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Production\Prepress\DCD-2019\2110-en\Ebook\Tables\"/>
    </mc:Choice>
  </mc:AlternateContent>
  <bookViews>
    <workbookView xWindow="0" yWindow="0" windowWidth="28800" windowHeight="11925"/>
  </bookViews>
  <sheets>
    <sheet name="Figure 2.5" sheetId="1" r:id="rId1"/>
  </sheets>
  <calcPr calcId="162913"/>
  <pivotCaches>
    <pivotCache cacheId="0" r:id="rId2"/>
  </pivotCaches>
</workbook>
</file>

<file path=xl/calcChain.xml><?xml version="1.0" encoding="utf-8"?>
<calcChain xmlns="http://schemas.openxmlformats.org/spreadsheetml/2006/main">
  <c r="J67" i="1" l="1"/>
  <c r="J65" i="1"/>
  <c r="I69" i="1"/>
  <c r="G37" i="1"/>
  <c r="I66" i="1"/>
  <c r="G36" i="1"/>
  <c r="I68" i="1"/>
  <c r="G38" i="1"/>
  <c r="G51" i="1" s="1"/>
  <c r="I64" i="1"/>
  <c r="J68" i="1" l="1"/>
  <c r="J66" i="1"/>
  <c r="J69" i="1"/>
  <c r="J64" i="1"/>
  <c r="K64" i="1"/>
</calcChain>
</file>

<file path=xl/sharedStrings.xml><?xml version="1.0" encoding="utf-8"?>
<sst xmlns="http://schemas.openxmlformats.org/spreadsheetml/2006/main" count="113" uniqueCount="78">
  <si>
    <t>Chapter 2</t>
  </si>
  <si>
    <t>Figure 2.5. Private Philanthropy for Trade Development 2015-2017</t>
  </si>
  <si>
    <t>Figure 2.5. Private Philanthropy for Trade Development, 2017</t>
  </si>
  <si>
    <t>USD million, disbursements, 2017</t>
  </si>
  <si>
    <t>Row Labels</t>
  </si>
  <si>
    <t>Sum of USD_Commitment</t>
  </si>
  <si>
    <t>Sum of USD_Extended</t>
  </si>
  <si>
    <t>Bill &amp; Melinda Gates Foundation</t>
  </si>
  <si>
    <t>USD_disb</t>
  </si>
  <si>
    <t>MasterCard Foundation</t>
  </si>
  <si>
    <t>BMGF</t>
  </si>
  <si>
    <t>Dutch Postcode Lottery</t>
  </si>
  <si>
    <t>MasterCard Fnd</t>
  </si>
  <si>
    <t>David &amp; Lucile Packard Foundation</t>
  </si>
  <si>
    <t>United Postcode Lotteries</t>
  </si>
  <si>
    <t>Grameen Crédit Agricole Foundation</t>
  </si>
  <si>
    <t>Packard Fnd</t>
  </si>
  <si>
    <t>William &amp; Flora Hewlett Foundation</t>
  </si>
  <si>
    <t>Grameen CA Fnd</t>
  </si>
  <si>
    <t>Children's Investment Fund Foundation</t>
  </si>
  <si>
    <t>Hewlett Fnd</t>
  </si>
  <si>
    <t>MetLife Foundation</t>
  </si>
  <si>
    <t>CIFF</t>
  </si>
  <si>
    <t>John D. &amp; Catherine T. MacArthur Foundation</t>
  </si>
  <si>
    <t>MetLife Fnd</t>
  </si>
  <si>
    <t>Ford Foundation</t>
  </si>
  <si>
    <t>MacArthur Fnd</t>
  </si>
  <si>
    <t>Oak Foundation</t>
  </si>
  <si>
    <t>Ford Fnd</t>
  </si>
  <si>
    <t>Omidyar Network Fund, Inc.</t>
  </si>
  <si>
    <t>Oak Fnd</t>
  </si>
  <si>
    <t>Gatsby Charitable Foundation</t>
  </si>
  <si>
    <t>Omidyar Network Fund</t>
  </si>
  <si>
    <t>C&amp;A Foundation</t>
  </si>
  <si>
    <t>Gatsby Africa</t>
  </si>
  <si>
    <t>Wellcome Trust</t>
  </si>
  <si>
    <t>C&amp;A Fnd</t>
  </si>
  <si>
    <t>MAVA Foundation</t>
  </si>
  <si>
    <t>Charity Projects Ltd (Comic Relief)</t>
  </si>
  <si>
    <t>Other</t>
  </si>
  <si>
    <t>Swedish Postcode Lottery</t>
  </si>
  <si>
    <t>Gordon and Betty Moore Foundation</t>
  </si>
  <si>
    <t>People's Postcode Lottery</t>
  </si>
  <si>
    <t>H&amp;M Foundation</t>
  </si>
  <si>
    <t>Michael &amp; Susan Dell Foundation</t>
  </si>
  <si>
    <t>Conrad N. Hilton Foundation</t>
  </si>
  <si>
    <t>Arcus Foundation</t>
  </si>
  <si>
    <t>Grand Total</t>
  </si>
  <si>
    <t>DonorNameE</t>
  </si>
  <si>
    <t>(All)</t>
  </si>
  <si>
    <t>Other foundations</t>
  </si>
  <si>
    <t>ALL</t>
  </si>
  <si>
    <t>III.2. Industry, Mining, Construction</t>
  </si>
  <si>
    <t>Industry, Mining, Construction</t>
  </si>
  <si>
    <t>III.1. Agriculture, Forestry, Fishing</t>
  </si>
  <si>
    <t>II.5. Business &amp; Other Services</t>
  </si>
  <si>
    <t>Business &amp; Other Services</t>
  </si>
  <si>
    <t>II.4. Banking &amp; Financial Services</t>
  </si>
  <si>
    <t>II.3. Energy</t>
  </si>
  <si>
    <t>Energy</t>
  </si>
  <si>
    <t>II.2. Communications</t>
  </si>
  <si>
    <t>Banking &amp; Financial Services</t>
  </si>
  <si>
    <t>Agriculture, Forestry, Fishing</t>
  </si>
  <si>
    <t>I.1. Education</t>
  </si>
  <si>
    <t>II.1. Transport &amp; Storage</t>
  </si>
  <si>
    <t>I.6. Other Social Infrastructure &amp; Services</t>
  </si>
  <si>
    <t>I.5. Government &amp; Civil Society</t>
  </si>
  <si>
    <t>IV.2. Other Multisector</t>
  </si>
  <si>
    <t>IV.1. General Environment Protection</t>
  </si>
  <si>
    <t>VIII.1. Emergency Response</t>
  </si>
  <si>
    <t>I.2. Health</t>
  </si>
  <si>
    <t>I.3. Population Policies/Programmes &amp; Reproductive Health</t>
  </si>
  <si>
    <t>III.3.b. Tourism</t>
  </si>
  <si>
    <t>I.4. Water Supply &amp; Sanitation</t>
  </si>
  <si>
    <t>Aid for Trade at a Glance 2019 - © OECD 2019</t>
  </si>
  <si>
    <t>Figure 2.5. Private philanthropy for Trade Development 2017</t>
  </si>
  <si>
    <t>Version 1 - Last updated: 18-Jun-2019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</si>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</sst>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5" x14ac:knownFonts="1">
    <font>
      <sz val="10"/>
      <color theme="1"/>
      <name val="Arial"/>
      <family val="2"/>
    </font>
    <font>
      <sz val="10"/>
      <color theme="1"/>
      <name val="Arial"/>
      <family val="2"/>
    </font>
    <font>
      <b/>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2" borderId="0" xfId="0" applyFont="1" applyFill="1"/>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2" fillId="2" borderId="0" xfId="0"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0" borderId="0" xfId="0" applyAlignment="1">
      <alignment horizontal="left"/>
    </xf>
    <xf numFmtId="165" fontId="0" fillId="0" borderId="0" xfId="0" applyNumberFormat="1"/>
    <xf numFmtId="165" fontId="0" fillId="0" borderId="0" xfId="1" applyNumberFormat="1" applyFont="1"/>
    <xf numFmtId="0" fontId="0" fillId="0" borderId="0" xfId="0" applyNumberFormat="1"/>
    <xf numFmtId="0" fontId="3" fillId="3" borderId="0" xfId="0" applyFont="1" applyFill="1" applyAlignment="1"/>
    <xf numFmtId="0" fontId="4" fillId="3" borderId="0" xfId="2" applyFill="1" applyAlignment="1"/>
  </cellXfs>
  <cellStyles count="3">
    <cellStyle name="Comma" xfId="1" builtinId="3"/>
    <cellStyle name="Hyperlink" xfId="2" builtinId="8"/>
    <cellStyle name="Normal" xfId="0" builtinId="0"/>
  </cellStyles>
  <dxfs count="9">
    <dxf>
      <numFmt numFmtId="165" formatCode="_(* #,##0_);_(* \(#,##0\);_(* &quot;-&quot;??_);_(@_)"/>
    </dxf>
    <dxf>
      <numFmt numFmtId="166" formatCode="_(* #,##0.0_);_(* \(#,##0.0\);_(* &quot;-&quot;??_);_(@_)"/>
    </dxf>
    <dxf>
      <numFmt numFmtId="164" formatCode="_(* #,##0.00_);_(* \(#,##0.00\);_(* &quot;-&quot;??_);_(@_)"/>
    </dxf>
    <dxf>
      <numFmt numFmtId="165" formatCode="_(* #,##0_);_(* \(#,##0\);_(* &quot;-&quot;??_);_(@_)"/>
    </dxf>
    <dxf>
      <numFmt numFmtId="166" formatCode="_(* #,##0.0_);_(* \(#,##0.0\);_(* &quot;-&quot;??_);_(@_)"/>
    </dxf>
    <dxf>
      <numFmt numFmtId="164" formatCode="_(* #,##0.00_);_(* \(#,##0.00\);_(* &quot;-&quot;??_);_(@_)"/>
    </dxf>
    <dxf>
      <numFmt numFmtId="165" formatCode="_(* #,##0_);_(* \(#,##0\);_(* &quot;-&quot;??_);_(@_)"/>
    </dxf>
    <dxf>
      <numFmt numFmtId="166" formatCode="_(* #,##0.0_);_(* \(#,##0.0\);_(* &quot;-&quot;??_);_(@_)"/>
    </dxf>
    <dxf>
      <numFmt numFmtId="164"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By provider</a:t>
            </a:r>
          </a:p>
        </c:rich>
      </c:tx>
      <c:layout>
        <c:manualLayout>
          <c:xMode val="edge"/>
          <c:yMode val="edge"/>
          <c:x val="0.39975678040244972"/>
          <c:y val="4.3878894251864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2.5'!$G$35</c:f>
              <c:strCache>
                <c:ptCount val="1"/>
                <c:pt idx="0">
                  <c:v>USD_disb</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16"/>
              <c:pt idx="0">
                <c:v>BMGF</c:v>
              </c:pt>
              <c:pt idx="1">
                <c:v>MasterCard Fnd</c:v>
              </c:pt>
              <c:pt idx="2">
                <c:v>United Postcode Lotteries</c:v>
              </c:pt>
              <c:pt idx="3">
                <c:v>Packard Fnd</c:v>
              </c:pt>
              <c:pt idx="4">
                <c:v>Grameen CA Fnd</c:v>
              </c:pt>
              <c:pt idx="5">
                <c:v>Hewlett Fnd</c:v>
              </c:pt>
              <c:pt idx="6">
                <c:v>CIFF</c:v>
              </c:pt>
              <c:pt idx="7">
                <c:v>MetLife Fnd</c:v>
              </c:pt>
              <c:pt idx="8">
                <c:v>MacArthur Fnd</c:v>
              </c:pt>
              <c:pt idx="9">
                <c:v>Ford Fnd</c:v>
              </c:pt>
              <c:pt idx="10">
                <c:v>Oak Fnd</c:v>
              </c:pt>
              <c:pt idx="11">
                <c:v>Omidyar Network Fund</c:v>
              </c:pt>
              <c:pt idx="12">
                <c:v>Gatsby Africa</c:v>
              </c:pt>
              <c:pt idx="13">
                <c:v>C&amp;A Fnd</c:v>
              </c:pt>
              <c:pt idx="14">
                <c:v>Wellcome Trust</c:v>
              </c:pt>
              <c:pt idx="15">
                <c:v>Other</c:v>
              </c:pt>
            </c:strLit>
          </c:cat>
          <c:val>
            <c:numLit>
              <c:formatCode>General</c:formatCode>
              <c:ptCount val="16"/>
              <c:pt idx="0">
                <c:v>505697.53951199952</c:v>
              </c:pt>
              <c:pt idx="1">
                <c:v>130067.41499999999</c:v>
              </c:pt>
              <c:pt idx="2">
                <c:v>59622.497679119857</c:v>
              </c:pt>
              <c:pt idx="3">
                <c:v>40717.938999985003</c:v>
              </c:pt>
              <c:pt idx="4">
                <c:v>37593.370309795959</c:v>
              </c:pt>
              <c:pt idx="5">
                <c:v>35051.292666635003</c:v>
              </c:pt>
              <c:pt idx="6">
                <c:v>20103.549440000003</c:v>
              </c:pt>
              <c:pt idx="7">
                <c:v>16263.582</c:v>
              </c:pt>
              <c:pt idx="8">
                <c:v>15470.9</c:v>
              </c:pt>
              <c:pt idx="9">
                <c:v>14811.084999999999</c:v>
              </c:pt>
              <c:pt idx="10">
                <c:v>14620.687</c:v>
              </c:pt>
              <c:pt idx="11">
                <c:v>14340.247999999998</c:v>
              </c:pt>
              <c:pt idx="12">
                <c:v>12111.769250579462</c:v>
              </c:pt>
              <c:pt idx="13">
                <c:v>9848.7160410325832</c:v>
              </c:pt>
              <c:pt idx="14">
                <c:v>8457.5618078805055</c:v>
              </c:pt>
              <c:pt idx="15">
                <c:v>28230.059407157707</c:v>
              </c:pt>
            </c:numLit>
          </c:val>
          <c:extLst>
            <c:ext xmlns:c16="http://schemas.microsoft.com/office/drawing/2014/chart" uri="{C3380CC4-5D6E-409C-BE32-E72D297353CC}">
              <c16:uniqueId val="{00000000-2642-4BB4-96EA-3286415EA939}"/>
            </c:ext>
          </c:extLst>
        </c:ser>
        <c:ser>
          <c:idx val="1"/>
          <c:order val="1"/>
          <c:tx>
            <c:strRef>
              <c:f>'Figure 2.5'!$G$36:$G$51</c:f>
              <c:strCache>
                <c:ptCount val="1"/>
                <c:pt idx="0">
                  <c:v> 505,698   130,067   59,622   40,718   37,593   35,051   20,104   16,264   15,471   14,811   14,621   14,340   12,112   9,849   8,458   28,230 </c:v>
                </c:pt>
              </c:strCache>
            </c:strRef>
          </c:tx>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FC62-4FF1-BA55-E4B1761E9B15}"/>
            </c:ext>
          </c:extLst>
        </c:ser>
        <c:dLbls>
          <c:showLegendKey val="0"/>
          <c:showVal val="0"/>
          <c:showCatName val="0"/>
          <c:showSerName val="0"/>
          <c:showPercent val="0"/>
          <c:showBubbleSize val="0"/>
        </c:dLbls>
        <c:gapWidth val="219"/>
        <c:overlap val="-27"/>
        <c:axId val="322104968"/>
        <c:axId val="425712384"/>
      </c:barChart>
      <c:catAx>
        <c:axId val="322104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5712384"/>
        <c:crosses val="autoZero"/>
        <c:auto val="1"/>
        <c:lblAlgn val="ctr"/>
        <c:lblOffset val="100"/>
        <c:noMultiLvlLbl val="0"/>
      </c:catAx>
      <c:valAx>
        <c:axId val="425712384"/>
        <c:scaling>
          <c:orientation val="minMax"/>
        </c:scaling>
        <c:delete val="1"/>
        <c:axPos val="l"/>
        <c:numFmt formatCode="General" sourceLinked="1"/>
        <c:majorTickMark val="none"/>
        <c:minorTickMark val="none"/>
        <c:tickLblPos val="nextTo"/>
        <c:crossAx val="322104968"/>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By sector</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v>BMGF</c:v>
          </c:tx>
          <c:spPr>
            <a:solidFill>
              <a:schemeClr val="accent1"/>
            </a:solidFill>
            <a:ln>
              <a:noFill/>
            </a:ln>
            <a:effectLst/>
          </c:spPr>
          <c:invertIfNegative val="0"/>
          <c:cat>
            <c:strLit>
              <c:ptCount val="6"/>
              <c:pt idx="0">
                <c:v>Other</c:v>
              </c:pt>
              <c:pt idx="1">
                <c:v>Industry, Mining, Construction</c:v>
              </c:pt>
              <c:pt idx="2">
                <c:v>Business &amp; Other Services</c:v>
              </c:pt>
              <c:pt idx="3">
                <c:v>Energy</c:v>
              </c:pt>
              <c:pt idx="4">
                <c:v>Banking &amp; Financial Services</c:v>
              </c:pt>
              <c:pt idx="5">
                <c:v>Agriculture, Forestry, Fishing</c:v>
              </c:pt>
            </c:strLit>
          </c:cat>
          <c:val>
            <c:numLit>
              <c:formatCode>General</c:formatCode>
              <c:ptCount val="6"/>
              <c:pt idx="0">
                <c:v>18264.205119999995</c:v>
              </c:pt>
              <c:pt idx="2">
                <c:v>235</c:v>
              </c:pt>
              <c:pt idx="4">
                <c:v>93460.565519999975</c:v>
              </c:pt>
              <c:pt idx="5">
                <c:v>393737.76887199987</c:v>
              </c:pt>
            </c:numLit>
          </c:val>
          <c:extLst>
            <c:ext xmlns:c16="http://schemas.microsoft.com/office/drawing/2014/chart" uri="{C3380CC4-5D6E-409C-BE32-E72D297353CC}">
              <c16:uniqueId val="{00000000-3E18-4CE6-845D-2C3F172EA1A4}"/>
            </c:ext>
          </c:extLst>
        </c:ser>
        <c:ser>
          <c:idx val="1"/>
          <c:order val="1"/>
          <c:tx>
            <c:v>Other foundations</c:v>
          </c:tx>
          <c:spPr>
            <a:solidFill>
              <a:schemeClr val="accent2"/>
            </a:solidFill>
            <a:ln>
              <a:noFill/>
            </a:ln>
            <a:effectLst/>
          </c:spPr>
          <c:invertIfNegative val="0"/>
          <c:cat>
            <c:strLit>
              <c:ptCount val="6"/>
              <c:pt idx="0">
                <c:v>Other</c:v>
              </c:pt>
              <c:pt idx="1">
                <c:v>Industry, Mining, Construction</c:v>
              </c:pt>
              <c:pt idx="2">
                <c:v>Business &amp; Other Services</c:v>
              </c:pt>
              <c:pt idx="3">
                <c:v>Energy</c:v>
              </c:pt>
              <c:pt idx="4">
                <c:v>Banking &amp; Financial Services</c:v>
              </c:pt>
              <c:pt idx="5">
                <c:v>Agriculture, Forestry, Fishing</c:v>
              </c:pt>
            </c:strLit>
          </c:cat>
          <c:val>
            <c:numLit>
              <c:formatCode>General</c:formatCode>
              <c:ptCount val="6"/>
              <c:pt idx="0">
                <c:v>67206.202864175139</c:v>
              </c:pt>
              <c:pt idx="1">
                <c:v>20779.054666798595</c:v>
              </c:pt>
              <c:pt idx="2">
                <c:v>29115.531528898609</c:v>
              </c:pt>
              <c:pt idx="3">
                <c:v>64278.287432066383</c:v>
              </c:pt>
              <c:pt idx="4">
                <c:v>138438.21101779299</c:v>
              </c:pt>
              <c:pt idx="5">
                <c:v>137493.38509245455</c:v>
              </c:pt>
            </c:numLit>
          </c:val>
          <c:extLst>
            <c:ext xmlns:c16="http://schemas.microsoft.com/office/drawing/2014/chart" uri="{C3380CC4-5D6E-409C-BE32-E72D297353CC}">
              <c16:uniqueId val="{00000001-3E18-4CE6-845D-2C3F172EA1A4}"/>
            </c:ext>
          </c:extLst>
        </c:ser>
        <c:dLbls>
          <c:showLegendKey val="0"/>
          <c:showVal val="0"/>
          <c:showCatName val="0"/>
          <c:showSerName val="0"/>
          <c:showPercent val="0"/>
          <c:showBubbleSize val="0"/>
        </c:dLbls>
        <c:gapWidth val="150"/>
        <c:overlap val="100"/>
        <c:axId val="41277304"/>
        <c:axId val="41276976"/>
      </c:barChart>
      <c:barChart>
        <c:barDir val="bar"/>
        <c:grouping val="clustered"/>
        <c:varyColors val="0"/>
        <c:ser>
          <c:idx val="2"/>
          <c:order val="2"/>
          <c:tx>
            <c:v>ALL</c:v>
          </c:tx>
          <c:spPr>
            <a:no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6"/>
              <c:pt idx="0">
                <c:v>Other</c:v>
              </c:pt>
              <c:pt idx="1">
                <c:v>Industry, Mining, Construction</c:v>
              </c:pt>
              <c:pt idx="2">
                <c:v>Business &amp; Other Services</c:v>
              </c:pt>
              <c:pt idx="3">
                <c:v>Energy</c:v>
              </c:pt>
              <c:pt idx="4">
                <c:v>Banking &amp; Financial Services</c:v>
              </c:pt>
              <c:pt idx="5">
                <c:v>Agriculture, Forestry, Fishing</c:v>
              </c:pt>
            </c:strLit>
          </c:cat>
          <c:val>
            <c:numLit>
              <c:formatCode>General</c:formatCode>
              <c:ptCount val="6"/>
              <c:pt idx="0">
                <c:v>85470.407984175137</c:v>
              </c:pt>
              <c:pt idx="1">
                <c:v>20779.054666798595</c:v>
              </c:pt>
              <c:pt idx="2">
                <c:v>29350.531528898609</c:v>
              </c:pt>
              <c:pt idx="3">
                <c:v>64278.287432066383</c:v>
              </c:pt>
              <c:pt idx="4">
                <c:v>231898.77653779296</c:v>
              </c:pt>
              <c:pt idx="5">
                <c:v>531231.15396445442</c:v>
              </c:pt>
            </c:numLit>
          </c:val>
          <c:extLst>
            <c:ext xmlns:c16="http://schemas.microsoft.com/office/drawing/2014/chart" uri="{C3380CC4-5D6E-409C-BE32-E72D297353CC}">
              <c16:uniqueId val="{00000002-3E18-4CE6-845D-2C3F172EA1A4}"/>
            </c:ext>
          </c:extLst>
        </c:ser>
        <c:dLbls>
          <c:showLegendKey val="0"/>
          <c:showVal val="0"/>
          <c:showCatName val="0"/>
          <c:showSerName val="0"/>
          <c:showPercent val="0"/>
          <c:showBubbleSize val="0"/>
        </c:dLbls>
        <c:gapWidth val="500"/>
        <c:axId val="506854688"/>
        <c:axId val="506853704"/>
      </c:barChart>
      <c:catAx>
        <c:axId val="41277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6976"/>
        <c:crosses val="autoZero"/>
        <c:auto val="1"/>
        <c:lblAlgn val="ctr"/>
        <c:lblOffset val="100"/>
        <c:noMultiLvlLbl val="0"/>
      </c:catAx>
      <c:valAx>
        <c:axId val="41276976"/>
        <c:scaling>
          <c:orientation val="minMax"/>
        </c:scaling>
        <c:delete val="1"/>
        <c:axPos val="b"/>
        <c:numFmt formatCode="General" sourceLinked="1"/>
        <c:majorTickMark val="none"/>
        <c:minorTickMark val="none"/>
        <c:tickLblPos val="nextTo"/>
        <c:crossAx val="41277304"/>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dispUnitsLbl>
        </c:dispUnits>
      </c:valAx>
      <c:valAx>
        <c:axId val="506853704"/>
        <c:scaling>
          <c:orientation val="minMax"/>
        </c:scaling>
        <c:delete val="1"/>
        <c:axPos val="t"/>
        <c:numFmt formatCode="General" sourceLinked="1"/>
        <c:majorTickMark val="out"/>
        <c:minorTickMark val="none"/>
        <c:tickLblPos val="nextTo"/>
        <c:crossAx val="506854688"/>
        <c:crosses val="max"/>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dispUnitsLbl>
        </c:dispUnits>
      </c:valAx>
      <c:catAx>
        <c:axId val="506854688"/>
        <c:scaling>
          <c:orientation val="minMax"/>
        </c:scaling>
        <c:delete val="1"/>
        <c:axPos val="l"/>
        <c:numFmt formatCode="General" sourceLinked="1"/>
        <c:majorTickMark val="out"/>
        <c:minorTickMark val="none"/>
        <c:tickLblPos val="nextTo"/>
        <c:crossAx val="506853704"/>
        <c:crosses val="autoZero"/>
        <c:auto val="1"/>
        <c:lblAlgn val="ctr"/>
        <c:lblOffset val="100"/>
        <c:noMultiLvlLbl val="0"/>
      </c:cat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883285</xdr:colOff>
      <xdr:row>12</xdr:row>
      <xdr:rowOff>51435</xdr:rowOff>
    </xdr:from>
    <xdr:to>
      <xdr:col>12</xdr:col>
      <xdr:colOff>471805</xdr:colOff>
      <xdr:row>29</xdr:row>
      <xdr:rowOff>95885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777240</xdr:colOff>
      <xdr:row>12</xdr:row>
      <xdr:rowOff>45720</xdr:rowOff>
    </xdr:from>
    <xdr:to>
      <xdr:col>5</xdr:col>
      <xdr:colOff>844550</xdr:colOff>
      <xdr:row>29</xdr:row>
      <xdr:rowOff>90170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elechaaigues_n\AppData\Local\Microsoft\Windows\INetCache\Content.Outlook\IJBWU236\Aid_for_trade_PHIL_2017_updat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S Tomas" refreshedDate="43565.456247337963" createdVersion="6" refreshedVersion="6" minRefreshableVersion="3" recordCount="2207">
  <cacheSource type="worksheet">
    <worksheetSource ref="A1:BG2208" sheet="DATA" r:id="rId2"/>
  </cacheSource>
  <cacheFields count="59">
    <cacheField name="Year" numFmtId="0">
      <sharedItems containsSemiMixedTypes="0" containsString="0" containsNumber="1" containsInteger="1" minValue="2017" maxValue="2017"/>
    </cacheField>
    <cacheField name="DonorCode" numFmtId="0">
      <sharedItems containsSemiMixedTypes="0" containsString="0" containsNumber="1" containsInteger="1" minValue="1601" maxValue="1628"/>
    </cacheField>
    <cacheField name="DonorNameE" numFmtId="0">
      <sharedItems count="24">
        <s v="Bill &amp; Melinda Gates Foundation"/>
        <s v="Dutch Postcode Lottery"/>
        <s v="Swedish Postcode Lottery"/>
        <s v="People's Postcode Lottery"/>
        <s v="MetLife Foundation"/>
        <s v="MasterCard Foundation"/>
        <s v="Grameen Crédit Agricole Foundation"/>
        <s v="MAVA Foundation"/>
        <s v="Oak Foundation"/>
        <s v="H&amp;M Foundation"/>
        <s v="C&amp;A Foundation"/>
        <s v="Charity Projects Ltd (Comic Relief)"/>
        <s v="Children's Investment Fund Foundation"/>
        <s v="Gatsby Charitable Foundation"/>
        <s v="Conrad N. Hilton Foundation"/>
        <s v="David &amp; Lucile Packard Foundation"/>
        <s v="John D. &amp; Catherine T. MacArthur Foundation"/>
        <s v="Michael &amp; Susan Dell Foundation"/>
        <s v="Omidyar Network Fund, Inc."/>
        <s v="William &amp; Flora Hewlett Foundation"/>
        <s v="Arcus Foundation"/>
        <s v="Gordon and Betty Moore Foundation"/>
        <s v="Ford Foundation"/>
        <s v="Wellcome Trust"/>
      </sharedItems>
    </cacheField>
    <cacheField name="CrsID" numFmtId="0">
      <sharedItems containsMixedTypes="1" containsNumber="1" containsInteger="1" minValue="2008001607" maxValue="2018649809"/>
    </cacheField>
    <cacheField name="ProjectNumber" numFmtId="0">
      <sharedItems containsMixedTypes="1" containsNumber="1" minValue="185" maxValue="38836091"/>
    </cacheField>
    <cacheField name="InitialReport" numFmtId="0">
      <sharedItems containsSemiMixedTypes="0" containsString="0" containsNumber="1" containsInteger="1" minValue="1" maxValue="8"/>
    </cacheField>
    <cacheField name="RecipientCode" numFmtId="0">
      <sharedItems containsSemiMixedTypes="0" containsString="0" containsNumber="1" containsInteger="1" minValue="55" maxValue="998"/>
    </cacheField>
    <cacheField name="RecipientNameE" numFmtId="0">
      <sharedItems/>
    </cacheField>
    <cacheField name="IncomeGroupNameE" numFmtId="0">
      <sharedItems count="6">
        <s v="LDCs"/>
        <s v="Part I unallocated by income"/>
        <s v="LMICs"/>
        <s v="UMICs"/>
        <s v="Other LICs"/>
        <s v="MADCTs"/>
      </sharedItems>
    </cacheField>
    <cacheField name="IncomeGroupNameF" numFmtId="0">
      <sharedItems/>
    </cacheField>
    <cacheField name="Channel" numFmtId="0">
      <sharedItems/>
    </cacheField>
    <cacheField name="ChannelCode" numFmtId="0">
      <sharedItems containsSemiMixedTypes="0" containsString="0" containsNumber="1" containsInteger="1" minValue="11000" maxValue="90000"/>
    </cacheField>
    <cacheField name="Channel_Status" numFmtId="0">
      <sharedItems containsSemiMixedTypes="0" containsString="0" containsNumber="1" containsInteger="1" minValue="0" maxValue="6"/>
    </cacheField>
    <cacheField name="ParentChannelcode" numFmtId="0">
      <sharedItems containsSemiMixedTypes="0" containsString="0" containsNumber="1" containsInteger="1" minValue="11000" maxValue="90000"/>
    </cacheField>
    <cacheField name="ChannelName_E" numFmtId="0">
      <sharedItems/>
    </cacheField>
    <cacheField name="ChannelName_F" numFmtId="0">
      <sharedItems/>
    </cacheField>
    <cacheField name="Bi_Multi" numFmtId="0">
      <sharedItems containsSemiMixedTypes="0" containsDate="1" containsString="0" containsMixedTypes="1" minDate="1900-01-05T00:00:00" maxDate="1899-12-31T00:25:04"/>
    </cacheField>
    <cacheField name="Category" numFmtId="0">
      <sharedItems containsSemiMixedTypes="0" containsString="0" containsNumber="1" containsInteger="1" minValue="30" maxValue="30"/>
    </cacheField>
    <cacheField name="Finance_T" numFmtId="0">
      <sharedItems containsSemiMixedTypes="0" containsString="0" containsNumber="1" containsInteger="1" minValue="110" maxValue="520"/>
    </cacheField>
    <cacheField name="Finance_Tname_E" numFmtId="0">
      <sharedItems/>
    </cacheField>
    <cacheField name="Aid_T" numFmtId="0">
      <sharedItems/>
    </cacheField>
    <cacheField name="Aid_T_Description_E" numFmtId="0">
      <sharedItems/>
    </cacheField>
    <cacheField name="Aid_T_Description_F" numFmtId="0">
      <sharedItems/>
    </cacheField>
    <cacheField name="ShortDescription" numFmtId="0">
      <sharedItems/>
    </cacheField>
    <cacheField name="ProjectTitle" numFmtId="0">
      <sharedItems/>
    </cacheField>
    <cacheField name="Int_PurposeCode" numFmtId="0">
      <sharedItems containsSemiMixedTypes="0" containsString="0" containsNumber="1" containsInteger="1" minValue="11110" maxValue="72010"/>
    </cacheField>
    <cacheField name="PurposeCode" numFmtId="0">
      <sharedItems containsSemiMixedTypes="0" containsString="0" containsNumber="1" containsInteger="1" minValue="11110" maxValue="72010"/>
    </cacheField>
    <cacheField name="PurposeName_E" numFmtId="0">
      <sharedItems/>
    </cacheField>
    <cacheField name="PurposeName_F" numFmtId="0">
      <sharedItems/>
    </cacheField>
    <cacheField name="SectorCode" numFmtId="0">
      <sharedItems containsSemiMixedTypes="0" containsString="0" containsNumber="1" containsInteger="1" minValue="110" maxValue="720"/>
    </cacheField>
    <cacheField name="SectorName" numFmtId="0">
      <sharedItems count="17">
        <s v="III.1. Agriculture, Forestry, Fishing"/>
        <s v="II.5. Business &amp; Other Services"/>
        <s v="II.2. Communications"/>
        <s v="II.4. Banking &amp; Financial Services"/>
        <s v="II.1. Transport &amp; Storage"/>
        <s v="II.3. Energy"/>
        <s v="I.1. Education"/>
        <s v="I.2. Health"/>
        <s v="I.3. Population Policies/Programmes &amp; Reproductive Health"/>
        <s v="I.5. Government &amp; Civil Society"/>
        <s v="VIII.1. Emergency Response"/>
        <s v="I.6. Other Social Infrastructure &amp; Services"/>
        <s v="I.4. Water Supply &amp; Sanitation"/>
        <s v="IV.2. Other Multisector"/>
        <s v="IV.1. General Environment Protection"/>
        <s v="III.3.b. Tourism"/>
        <s v="III.2. Industry, Mining, Construction"/>
      </sharedItems>
    </cacheField>
    <cacheField name="DisbNumber" numFmtId="0">
      <sharedItems containsSemiMixedTypes="0" containsString="0" containsNumber="1" containsInteger="1" minValue="1" maxValue="1"/>
    </cacheField>
    <cacheField name="Geography" numFmtId="0">
      <sharedItems containsMixedTypes="1" containsNumber="1" containsInteger="1" minValue="0" maxValue="16"/>
    </cacheField>
    <cacheField name="ExpectedStartDate" numFmtId="0">
      <sharedItems containsDate="1" containsMixedTypes="1" minDate="2008-02-01T00:00:00" maxDate="2018-08-20T00:00:00"/>
    </cacheField>
    <cacheField name="CompletionDate" numFmtId="0">
      <sharedItems containsDate="1" containsMixedTypes="1" minDate="2009-08-01T00:00:00" maxDate="2025-10-01T00:00:00"/>
    </cacheField>
    <cacheField name="LongDescription" numFmtId="0">
      <sharedItems longText="1"/>
    </cacheField>
    <cacheField name="Gender" numFmtId="0">
      <sharedItems containsSemiMixedTypes="0" containsString="0" containsNumber="1" containsInteger="1" minValue="0" maxValue="2"/>
    </cacheField>
    <cacheField name="Environment" numFmtId="0">
      <sharedItems containsSemiMixedTypes="0" containsString="0" containsNumber="1" containsInteger="1" minValue="0" maxValue="2"/>
    </cacheField>
    <cacheField name="PDGG" numFmtId="0">
      <sharedItems containsSemiMixedTypes="0" containsString="0" containsNumber="1" containsInteger="1" minValue="0" maxValue="2"/>
    </cacheField>
    <cacheField name="TradeDevelopment" numFmtId="0">
      <sharedItems containsSemiMixedTypes="0" containsString="0" containsNumber="1" containsInteger="1" minValue="0" maxValue="2"/>
    </cacheField>
    <cacheField name="RMNCH" numFmtId="0">
      <sharedItems containsSemiMixedTypes="0" containsString="0" containsNumber="1" containsInteger="1" minValue="0" maxValue="2"/>
    </cacheField>
    <cacheField name="FTC" numFmtId="0">
      <sharedItems containsMixedTypes="1" containsNumber="1" containsInteger="1" minValue="1" maxValue="1"/>
    </cacheField>
    <cacheField name="PBA" numFmtId="0">
      <sharedItems/>
    </cacheField>
    <cacheField name="InvestmentProject" numFmtId="0">
      <sharedItems containsMixedTypes="1" containsNumber="1" containsInteger="1" minValue="1" maxValue="1"/>
    </cacheField>
    <cacheField name="AssocFinance" numFmtId="0">
      <sharedItems/>
    </cacheField>
    <cacheField name="Biodiversity" numFmtId="0">
      <sharedItems containsSemiMixedTypes="0" containsString="0" containsNumber="1" containsInteger="1" minValue="0" maxValue="2"/>
    </cacheField>
    <cacheField name="ClimateMitigation" numFmtId="0">
      <sharedItems containsSemiMixedTypes="0" containsString="0" containsNumber="1" containsInteger="1" minValue="0" maxValue="2"/>
    </cacheField>
    <cacheField name="ClimateAdaptation" numFmtId="0">
      <sharedItems containsSemiMixedTypes="0" containsString="0" containsNumber="1" containsInteger="1" minValue="0" maxValue="2"/>
    </cacheField>
    <cacheField name="Desertification" numFmtId="0">
      <sharedItems containsSemiMixedTypes="0" containsString="0" containsNumber="1" containsInteger="1" minValue="0" maxValue="2"/>
    </cacheField>
    <cacheField name="CurrencyCode" numFmtId="0">
      <sharedItems containsSemiMixedTypes="0" containsString="0" containsNumber="1" containsInteger="1" minValue="10" maxValue="918"/>
    </cacheField>
    <cacheField name="Commitment" numFmtId="0">
      <sharedItems containsMixedTypes="1" containsNumber="1" minValue="0" maxValue="30000"/>
    </cacheField>
    <cacheField name="USD_Commitment" numFmtId="0">
      <sharedItems containsMixedTypes="1" containsNumber="1" minValue="0" maxValue="28000"/>
    </cacheField>
    <cacheField name="USD_Commitment_Defl" numFmtId="0">
      <sharedItems containsMixedTypes="1" containsNumber="1" minValue="0" maxValue="28000"/>
    </cacheField>
    <cacheField name="Extended" numFmtId="0">
      <sharedItems containsMixedTypes="1" containsNumber="1" minValue="0" maxValue="15750"/>
    </cacheField>
    <cacheField name="USD_Extended" numFmtId="0">
      <sharedItems containsMixedTypes="1" containsNumber="1" minValue="0" maxValue="17754.480892796801"/>
    </cacheField>
    <cacheField name="USD_Extended_Defl" numFmtId="0">
      <sharedItems containsMixedTypes="1" containsNumber="1" minValue="0" maxValue="17754.480892796801"/>
    </cacheField>
    <cacheField name="Received" numFmtId="0">
      <sharedItems containsMixedTypes="1" containsNumber="1" minValue="0" maxValue="1141.7190000000001"/>
    </cacheField>
    <cacheField name="USD_Received" numFmtId="0">
      <sharedItems containsMixedTypes="1" containsNumber="1" minValue="0" maxValue="1141.7190000000001"/>
    </cacheField>
    <cacheField name="USD_Received_Defl" numFmtId="0">
      <sharedItems containsMixedTypes="1" containsNumber="1" minValue="0" maxValue="1141.7190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07">
  <r>
    <n v="2017"/>
    <n v="1601"/>
    <x v="0"/>
    <s v="2017004834_04"/>
    <s v="OPP1097073"/>
    <n v="1"/>
    <n v="255"/>
    <s v="Mali"/>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Mali"/>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0.96"/>
    <n v="0.96"/>
    <n v="0.96"/>
    <n v="0.96"/>
    <n v="0.96"/>
    <n v="0.96"/>
    <n v="0"/>
    <n v="0"/>
    <n v="0"/>
  </r>
  <r>
    <n v="2017"/>
    <n v="1601"/>
    <x v="0"/>
    <n v="2009002036"/>
    <s v="OPPGD1237"/>
    <n v="3"/>
    <n v="289"/>
    <s v="South of Sahara, regional"/>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AFRICA, SOUTH OF SAHARA"/>
    <d v="2009-11-12T00:00:00"/>
    <d v="2017-06-30T00:00:00"/>
    <s v="for expenditure tracking and other analytics to support agricultural policy and finance planning in sub-Saharan Africa"/>
    <n v="0"/>
    <n v="0"/>
    <n v="0"/>
    <n v="0"/>
    <n v="0"/>
    <s v="NULL"/>
    <s v="NULL"/>
    <s v="NULL"/>
    <s v="NULL"/>
    <n v="0"/>
    <n v="0"/>
    <n v="0"/>
    <n v="0"/>
    <n v="302"/>
    <n v="0"/>
    <n v="0"/>
    <n v="0"/>
    <n v="0"/>
    <n v="0"/>
    <n v="0"/>
    <n v="71.020939999999996"/>
    <n v="71.020939999999996"/>
    <n v="71.020939999999996"/>
  </r>
  <r>
    <n v="2017"/>
    <n v="1601"/>
    <x v="0"/>
    <s v="2013004844_07"/>
    <s v="OPP1078791"/>
    <n v="3"/>
    <n v="285"/>
    <s v="Ugand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Uganda"/>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4005431_01"/>
    <s v="OPP1112555"/>
    <n v="3"/>
    <n v="282"/>
    <s v="Tanzania"/>
    <x v="0"/>
    <s v="PMA"/>
    <s v="Recipient Government"/>
    <n v="12000"/>
    <n v="0"/>
    <n v="12000"/>
    <s v="NULL"/>
    <s v="NULL"/>
    <d v="1900-01-05T00:00:00"/>
    <n v="30"/>
    <n v="110"/>
    <s v="Standard grant"/>
    <s v="A02"/>
    <s v="Sector budget support"/>
    <s v="Soutien budgétaire sectoriel"/>
    <s v="SUGARCANE RESEARCH INSTITUTE - KIBAHA"/>
    <s v="Sugarcane Research Institute - Kibaha"/>
    <n v="31120"/>
    <n v="31120"/>
    <s v="Agricultural development"/>
    <s v="Développement agricole"/>
    <n v="310"/>
    <x v="0"/>
    <n v="1"/>
    <s v="Tanzania, United Republic of"/>
    <d v="2014-09-10T00:00:00"/>
    <d v="2019-03-31T00:00:00"/>
    <s v="to support the Sugarcane Research Institute - Kibaha's contributions to improved banana productivity through sustainable management of banana nematodes in Tanzania by use of proper and improved diagnostic tools"/>
    <n v="0"/>
    <n v="0"/>
    <n v="0"/>
    <n v="0"/>
    <n v="0"/>
    <s v="NULL"/>
    <s v="NULL"/>
    <s v="NULL"/>
    <s v="NULL"/>
    <n v="0"/>
    <n v="0"/>
    <n v="0"/>
    <n v="0"/>
    <n v="302"/>
    <n v="0"/>
    <n v="0"/>
    <n v="0"/>
    <n v="132.126"/>
    <n v="132.126"/>
    <n v="132.126"/>
    <n v="0"/>
    <n v="0"/>
    <n v="0"/>
  </r>
  <r>
    <n v="2017"/>
    <n v="1601"/>
    <x v="0"/>
    <s v="2015006440_04"/>
    <s v="OPP1137216"/>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ROYAL TROPICAL INSTITUTE (KIT)"/>
    <s v="Royal Tropical Institute (KIT)"/>
    <n v="31110"/>
    <n v="31110"/>
    <s v="Agricultural policy and administrative management"/>
    <s v="Politique agricole et gestion administrative"/>
    <n v="310"/>
    <x v="0"/>
    <n v="1"/>
    <s v="Ethiopia"/>
    <d v="2015-08-24T00:00:00"/>
    <d v="2016-03-01T00:00:00"/>
    <s v="to develop transformative pathways for increasing the performance of agricultural advisory and extension systems to better respond to demands of and provide advisory support to smallholder farmers for increasing their productivity"/>
    <n v="0"/>
    <n v="0"/>
    <n v="0"/>
    <n v="0"/>
    <n v="0"/>
    <s v="NULL"/>
    <s v="NULL"/>
    <s v="NULL"/>
    <s v="NULL"/>
    <n v="0"/>
    <n v="0"/>
    <n v="0"/>
    <n v="0"/>
    <n v="302"/>
    <n v="0"/>
    <n v="0"/>
    <n v="0"/>
    <n v="0"/>
    <n v="0"/>
    <n v="0"/>
    <n v="3.9239999999999997E-2"/>
    <n v="3.9239999999999997E-2"/>
    <n v="3.9239999999999997E-2"/>
  </r>
  <r>
    <n v="2017"/>
    <n v="1601"/>
    <x v="0"/>
    <s v="2016006612_02"/>
    <s v="OPP1137253"/>
    <n v="3"/>
    <n v="298"/>
    <s v="Africa, regional"/>
    <x v="1"/>
    <s v="Partie I non alloués par groupe de revenu"/>
    <s v="Other public entities in recipient country"/>
    <n v="12004"/>
    <n v="1"/>
    <n v="12000"/>
    <s v="Other public entities in recipient country"/>
    <s v="Autres entité publique dans le pays bénéficiaire"/>
    <d v="1900-01-05T00:00:00"/>
    <n v="30"/>
    <n v="110"/>
    <s v="Standard grant"/>
    <s v="A02"/>
    <s v="Sector budget support"/>
    <s v="Soutien budgétaire sectoriel"/>
    <s v="CHINA CHAMBER OF COMMERCE FOR IMPORT &amp; EXPORT OF MEDICINES &amp; HEALTH PRODUCTS"/>
    <s v="China Chamber of Commerce for Import &amp; Export of Medicines &amp; Health Products"/>
    <n v="25010"/>
    <n v="25010"/>
    <s v="Business Policy and Administration"/>
    <s v="Politique commerciale et administration"/>
    <n v="250"/>
    <x v="1"/>
    <n v="1"/>
    <s v="AFRICA"/>
    <d v="2015-11-09T00:00:00"/>
    <d v="2019-12-31T00:00:00"/>
    <s v="to promote increased commodities exchange, investments and technology transfer which improves the accessibility, affordability and quality of healthcare products in Africa and eventually benefit Africa's population"/>
    <n v="0"/>
    <n v="0"/>
    <n v="0"/>
    <n v="0"/>
    <n v="0"/>
    <s v="NULL"/>
    <s v="NULL"/>
    <s v="NULL"/>
    <s v="NULL"/>
    <n v="0"/>
    <n v="0"/>
    <n v="0"/>
    <n v="0"/>
    <n v="302"/>
    <n v="0"/>
    <n v="0"/>
    <n v="0"/>
    <n v="107.2"/>
    <n v="107.2"/>
    <n v="107.2"/>
    <n v="0"/>
    <n v="0"/>
    <n v="0"/>
  </r>
  <r>
    <n v="2017"/>
    <n v="1601"/>
    <x v="0"/>
    <s v="2009002107_01"/>
    <s v="OPPGD939"/>
    <n v="3"/>
    <n v="238"/>
    <s v="Ethiopi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Ethiopia"/>
    <d v="2009-09-28T00:00:00"/>
    <d v="2015-12-31T00:00:00"/>
    <s v="to develop a strong agricultural policy support system in Africa that will raise incomes and assure household and national food security"/>
    <n v="0"/>
    <n v="0"/>
    <n v="0"/>
    <n v="0"/>
    <n v="0"/>
    <s v="NULL"/>
    <s v="NULL"/>
    <s v="NULL"/>
    <s v="NULL"/>
    <n v="0"/>
    <n v="0"/>
    <n v="0"/>
    <n v="0"/>
    <n v="302"/>
    <n v="0"/>
    <n v="0"/>
    <n v="0"/>
    <n v="0"/>
    <n v="0"/>
    <n v="0"/>
    <n v="0.13617399999999999"/>
    <n v="0.13617399999999999"/>
    <n v="0.13617399999999999"/>
  </r>
  <r>
    <n v="2017"/>
    <n v="1601"/>
    <x v="0"/>
    <s v="2015006180_02"/>
    <s v="OPP1115277"/>
    <n v="3"/>
    <n v="289"/>
    <s v="South of Sahara, regional"/>
    <x v="1"/>
    <s v="Partie I non alloués par groupe de revenu"/>
    <s v="Donor Country-Based NGO"/>
    <n v="22000"/>
    <n v="0"/>
    <n v="22000"/>
    <s v="NULL"/>
    <s v="NULL"/>
    <d v="1900-01-05T00:00:00"/>
    <n v="30"/>
    <n v="110"/>
    <s v="Standard grant"/>
    <s v="C01"/>
    <s v="Project-type interventions"/>
    <s v="Interventions de type projet"/>
    <s v="AGRIBUSINESS SYSTEMS INTERNATIONAL"/>
    <s v="Agribusiness Systems International"/>
    <n v="31163"/>
    <n v="31163"/>
    <s v="Livestock"/>
    <s v="Bétail"/>
    <n v="310"/>
    <x v="0"/>
    <n v="1"/>
    <s v="AFRICA, SOUTH OF SAHARA"/>
    <d v="2015-03-04T00:00:00"/>
    <d v="2020-02-29T00:00:00"/>
    <s v="to improve the nutritional status of women and children in Burkina Faso through an integrated strategy that increases household poultry production and incomes, and empowers women in society, economy, and households"/>
    <n v="1"/>
    <n v="0"/>
    <n v="0"/>
    <n v="0"/>
    <n v="1"/>
    <s v="NULL"/>
    <s v="NULL"/>
    <s v="NULL"/>
    <s v="NULL"/>
    <n v="0"/>
    <n v="0"/>
    <n v="0"/>
    <n v="0"/>
    <n v="302"/>
    <n v="0"/>
    <n v="0"/>
    <n v="0"/>
    <n v="1061.95"/>
    <n v="1061.95"/>
    <n v="1061.95"/>
    <n v="0"/>
    <n v="0"/>
    <n v="0"/>
  </r>
  <r>
    <n v="2017"/>
    <n v="1601"/>
    <x v="0"/>
    <s v="2015006469_01"/>
    <s v="OPP1130173"/>
    <n v="3"/>
    <n v="645"/>
    <s v="India"/>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India"/>
    <d v="2015-08-11T00:00:00"/>
    <d v="2020-07-01T00:00:00"/>
    <s v="to address the issue of undernutrition among women and children in rural Bangladesh using a three-pronged approach that will: (1) increase the availability of, and access to a more diverse diet, either directly via increasing production diversity of poor"/>
    <n v="1"/>
    <n v="0"/>
    <n v="0"/>
    <n v="0"/>
    <n v="1"/>
    <s v="NULL"/>
    <s v="NULL"/>
    <s v="NULL"/>
    <s v="NULL"/>
    <n v="0"/>
    <n v="0"/>
    <n v="0"/>
    <n v="0"/>
    <n v="302"/>
    <n v="0"/>
    <n v="0"/>
    <n v="0"/>
    <n v="15.4472"/>
    <n v="15.4472"/>
    <n v="15.4472"/>
    <n v="0"/>
    <n v="0"/>
    <n v="0"/>
  </r>
  <r>
    <n v="2017"/>
    <n v="1601"/>
    <x v="0"/>
    <s v="2016007395_13"/>
    <s v="OPP1134248"/>
    <n v="3"/>
    <n v="218"/>
    <s v="South Africa"/>
    <x v="3"/>
    <s v="PRITS"/>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South Afric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8.466190000000001"/>
    <n v="18.466190000000001"/>
    <n v="18.466190000000001"/>
    <n v="0"/>
    <n v="0"/>
    <n v="0"/>
  </r>
  <r>
    <n v="2017"/>
    <n v="1601"/>
    <x v="0"/>
    <s v="2013004843_03"/>
    <s v="OPP1080823"/>
    <n v="3"/>
    <n v="287"/>
    <s v="Burkina Faso"/>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Burkina Faso"/>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29.10589999999999"/>
    <n v="129.10589999999999"/>
    <n v="129.10589999999999"/>
    <n v="0"/>
    <n v="0"/>
    <n v="0"/>
  </r>
  <r>
    <n v="2017"/>
    <n v="1601"/>
    <x v="0"/>
    <s v="2017005378_01"/>
    <s v="OPP1114819"/>
    <n v="1"/>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PURDUE UNIVERSITY"/>
    <s v="Purdue University"/>
    <n v="31182"/>
    <n v="31182"/>
    <s v="Agricultural research"/>
    <s v="Recherche agronomique"/>
    <n v="310"/>
    <x v="0"/>
    <n v="1"/>
    <s v="AFRICA, SOUTH OF SAHARA"/>
    <d v="2014-11-06T00:00:00"/>
    <d v="2017-12-31T00:00:00"/>
    <s v="to develop an effective bird deterrent that relies on a naturally occurring metabolite, methyl anthranilate (MA), produced by the sorghum plant and proven to repel bird pests such as the red-billed quelea"/>
    <n v="0"/>
    <n v="0"/>
    <n v="0"/>
    <n v="0"/>
    <n v="0"/>
    <s v="NULL"/>
    <s v="NULL"/>
    <s v="NULL"/>
    <s v="NULL"/>
    <n v="0"/>
    <n v="0"/>
    <n v="0"/>
    <n v="0"/>
    <n v="302"/>
    <n v="20"/>
    <n v="20"/>
    <n v="20"/>
    <n v="20"/>
    <n v="20"/>
    <n v="20"/>
    <n v="0"/>
    <n v="0"/>
    <n v="0"/>
  </r>
  <r>
    <n v="2017"/>
    <n v="1601"/>
    <x v="0"/>
    <s v="2012002637_03"/>
    <s v="OPPGD1432"/>
    <n v="3"/>
    <n v="247"/>
    <s v="Côte d'Ivoire"/>
    <x v="2"/>
    <s v="PRITI"/>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81"/>
    <n v="31181"/>
    <s v="Agricultural education/training"/>
    <s v="Education et formation dans le domaine agricole"/>
    <n v="310"/>
    <x v="0"/>
    <n v="1"/>
    <s v="Côte d'Ivoire"/>
    <d v="2012-09-25T00:00:00"/>
    <d v="2016-09-30T00:00:00"/>
    <s v="to improve the livelihoods of smallholder cotton farmers and their family members in Benin, Burkina Faso, Côte d'Ivoire, Malawi, Mozambique, and Zambia"/>
    <n v="0"/>
    <n v="0"/>
    <n v="0"/>
    <n v="0"/>
    <n v="0"/>
    <s v="NULL"/>
    <s v="NULL"/>
    <s v="NULL"/>
    <s v="NULL"/>
    <n v="0"/>
    <n v="0"/>
    <n v="0"/>
    <n v="0"/>
    <n v="302"/>
    <n v="0"/>
    <n v="0"/>
    <n v="0"/>
    <n v="0"/>
    <n v="0"/>
    <n v="0"/>
    <n v="51.898499999999999"/>
    <n v="51.898499999999999"/>
    <n v="51.898499999999999"/>
  </r>
  <r>
    <n v="2017"/>
    <n v="1601"/>
    <x v="0"/>
    <s v="2015006407_03"/>
    <s v="OPP1128622"/>
    <n v="3"/>
    <n v="261"/>
    <s v="Nigeria"/>
    <x v="2"/>
    <s v="PRITI"/>
    <s v="Developing country-based NGO"/>
    <n v="23000"/>
    <n v="0"/>
    <n v="23000"/>
    <s v="NULL"/>
    <s v="NULL"/>
    <d v="1900-01-05T00:00:00"/>
    <n v="30"/>
    <n v="110"/>
    <s v="Standard grant"/>
    <s v="D02"/>
    <s v="Other technical assistance"/>
    <s v="Autres formes d’assistance technique "/>
    <s v="AFRICAN ECONOMIC RESEARCH CONSORTIUM"/>
    <s v="African Economic Research Consortium"/>
    <n v="31110"/>
    <n v="31110"/>
    <s v="Agricultural policy and administrative management"/>
    <s v="Politique agricole et gestion administrative"/>
    <n v="310"/>
    <x v="0"/>
    <n v="1"/>
    <s v="Nigeria"/>
    <d v="2015-08-12T00:00:00"/>
    <d v="2018-08-31T00:00:00"/>
    <s v="to provide scholarships and internships to African students to study barriers to smallholder farmer productivity growth and find options to overcome these barriers"/>
    <n v="0"/>
    <n v="0"/>
    <n v="0"/>
    <n v="0"/>
    <n v="0"/>
    <n v="1"/>
    <s v="NULL"/>
    <s v="NULL"/>
    <s v="NULL"/>
    <n v="0"/>
    <n v="0"/>
    <n v="0"/>
    <n v="0"/>
    <n v="302"/>
    <n v="0"/>
    <n v="0"/>
    <n v="0"/>
    <n v="81.25"/>
    <n v="81.25"/>
    <n v="81.25"/>
    <n v="0"/>
    <n v="0"/>
    <n v="0"/>
  </r>
  <r>
    <n v="2017"/>
    <n v="1601"/>
    <x v="0"/>
    <s v="2017000182_03"/>
    <s v="OPP1009529"/>
    <n v="1"/>
    <n v="255"/>
    <s v="Mali"/>
    <x v="0"/>
    <s v="PMA"/>
    <s v="International NGO"/>
    <n v="21000"/>
    <n v="0"/>
    <n v="21000"/>
    <s v="NULL"/>
    <s v="NULL"/>
    <d v="1900-01-05T00:00:00"/>
    <n v="30"/>
    <n v="110"/>
    <s v="Standard grant"/>
    <s v="C01"/>
    <s v="Project-type interventions"/>
    <s v="Interventions de type projet"/>
    <s v="CARE"/>
    <s v="CARE"/>
    <n v="31110"/>
    <n v="31110"/>
    <s v="Agricultural policy and administrative management"/>
    <s v="Politique agricole et gestion administrative"/>
    <n v="310"/>
    <x v="0"/>
    <n v="1"/>
    <s v="Mali"/>
    <d v="2011-11-01T00:00:00"/>
    <d v="2018-12-31T00:00:00"/>
    <s v="to increase women farmers' productivity and empowerment in more equitable agriculture systems in sub-Saharan Africa and South Asia"/>
    <n v="1"/>
    <n v="0"/>
    <n v="0"/>
    <n v="0"/>
    <n v="0"/>
    <s v="NULL"/>
    <s v="NULL"/>
    <s v="NULL"/>
    <s v="NULL"/>
    <n v="0"/>
    <n v="0"/>
    <n v="0"/>
    <n v="0"/>
    <n v="302"/>
    <n v="288"/>
    <n v="288"/>
    <n v="288"/>
    <n v="288"/>
    <n v="288"/>
    <n v="288"/>
    <n v="0"/>
    <n v="0"/>
    <n v="0"/>
  </r>
  <r>
    <n v="2017"/>
    <n v="1601"/>
    <x v="0"/>
    <s v="2017009461_01"/>
    <s v="OPP1172596"/>
    <n v="1"/>
    <n v="282"/>
    <s v="Tanzania"/>
    <x v="0"/>
    <s v="PMA"/>
    <s v="Donor Country-Based NGO"/>
    <n v="22000"/>
    <n v="0"/>
    <n v="22000"/>
    <s v="NULL"/>
    <s v="NULL"/>
    <d v="1900-01-05T00:00:00"/>
    <n v="30"/>
    <n v="110"/>
    <s v="Standard grant"/>
    <s v="C01"/>
    <s v="Project-type interventions"/>
    <s v="Interventions de type projet"/>
    <s v="ACTIONAID USA"/>
    <s v="ActionAid USA"/>
    <n v="31120"/>
    <n v="31120"/>
    <s v="Agricultural development"/>
    <s v="Développement agricole"/>
    <n v="310"/>
    <x v="0"/>
    <n v="1"/>
    <s v="Tanzania, United Republic of"/>
    <d v="2017-09-11T00:00:00"/>
    <d v="2020-08-31T00:00:00"/>
    <s v="to catalyze increased quantity and improved quality of public investment in agriculture through enhanced citizens' participation in policy making to increase the productivity and well-being of women smallholder farmers, their households and communities"/>
    <n v="1"/>
    <n v="0"/>
    <n v="0"/>
    <n v="0"/>
    <n v="0"/>
    <s v="NULL"/>
    <s v="NULL"/>
    <s v="NULL"/>
    <s v="NULL"/>
    <n v="0"/>
    <n v="0"/>
    <n v="0"/>
    <n v="0"/>
    <n v="302"/>
    <n v="525.24009999999998"/>
    <n v="525.24009999999998"/>
    <n v="525.24009999999998"/>
    <n v="257.96719999999999"/>
    <n v="257.96719999999999"/>
    <n v="257.96719999999999"/>
    <n v="0"/>
    <n v="0"/>
    <n v="0"/>
  </r>
  <r>
    <n v="2017"/>
    <n v="1601"/>
    <x v="0"/>
    <s v="2014005606_03"/>
    <s v="OPP1058938"/>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Tanzania, United Republic of"/>
    <d v="2014-10-22T00:00:00"/>
    <d v="2018-10-31T00:00:00"/>
    <s v="to increase food security in Uganda, Tanzania and Malawi by reducing the spread of whitefly-borne cassava-virus pandemics, carrying out research to understand factors that drive populations of the vector of these diseases, African cassava whitefly, to bec"/>
    <n v="0"/>
    <n v="0"/>
    <n v="0"/>
    <n v="0"/>
    <n v="0"/>
    <s v="NULL"/>
    <s v="NULL"/>
    <s v="NULL"/>
    <s v="NULL"/>
    <n v="0"/>
    <n v="0"/>
    <n v="0"/>
    <n v="0"/>
    <n v="302"/>
    <n v="0"/>
    <n v="0"/>
    <n v="0"/>
    <n v="1887.019"/>
    <n v="1887.019"/>
    <n v="1887.019"/>
    <n v="0"/>
    <n v="0"/>
    <n v="0"/>
  </r>
  <r>
    <n v="2017"/>
    <n v="1601"/>
    <x v="0"/>
    <s v="2013004855_24"/>
    <s v="OPP1086185"/>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Ghan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7008863_03"/>
    <s v="OPP1183915"/>
    <n v="1"/>
    <n v="238"/>
    <s v="Ethiopia"/>
    <x v="0"/>
    <s v="PMA"/>
    <s v="University, college or other teaching institution, research institute or think?tank"/>
    <n v="51000"/>
    <n v="0"/>
    <n v="51000"/>
    <s v="NULL"/>
    <s v="NULL"/>
    <d v="1900-01-05T00:00:00"/>
    <n v="30"/>
    <n v="110"/>
    <s v="Standard grant"/>
    <s v="C01"/>
    <s v="Project-type interventions"/>
    <s v="Interventions de type projet"/>
    <s v="UNIVERSITY OF PITTSBURGH"/>
    <s v="University of Pittsburgh"/>
    <n v="22040"/>
    <n v="22040"/>
    <s v="Information and communication technology (ICT)"/>
    <s v="Technologies de l'information et de la communication (TIC)"/>
    <n v="220"/>
    <x v="2"/>
    <n v="1"/>
    <s v="Ethiopia"/>
    <d v="2017-10-20T00:00:00"/>
    <d v="2019-12-31T00:00:00"/>
    <s v="to build capacity within the Ethiopia Ministry of Health to understand and utlize the science of global health informatics"/>
    <n v="0"/>
    <n v="0"/>
    <n v="0"/>
    <n v="0"/>
    <n v="0"/>
    <s v="NULL"/>
    <s v="NULL"/>
    <s v="NULL"/>
    <s v="NULL"/>
    <n v="0"/>
    <n v="0"/>
    <n v="0"/>
    <n v="0"/>
    <n v="302"/>
    <n v="343"/>
    <n v="343"/>
    <n v="343"/>
    <n v="176.4"/>
    <n v="176.4"/>
    <n v="176.4"/>
    <n v="0"/>
    <n v="0"/>
    <n v="0"/>
  </r>
  <r>
    <n v="2017"/>
    <n v="1601"/>
    <x v="0"/>
    <s v="2015006823_01"/>
    <s v="OPP1135307"/>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BEHAVIORAL IDEAS LAB, INC."/>
    <s v="Behavioral Ideas Lab, Inc."/>
    <n v="24030"/>
    <n v="24030"/>
    <s v="Formal sector financial intermediaries"/>
    <s v="Intermédiaires financiers officiels"/>
    <n v="240"/>
    <x v="3"/>
    <n v="1"/>
    <s v="World"/>
    <d v="2015-10-28T00:00:00"/>
    <d v="2019-12-31T00:00:00"/>
    <s v="to rigorously test the triggers and obstacles for uptake and usage of mobile money and digital financial services by poor households in developing countries, by supporting digital financial service providers to adopt and use A/B testing and quick experime"/>
    <n v="0"/>
    <n v="0"/>
    <n v="0"/>
    <n v="0"/>
    <n v="0"/>
    <s v="NULL"/>
    <s v="NULL"/>
    <s v="NULL"/>
    <s v="NULL"/>
    <n v="0"/>
    <n v="0"/>
    <n v="0"/>
    <n v="0"/>
    <n v="302"/>
    <n v="0"/>
    <n v="0"/>
    <n v="0"/>
    <n v="1000"/>
    <n v="1000"/>
    <n v="1000"/>
    <n v="0"/>
    <n v="0"/>
    <n v="0"/>
  </r>
  <r>
    <n v="2017"/>
    <n v="1601"/>
    <x v="0"/>
    <s v="2016007576_01"/>
    <s v="OPP1150800"/>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EFL GLOBAL LTD."/>
    <s v="EFL Global Ltd."/>
    <n v="24010"/>
    <n v="24010"/>
    <s v="Financial policy and administrative management"/>
    <s v="Politique des finances et gestion administrative"/>
    <n v="240"/>
    <x v="3"/>
    <n v="1"/>
    <s v="World"/>
    <d v="2016-04-11T00:00:00"/>
    <d v="2017-10-31T00:00:00"/>
    <s v="to promote access to financial services for poor communities by producing an automated psychometric test for distribution by SMS that can identify promising customers and evaluate risk of lending"/>
    <n v="0"/>
    <n v="0"/>
    <n v="0"/>
    <n v="0"/>
    <n v="0"/>
    <s v="NULL"/>
    <s v="NULL"/>
    <s v="NULL"/>
    <s v="NULL"/>
    <n v="0"/>
    <n v="0"/>
    <n v="0"/>
    <n v="0"/>
    <n v="302"/>
    <n v="0"/>
    <n v="0"/>
    <n v="0"/>
    <n v="80.260419999999996"/>
    <n v="80.260419999999996"/>
    <n v="80.260419999999996"/>
    <n v="0"/>
    <n v="0"/>
    <n v="0"/>
  </r>
  <r>
    <n v="2017"/>
    <n v="1601"/>
    <x v="0"/>
    <s v="2013004760_01"/>
    <s v="OPP1081883"/>
    <n v="3"/>
    <n v="645"/>
    <s v="India"/>
    <x v="2"/>
    <s v="PRITI"/>
    <s v="Other non-bank entity in third country"/>
    <n v="63009"/>
    <n v="1"/>
    <n v="63000"/>
    <s v="Other non-financial corporations"/>
    <s v="Autres sociétés non financières"/>
    <d v="1900-01-05T00:00:00"/>
    <n v="30"/>
    <n v="110"/>
    <s v="Standard grant"/>
    <s v="C01"/>
    <s v="Project-type interventions"/>
    <s v="Interventions de type projet"/>
    <s v="WEICHU PRIVATE LIMITED"/>
    <s v="Weichu Private Limited"/>
    <n v="24040"/>
    <n v="24040"/>
    <s v="Informal/semi-formal financial intermediaries"/>
    <s v="Intermédiaires financiers du secteur informel et semi formel"/>
    <n v="240"/>
    <x v="3"/>
    <n v="1"/>
    <s v="India"/>
    <d v="2013-08-01T00:00:00"/>
    <d v="2017-08-31T00:00:00"/>
    <s v="to equip government ministries, banks, and agent network managers with the data and technical resources required to expand the poor's access to digital financial services in India"/>
    <n v="0"/>
    <n v="0"/>
    <n v="0"/>
    <n v="0"/>
    <n v="0"/>
    <s v="NULL"/>
    <s v="NULL"/>
    <s v="NULL"/>
    <s v="NULL"/>
    <n v="0"/>
    <n v="0"/>
    <n v="0"/>
    <n v="0"/>
    <n v="302"/>
    <n v="0"/>
    <n v="0"/>
    <n v="0"/>
    <n v="499.39800000000002"/>
    <n v="499.39800000000002"/>
    <n v="499.39800000000002"/>
    <n v="0"/>
    <n v="0"/>
    <n v="0"/>
  </r>
  <r>
    <n v="2017"/>
    <n v="1601"/>
    <x v="0"/>
    <s v="2013004831_08"/>
    <s v="OPP1020032"/>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Keny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7.882369999999995"/>
    <n v="67.882369999999995"/>
    <n v="67.882369999999995"/>
    <n v="0"/>
    <n v="0"/>
    <n v="0"/>
  </r>
  <r>
    <n v="2017"/>
    <n v="1601"/>
    <x v="0"/>
    <s v="2013004855_17"/>
    <s v="OPP1086185"/>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Niger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34.107840000000003"/>
    <n v="34.107840000000003"/>
    <n v="34.107840000000003"/>
    <n v="0"/>
    <n v="0"/>
    <n v="0"/>
  </r>
  <r>
    <n v="2017"/>
    <n v="1601"/>
    <x v="0"/>
    <s v="2015006265_02"/>
    <s v="OPP1125898"/>
    <n v="3"/>
    <n v="738"/>
    <s v="Indonesia"/>
    <x v="2"/>
    <s v="PRITI"/>
    <s v="Developing country-based NGO"/>
    <n v="23000"/>
    <n v="0"/>
    <n v="23000"/>
    <s v="NULL"/>
    <s v="NULL"/>
    <d v="1900-01-05T00:00:00"/>
    <n v="30"/>
    <n v="110"/>
    <s v="Standard grant"/>
    <s v="C01"/>
    <s v="Project-type interventions"/>
    <s v="Interventions de type projet"/>
    <s v="COCA-COLA FOUNDATION INDONESIA (CCFI)"/>
    <s v="Coca-Cola Foundation Indonesia (CCFI)"/>
    <n v="22040"/>
    <n v="22040"/>
    <s v="Information and communication technology (ICT)"/>
    <s v="Technologies de l'information et de la communication (TIC)"/>
    <n v="220"/>
    <x v="2"/>
    <n v="1"/>
    <s v="Indonesia"/>
    <d v="2015-08-07T00:00:00"/>
    <d v="2018-08-01T00:00:00"/>
    <s v="to reduce information poverty and improve community education, health, and economic development outcomes in Indonesia by transforming district and village libraries into information-rich centers of learning that meet their communities' needs through impro"/>
    <n v="0"/>
    <n v="0"/>
    <n v="0"/>
    <n v="0"/>
    <n v="0"/>
    <s v="NULL"/>
    <s v="NULL"/>
    <s v="NULL"/>
    <s v="NULL"/>
    <n v="0"/>
    <n v="0"/>
    <n v="0"/>
    <n v="0"/>
    <n v="302"/>
    <n v="0"/>
    <n v="0"/>
    <n v="0"/>
    <n v="1260.1849999999999"/>
    <n v="1260.1849999999999"/>
    <n v="1260.1849999999999"/>
    <n v="0"/>
    <n v="0"/>
    <n v="0"/>
  </r>
  <r>
    <n v="2017"/>
    <n v="1601"/>
    <x v="0"/>
    <s v="2016006289_06"/>
    <s v="OPP1127141"/>
    <n v="3"/>
    <n v="241"/>
    <s v="Ghana"/>
    <x v="2"/>
    <s v="PRITI"/>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Ghana"/>
    <d v="2015-07-06T00:00:00"/>
    <d v="2019-01-31T00:00:00"/>
    <s v="to enhance knowledge-sharing and awareness on agricultural biotechnology"/>
    <n v="0"/>
    <n v="0"/>
    <n v="0"/>
    <n v="0"/>
    <n v="0"/>
    <n v="1"/>
    <s v="NULL"/>
    <s v="NULL"/>
    <s v="NULL"/>
    <n v="0"/>
    <n v="0"/>
    <n v="0"/>
    <n v="0"/>
    <n v="302"/>
    <n v="0"/>
    <n v="0"/>
    <n v="0"/>
    <n v="306.25"/>
    <n v="306.25"/>
    <n v="306.25"/>
    <n v="0"/>
    <n v="0"/>
    <n v="0"/>
  </r>
  <r>
    <n v="2017"/>
    <n v="1601"/>
    <x v="0"/>
    <s v="2014005604_03"/>
    <s v="OPP1052998"/>
    <n v="3"/>
    <n v="241"/>
    <s v="Ghan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Ghana"/>
    <d v="2014-10-14T00:00:00"/>
    <d v="2020-04-30T00:00:00"/>
    <s v="to enhance food security and improved livelihoods by increasing productivity and sustainability of yam cultivation through more productive and consumer-preferred varieties, reducing the costs for smallholder producers and consumers in West Africa"/>
    <n v="0"/>
    <n v="0"/>
    <n v="0"/>
    <n v="0"/>
    <n v="0"/>
    <s v="NULL"/>
    <s v="NULL"/>
    <s v="NULL"/>
    <s v="NULL"/>
    <n v="0"/>
    <n v="0"/>
    <n v="0"/>
    <n v="0"/>
    <n v="302"/>
    <n v="0"/>
    <n v="0"/>
    <n v="0"/>
    <n v="866.7663"/>
    <n v="866.7663"/>
    <n v="866.7663"/>
    <n v="0"/>
    <n v="0"/>
    <n v="0"/>
  </r>
  <r>
    <n v="2017"/>
    <n v="1601"/>
    <x v="0"/>
    <s v="2014005766_01"/>
    <s v="OPP1110623"/>
    <n v="3"/>
    <n v="238"/>
    <s v="Ethiopia"/>
    <x v="0"/>
    <s v="PMA"/>
    <s v="Donor Government"/>
    <n v="11000"/>
    <n v="0"/>
    <n v="11000"/>
    <s v="NULL"/>
    <s v="NULL"/>
    <d v="1900-01-05T00:00:00"/>
    <n v="30"/>
    <n v="110"/>
    <s v="Standard grant"/>
    <s v="C01"/>
    <s v="Project-type interventions"/>
    <s v="Interventions de type projet"/>
    <s v="USAID"/>
    <s v="USAID"/>
    <n v="31120"/>
    <n v="31120"/>
    <s v="Agricultural development"/>
    <s v="Développement agricole"/>
    <n v="310"/>
    <x v="0"/>
    <n v="1"/>
    <s v="Ethiopia"/>
    <d v="2014-11-21T00:00:00"/>
    <d v="2018-06-30T00:00:00"/>
    <s v="to provide a competitive granting fund that will be used to scale up a range of proven information and communication technologies to support the adoption of proven and appropriate agriculture technologies by smallholder farmers in select African countries"/>
    <n v="0"/>
    <n v="0"/>
    <n v="0"/>
    <n v="0"/>
    <n v="0"/>
    <s v="NULL"/>
    <s v="NULL"/>
    <s v="NULL"/>
    <s v="NULL"/>
    <n v="0"/>
    <n v="0"/>
    <n v="0"/>
    <n v="0"/>
    <n v="302"/>
    <n v="0"/>
    <n v="0"/>
    <n v="0"/>
    <n v="218.625"/>
    <n v="218.625"/>
    <n v="218.625"/>
    <n v="0"/>
    <n v="0"/>
    <n v="0"/>
  </r>
  <r>
    <n v="2017"/>
    <n v="1601"/>
    <x v="0"/>
    <s v="2014005811_02"/>
    <s v="OPP1112915"/>
    <n v="3"/>
    <n v="238"/>
    <s v="Ethiopia"/>
    <x v="0"/>
    <s v="PMA"/>
    <s v="International Finance Corporation"/>
    <n v="44004"/>
    <n v="1"/>
    <n v="44000"/>
    <s v="International Finance Corporation "/>
    <s v="Société financière internationale "/>
    <d v="1900-01-05T00:00:00"/>
    <n v="30"/>
    <n v="110"/>
    <s v="Standard grant"/>
    <s v="C01"/>
    <s v="Project-type interventions"/>
    <s v="Interventions de type projet"/>
    <s v="INTERNATIONAL FINANCE CORPORATION"/>
    <s v="International Finance Corporation"/>
    <n v="31164"/>
    <n v="31164"/>
    <s v="Agrarian reform"/>
    <s v="Réforme agraire"/>
    <n v="310"/>
    <x v="0"/>
    <n v="1"/>
    <s v="Ethiopia"/>
    <d v="2014-11-10T00:00:00"/>
    <d v="2020-04-30T00:00:00"/>
    <s v="to increase access to improved services, technologies and market outlets for smallholder livestock producers by encouraging higher quality public-sector provision of these services and technologies as well as greater private-sector investment in livestock"/>
    <n v="0"/>
    <n v="0"/>
    <n v="0"/>
    <n v="0"/>
    <n v="0"/>
    <s v="NULL"/>
    <s v="NULL"/>
    <s v="NULL"/>
    <s v="NULL"/>
    <n v="0"/>
    <n v="0"/>
    <n v="0"/>
    <n v="0"/>
    <n v="302"/>
    <n v="0"/>
    <n v="0"/>
    <n v="0"/>
    <n v="297"/>
    <n v="297"/>
    <n v="297"/>
    <n v="0"/>
    <n v="0"/>
    <n v="0"/>
  </r>
  <r>
    <n v="2017"/>
    <n v="1601"/>
    <x v="0"/>
    <s v="2016006289_03"/>
    <s v="OPP1127141"/>
    <n v="3"/>
    <n v="248"/>
    <s v="Kenya"/>
    <x v="2"/>
    <s v="PRITI"/>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Kenya"/>
    <d v="2015-07-06T00:00:00"/>
    <d v="2019-01-31T00:00:00"/>
    <s v="to enhance knowledge-sharing and awareness on agricultural biotechnology"/>
    <n v="0"/>
    <n v="0"/>
    <n v="0"/>
    <n v="0"/>
    <n v="0"/>
    <n v="1"/>
    <s v="NULL"/>
    <s v="NULL"/>
    <s v="NULL"/>
    <n v="0"/>
    <n v="0"/>
    <n v="0"/>
    <n v="0"/>
    <n v="302"/>
    <n v="0"/>
    <n v="0"/>
    <n v="0"/>
    <n v="490"/>
    <n v="490"/>
    <n v="490"/>
    <n v="0"/>
    <n v="0"/>
    <n v="0"/>
  </r>
  <r>
    <n v="2017"/>
    <n v="1601"/>
    <x v="0"/>
    <s v="2017004834_10"/>
    <s v="OPP1097073"/>
    <n v="1"/>
    <n v="285"/>
    <s v="Uganda"/>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Ugand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2000000000000002"/>
    <n v="2.2000000000000002"/>
    <n v="2.2000000000000002"/>
    <n v="2.2000000000000002"/>
    <n v="2.2000000000000002"/>
    <n v="2.2000000000000002"/>
    <n v="0"/>
    <n v="0"/>
    <n v="0"/>
  </r>
  <r>
    <n v="2017"/>
    <n v="1601"/>
    <x v="0"/>
    <s v="2014004831_18"/>
    <s v="OPP1020032"/>
    <n v="3"/>
    <n v="285"/>
    <s v="Ugand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Ug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3004830_01"/>
    <s v="OPP1071830"/>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KANSAS STATE UNIVERSITY"/>
    <s v="Kansas State University"/>
    <n v="31182"/>
    <n v="31182"/>
    <s v="Agricultural research"/>
    <s v="Recherche agronomique"/>
    <n v="310"/>
    <x v="0"/>
    <n v="1"/>
    <s v="World"/>
    <d v="2013-08-09T00:00:00"/>
    <d v="2018-08-31T00:00:00"/>
    <s v="to analyze comprehensively the interaction between many hundreds of genes in a crop plant and infecting fungal disease, with the goal of generating new resources to protect farmers from crop losses"/>
    <n v="0"/>
    <n v="0"/>
    <n v="0"/>
    <n v="0"/>
    <n v="0"/>
    <s v="NULL"/>
    <s v="NULL"/>
    <s v="NULL"/>
    <s v="NULL"/>
    <n v="0"/>
    <n v="0"/>
    <n v="0"/>
    <n v="0"/>
    <n v="302"/>
    <n v="0"/>
    <n v="0"/>
    <n v="0"/>
    <n v="165.78899999999999"/>
    <n v="165.78899999999999"/>
    <n v="165.78899999999999"/>
    <n v="0"/>
    <n v="0"/>
    <n v="0"/>
  </r>
  <r>
    <n v="2017"/>
    <n v="1601"/>
    <x v="0"/>
    <s v="2015006986_01"/>
    <s v="OPP1129015"/>
    <n v="3"/>
    <n v="289"/>
    <s v="South of Sahara, regional"/>
    <x v="1"/>
    <s v="Partie I non alloués par groupe de revenu"/>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AFRICA, SOUTH OF SAHARA"/>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129.22290000000001"/>
    <n v="129.22290000000001"/>
    <n v="129.22290000000001"/>
    <n v="0"/>
    <n v="0"/>
    <n v="0"/>
  </r>
  <r>
    <n v="2017"/>
    <n v="1601"/>
    <x v="0"/>
    <s v="2013004855_12"/>
    <s v="OPP1086185"/>
    <n v="3"/>
    <n v="285"/>
    <s v="Ugand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Ugand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4005446_02"/>
    <s v="OPP1112536"/>
    <n v="3"/>
    <n v="266"/>
    <s v="Rwanda"/>
    <x v="0"/>
    <s v="PMA"/>
    <s v="University, college or other teaching institution, research institute or think?tank"/>
    <n v="51000"/>
    <n v="0"/>
    <n v="51000"/>
    <s v="NULL"/>
    <s v="NULL"/>
    <d v="1900-01-05T00:00:00"/>
    <n v="30"/>
    <n v="110"/>
    <s v="Standard grant"/>
    <s v="C01"/>
    <s v="Project-type interventions"/>
    <s v="Interventions de type projet"/>
    <s v="GULU UNIVERSITY"/>
    <s v="Gulu University"/>
    <n v="31120"/>
    <n v="31120"/>
    <s v="Agricultural development"/>
    <s v="Développement agricole"/>
    <n v="310"/>
    <x v="0"/>
    <n v="1"/>
    <s v="Rwanda"/>
    <d v="2014-09-24T00:00:00"/>
    <d v="2018-10-31T00:00:00"/>
    <s v="to characterize sweet potato viruses in East Africa using next generation sequencing tools and to develop simple, low-cost paper-based diagnostic assays suited to resource-limited setting of Africa for effective disease management, control, production of"/>
    <n v="0"/>
    <n v="0"/>
    <n v="0"/>
    <n v="0"/>
    <n v="0"/>
    <s v="NULL"/>
    <s v="NULL"/>
    <s v="NULL"/>
    <s v="NULL"/>
    <n v="0"/>
    <n v="0"/>
    <n v="0"/>
    <n v="0"/>
    <n v="302"/>
    <n v="0"/>
    <n v="0"/>
    <n v="0"/>
    <n v="1.73427"/>
    <n v="1.73427"/>
    <n v="1.73427"/>
    <n v="0"/>
    <n v="0"/>
    <n v="0"/>
  </r>
  <r>
    <n v="2017"/>
    <n v="1601"/>
    <x v="0"/>
    <s v="2016008196_01"/>
    <s v="OPP1152730"/>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HUAWEI SOFTWARE TECHNOLOGIES CO., LTD."/>
    <s v="Huawei Software Technologies Co., Ltd."/>
    <n v="24030"/>
    <n v="24030"/>
    <s v="Formal sector financial intermediaries"/>
    <s v="Intermédiaires financiers officiels"/>
    <n v="240"/>
    <x v="3"/>
    <n v="1"/>
    <s v="World"/>
    <d v="2016-10-31T00:00:00"/>
    <d v="2018-09-30T00:00:00"/>
    <s v="to support the development and deployment of Open APIs and interoperability tools that enable ultra low cost digital financial services at scale that allow poor people to send and receive payments from and to anyone"/>
    <n v="0"/>
    <n v="0"/>
    <n v="0"/>
    <n v="0"/>
    <n v="0"/>
    <s v="NULL"/>
    <s v="NULL"/>
    <s v="NULL"/>
    <s v="NULL"/>
    <n v="0"/>
    <n v="0"/>
    <n v="0"/>
    <n v="0"/>
    <n v="302"/>
    <n v="0"/>
    <n v="0"/>
    <n v="0"/>
    <n v="3708.7159999999999"/>
    <n v="3708.7159999999999"/>
    <n v="3708.7159999999999"/>
    <n v="0"/>
    <n v="0"/>
    <n v="0"/>
  </r>
  <r>
    <n v="2017"/>
    <n v="1601"/>
    <x v="0"/>
    <s v="2013004831_10"/>
    <s v="OPP1020032"/>
    <n v="3"/>
    <n v="253"/>
    <s v="Malawi"/>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Malawi"/>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7.882369999999995"/>
    <n v="67.882369999999995"/>
    <n v="67.882369999999995"/>
    <n v="0"/>
    <n v="0"/>
    <n v="0"/>
  </r>
  <r>
    <n v="2017"/>
    <n v="1601"/>
    <x v="0"/>
    <s v="2013004831_19"/>
    <s v="OPP1020032"/>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Tanzania, United Republic of"/>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6008197_01"/>
    <s v="OPP1157222"/>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ERICSSON AB"/>
    <s v="Ericsson AB"/>
    <n v="24030"/>
    <n v="24030"/>
    <s v="Formal sector financial intermediaries"/>
    <s v="Intermédiaires financiers officiels"/>
    <n v="240"/>
    <x v="3"/>
    <n v="1"/>
    <s v="World"/>
    <d v="2016-11-07T00:00:00"/>
    <d v="2018-12-31T00:00:00"/>
    <s v="to support the development and deployment of Open APIs and interoperability tools that enable ultra low cost digital financial services at scale that allow the financially underserved to send and receive payments from and to anyone"/>
    <n v="0"/>
    <n v="0"/>
    <n v="0"/>
    <n v="0"/>
    <n v="0"/>
    <s v="NULL"/>
    <s v="NULL"/>
    <s v="NULL"/>
    <s v="NULL"/>
    <n v="0"/>
    <n v="0"/>
    <n v="0"/>
    <n v="0"/>
    <n v="302"/>
    <n v="0"/>
    <n v="0"/>
    <n v="0"/>
    <n v="1088.8109999999999"/>
    <n v="1088.8109999999999"/>
    <n v="1088.8109999999999"/>
    <n v="0"/>
    <n v="0"/>
    <n v="0"/>
  </r>
  <r>
    <n v="2017"/>
    <n v="1601"/>
    <x v="0"/>
    <s v="2013004835_12"/>
    <s v="OPP1022757"/>
    <n v="3"/>
    <n v="253"/>
    <s v="Malawi"/>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Malawi"/>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366.48950000000002"/>
    <n v="366.48950000000002"/>
    <n v="366.48950000000002"/>
    <n v="0"/>
    <n v="0"/>
    <n v="0"/>
  </r>
  <r>
    <n v="2017"/>
    <n v="1601"/>
    <x v="0"/>
    <s v="2015006574_04"/>
    <s v="OPP1133356"/>
    <n v="3"/>
    <n v="248"/>
    <s v="Keny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Kenya"/>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7008798_04"/>
    <s v="OPP1176784"/>
    <n v="1"/>
    <n v="645"/>
    <s v="India"/>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India"/>
    <d v="2017-10-02T00:00:00"/>
    <d v="2022-09-30T00:00:00"/>
    <s v="to develop new livestock vaccines and private sector based market development initiatives that will significantly improve smallholder income and productivity through access to, and, usage of effective animal products"/>
    <n v="0"/>
    <n v="0"/>
    <n v="0"/>
    <n v="0"/>
    <n v="0"/>
    <s v="NULL"/>
    <s v="NULL"/>
    <s v="NULL"/>
    <s v="NULL"/>
    <n v="0"/>
    <n v="0"/>
    <n v="0"/>
    <n v="0"/>
    <n v="302"/>
    <n v="10000"/>
    <n v="10000"/>
    <n v="10000"/>
    <n v="3100.6869999999999"/>
    <n v="3100.6869999999999"/>
    <n v="3100.6869999999999"/>
    <n v="0"/>
    <n v="0"/>
    <n v="0"/>
  </r>
  <r>
    <n v="2017"/>
    <n v="1601"/>
    <x v="0"/>
    <s v="2015006469_02"/>
    <s v="OPP1130173"/>
    <n v="3"/>
    <n v="666"/>
    <s v="Bangladesh"/>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Bangladesh"/>
    <d v="2015-08-11T00:00:00"/>
    <d v="2020-07-01T00:00:00"/>
    <s v="to address the issue of undernutrition among women and children in rural Bangladesh using a three-pronged approach that will: (1) increase the availability of, and access to a more diverse diet, either directly via increasing production diversity of poor"/>
    <n v="1"/>
    <n v="0"/>
    <n v="0"/>
    <n v="0"/>
    <n v="1"/>
    <s v="NULL"/>
    <s v="NULL"/>
    <s v="NULL"/>
    <s v="NULL"/>
    <n v="0"/>
    <n v="0"/>
    <n v="0"/>
    <n v="0"/>
    <n v="302"/>
    <n v="0"/>
    <n v="0"/>
    <n v="0"/>
    <n v="61.788800000000002"/>
    <n v="61.788800000000002"/>
    <n v="61.788800000000002"/>
    <n v="0"/>
    <n v="0"/>
    <n v="0"/>
  </r>
  <r>
    <n v="2017"/>
    <n v="1601"/>
    <x v="0"/>
    <s v="2015006818_01"/>
    <s v="OPP1131614"/>
    <n v="3"/>
    <n v="261"/>
    <s v="Nigeria"/>
    <x v="2"/>
    <s v="PRITI"/>
    <s v="International NGO"/>
    <n v="21000"/>
    <n v="0"/>
    <n v="21000"/>
    <s v="NULL"/>
    <s v="NULL"/>
    <d v="1900-01-05T00:00:00"/>
    <n v="30"/>
    <n v="110"/>
    <s v="Standard grant"/>
    <s v="C01"/>
    <s v="Project-type interventions"/>
    <s v="Interventions de type projet"/>
    <s v="WOMEN'S WORLD BANKING, INC."/>
    <s v="Women's World Banking, Inc."/>
    <n v="24030"/>
    <n v="24030"/>
    <s v="Formal sector financial intermediaries"/>
    <s v="Intermédiaires financiers officiels"/>
    <n v="240"/>
    <x v="3"/>
    <n v="1"/>
    <s v="Nigeria"/>
    <d v="2015-11-16T00:00:00"/>
    <d v="2018-12-31T00:00:00"/>
    <s v="to expand low-income and un/underbanked women's access and usage of digital financial services, specifically the Diamond Y'ello mobile-based bank account in Nigeria, and become a demonstration model for digital initiatives globally"/>
    <n v="1"/>
    <n v="0"/>
    <n v="0"/>
    <n v="0"/>
    <n v="0"/>
    <s v="NULL"/>
    <s v="NULL"/>
    <s v="NULL"/>
    <s v="NULL"/>
    <n v="0"/>
    <n v="0"/>
    <n v="0"/>
    <n v="0"/>
    <n v="302"/>
    <n v="0"/>
    <n v="0"/>
    <n v="0"/>
    <n v="630.45899999999995"/>
    <n v="630.45899999999995"/>
    <n v="630.45899999999995"/>
    <n v="0"/>
    <n v="0"/>
    <n v="0"/>
  </r>
  <r>
    <n v="2017"/>
    <n v="1601"/>
    <x v="0"/>
    <s v="2015006869_01"/>
    <s v="OPP1140607"/>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INSTITUTE FOR FINANCIAL MANAGEMENT AND RESEARCH"/>
    <s v="Institute for Financial Management and Research"/>
    <n v="24010"/>
    <n v="24010"/>
    <s v="Financial policy and administrative management"/>
    <s v="Politique des finances et gestion administrative"/>
    <n v="240"/>
    <x v="3"/>
    <n v="1"/>
    <s v="India"/>
    <d v="2015-11-09T00:00:00"/>
    <d v="2020-10-31T00:00:00"/>
    <s v="to improve the delivery of India's anti-poverty programs by generating rigorous data on the impact of the government's direct benefit transfer (DBT) efforts"/>
    <n v="0"/>
    <n v="0"/>
    <n v="0"/>
    <n v="0"/>
    <n v="0"/>
    <s v="NULL"/>
    <s v="NULL"/>
    <s v="NULL"/>
    <s v="NULL"/>
    <n v="0"/>
    <n v="0"/>
    <n v="0"/>
    <n v="0"/>
    <n v="302"/>
    <n v="0"/>
    <n v="0"/>
    <n v="0"/>
    <n v="1300"/>
    <n v="1300"/>
    <n v="1300"/>
    <n v="0"/>
    <n v="0"/>
    <n v="0"/>
  </r>
  <r>
    <n v="2017"/>
    <n v="1601"/>
    <x v="0"/>
    <s v="2013004848_05"/>
    <s v="OPP1082331"/>
    <n v="3"/>
    <n v="282"/>
    <s v="Tanzania"/>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10"/>
    <n v="31110"/>
    <s v="Agricultural policy and administrative management"/>
    <s v="Politique agricole et gestion administrative"/>
    <n v="310"/>
    <x v="0"/>
    <n v="1"/>
    <s v="Tanzania, United Republic of"/>
    <d v="2013-09-12T00:00:00"/>
    <d v="2018-12-31T00:00:00"/>
    <s v="to support African Governments' efforts to put in place policies and regulations that attract and facilitate increased private sector investment in local agribusinesses that deliver improved input technologies to poor smallholder farmers, and/or buy farm"/>
    <n v="0"/>
    <n v="0"/>
    <n v="0"/>
    <n v="0"/>
    <n v="0"/>
    <n v="1"/>
    <s v="NULL"/>
    <s v="NULL"/>
    <s v="NULL"/>
    <n v="0"/>
    <n v="0"/>
    <n v="0"/>
    <n v="0"/>
    <n v="302"/>
    <n v="0"/>
    <n v="0"/>
    <n v="0"/>
    <n v="516.03120000000001"/>
    <n v="516.03120000000001"/>
    <n v="516.03120000000001"/>
    <n v="0"/>
    <n v="0"/>
    <n v="0"/>
  </r>
  <r>
    <n v="2017"/>
    <n v="1601"/>
    <x v="0"/>
    <s v="2017009584_01"/>
    <s v="OPP1176950"/>
    <n v="1"/>
    <n v="645"/>
    <s v="India"/>
    <x v="2"/>
    <s v="PRITI"/>
    <s v="University, college or other teaching institution, research institute or think?tank"/>
    <n v="51000"/>
    <n v="0"/>
    <n v="51000"/>
    <s v="NULL"/>
    <s v="NULL"/>
    <d v="1900-01-05T00:00:00"/>
    <n v="30"/>
    <n v="110"/>
    <s v="Standard grant"/>
    <s v="C01"/>
    <s v="Project-type interventions"/>
    <s v="Interventions de type projet"/>
    <s v="PENN STATE"/>
    <s v="Penn State"/>
    <n v="31195"/>
    <n v="31195"/>
    <s v="Livestock/veterinary services"/>
    <s v="Services vétérinaires (bétail)"/>
    <n v="310"/>
    <x v="0"/>
    <n v="1"/>
    <s v="India"/>
    <d v="2017-11-21T00:00:00"/>
    <d v="2022-09-30T00:00:00"/>
    <s v="to accelerate bovine tuberculosis control in developing Ccuntries"/>
    <n v="0"/>
    <n v="0"/>
    <n v="0"/>
    <n v="0"/>
    <n v="0"/>
    <s v="NULL"/>
    <s v="NULL"/>
    <s v="NULL"/>
    <s v="NULL"/>
    <n v="0"/>
    <n v="0"/>
    <n v="0"/>
    <n v="0"/>
    <n v="302"/>
    <n v="1420"/>
    <n v="1420"/>
    <n v="1420"/>
    <n v="291.37040000000002"/>
    <n v="291.37040000000002"/>
    <n v="291.37040000000002"/>
    <n v="0"/>
    <n v="0"/>
    <n v="0"/>
  </r>
  <r>
    <n v="2017"/>
    <n v="1601"/>
    <x v="0"/>
    <s v="2009001868_08"/>
    <s v="OPP52914"/>
    <n v="3"/>
    <n v="287"/>
    <s v="Burkina Faso"/>
    <x v="0"/>
    <s v="PMA"/>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Burkina Faso"/>
    <d v="2009-10-14T00:00:00"/>
    <d v="2016-04-30T00:00:00"/>
    <s v="to support a study of business indicators for Sub-Saharan Africa"/>
    <n v="0"/>
    <n v="0"/>
    <n v="0"/>
    <n v="0"/>
    <n v="0"/>
    <s v="NULL"/>
    <s v="NULL"/>
    <s v="NULL"/>
    <s v="NULL"/>
    <n v="0"/>
    <n v="0"/>
    <n v="0"/>
    <n v="0"/>
    <n v="302"/>
    <n v="0"/>
    <n v="0"/>
    <n v="0"/>
    <n v="0"/>
    <n v="0"/>
    <n v="0"/>
    <n v="1.7897E-2"/>
    <n v="1.7897E-2"/>
    <n v="1.7897E-2"/>
  </r>
  <r>
    <n v="2017"/>
    <n v="1601"/>
    <x v="0"/>
    <s v="2011000181_13"/>
    <s v="OPP1009497"/>
    <n v="3"/>
    <n v="255"/>
    <s v="Mali"/>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Mali"/>
    <d v="2011-11-15T00:00:00"/>
    <d v="2018-03-31T00:00:00"/>
    <s v="to develop solutions to the key diseases that affect small farmers' livestock in sub-Saharan Africa and South Asia"/>
    <n v="0"/>
    <n v="0"/>
    <n v="0"/>
    <n v="0"/>
    <n v="0"/>
    <s v="NULL"/>
    <s v="NULL"/>
    <s v="NULL"/>
    <s v="NULL"/>
    <n v="0"/>
    <n v="0"/>
    <n v="0"/>
    <n v="0"/>
    <n v="302"/>
    <n v="0"/>
    <n v="0"/>
    <n v="0"/>
    <n v="193.56809999999999"/>
    <n v="193.56809999999999"/>
    <n v="193.56809999999999"/>
    <n v="0"/>
    <n v="0"/>
    <n v="0"/>
  </r>
  <r>
    <n v="2017"/>
    <n v="1601"/>
    <x v="0"/>
    <s v="2011000181_15"/>
    <s v="OPP1009497"/>
    <n v="3"/>
    <n v="261"/>
    <s v="Nigeria"/>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Nigeria"/>
    <d v="2011-11-15T00:00:00"/>
    <d v="2018-03-31T00:00:00"/>
    <s v="to develop solutions to the key diseases that affect small farmers' livestock in sub-Saharan Africa and South Asia"/>
    <n v="0"/>
    <n v="0"/>
    <n v="0"/>
    <n v="0"/>
    <n v="0"/>
    <s v="NULL"/>
    <s v="NULL"/>
    <s v="NULL"/>
    <s v="NULL"/>
    <n v="0"/>
    <n v="0"/>
    <n v="0"/>
    <n v="0"/>
    <n v="302"/>
    <n v="0"/>
    <n v="0"/>
    <n v="0"/>
    <n v="158.26060000000001"/>
    <n v="158.26060000000001"/>
    <n v="158.26060000000001"/>
    <n v="0"/>
    <n v="0"/>
    <n v="0"/>
  </r>
  <r>
    <n v="2017"/>
    <n v="1601"/>
    <x v="0"/>
    <s v="2013004837_01"/>
    <s v="OPP1069590"/>
    <n v="3"/>
    <n v="645"/>
    <s v="India"/>
    <x v="2"/>
    <s v="PRITI"/>
    <s v="Developing country-based NGO"/>
    <n v="23000"/>
    <n v="0"/>
    <n v="23000"/>
    <s v="NULL"/>
    <s v="NULL"/>
    <d v="1900-01-05T00:00:00"/>
    <n v="30"/>
    <n v="110"/>
    <s v="Standard grant"/>
    <s v="C01"/>
    <s v="Project-type interventions"/>
    <s v="Interventions de type projet"/>
    <s v="PROFESSIONAL ASSISTANCE FOR DEVELOPMENT ACTION"/>
    <s v="Professional Assistance for Development Action"/>
    <n v="31182"/>
    <n v="31182"/>
    <s v="Agricultural research"/>
    <s v="Recherche agronomique"/>
    <n v="310"/>
    <x v="0"/>
    <n v="1"/>
    <s v="India"/>
    <d v="2013-10-05T00:00:00"/>
    <d v="2019-03-31T00:00:00"/>
    <s v="to develop sustainable agri-based livelihood systems for women-led families in India"/>
    <n v="1"/>
    <n v="0"/>
    <n v="0"/>
    <n v="0"/>
    <n v="0"/>
    <s v="NULL"/>
    <s v="NULL"/>
    <s v="NULL"/>
    <s v="NULL"/>
    <n v="0"/>
    <n v="0"/>
    <n v="0"/>
    <n v="0"/>
    <n v="302"/>
    <n v="0"/>
    <n v="0"/>
    <n v="0"/>
    <n v="3379.4450000000002"/>
    <n v="3379.4450000000002"/>
    <n v="3379.4450000000002"/>
    <n v="0"/>
    <n v="0"/>
    <n v="0"/>
  </r>
  <r>
    <n v="2017"/>
    <n v="1601"/>
    <x v="0"/>
    <s v="2014005402_03"/>
    <s v="OPP1118610"/>
    <n v="3"/>
    <n v="645"/>
    <s v="India"/>
    <x v="2"/>
    <s v="PRITI"/>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India"/>
    <d v="2014-10-30T00:00:00"/>
    <d v="2018-06-30T00:00:00"/>
    <s v="to increase rice productivity in South Asia and improve agricultural policies"/>
    <n v="0"/>
    <n v="0"/>
    <n v="0"/>
    <n v="0"/>
    <n v="0"/>
    <s v="NULL"/>
    <s v="NULL"/>
    <s v="NULL"/>
    <s v="NULL"/>
    <n v="0"/>
    <n v="0"/>
    <n v="0"/>
    <n v="0"/>
    <n v="302"/>
    <n v="0"/>
    <n v="0"/>
    <n v="0"/>
    <n v="721.78599999999994"/>
    <n v="721.78599999999994"/>
    <n v="721.78599999999994"/>
    <n v="0"/>
    <n v="0"/>
    <n v="0"/>
  </r>
  <r>
    <n v="2017"/>
    <n v="1601"/>
    <x v="0"/>
    <s v="2014005788_04"/>
    <s v="OPP1111523"/>
    <n v="3"/>
    <n v="285"/>
    <s v="Uganda"/>
    <x v="0"/>
    <s v="PMA"/>
    <s v="Donor Country-Based NGO"/>
    <n v="22000"/>
    <n v="0"/>
    <n v="22000"/>
    <s v="NULL"/>
    <s v="NULL"/>
    <d v="1900-01-05T00:00:00"/>
    <n v="30"/>
    <n v="110"/>
    <s v="Standard grant"/>
    <s v="D02"/>
    <s v="Other technical assistance"/>
    <s v="Autres formes d’assistance technique "/>
    <s v="ACTIONAID USA"/>
    <s v="ActionAid USA"/>
    <n v="31120"/>
    <n v="31120"/>
    <s v="Agricultural development"/>
    <s v="Développement agricole"/>
    <n v="310"/>
    <x v="0"/>
    <n v="1"/>
    <s v="Uganda"/>
    <d v="2014-08-18T00:00:00"/>
    <d v="2017-11-30T00:00:00"/>
    <s v="to support the capacity development of country ActionAid affiliates and CSO partners in priority countries to advocate for better public financing allocations to smallholder farmer priorities"/>
    <n v="0"/>
    <n v="0"/>
    <n v="0"/>
    <n v="0"/>
    <n v="0"/>
    <n v="1"/>
    <s v="NULL"/>
    <s v="NULL"/>
    <s v="NULL"/>
    <n v="0"/>
    <n v="0"/>
    <n v="0"/>
    <n v="0"/>
    <n v="302"/>
    <n v="0"/>
    <n v="0"/>
    <n v="0"/>
    <n v="200.58840000000001"/>
    <n v="200.58840000000001"/>
    <n v="200.58840000000001"/>
    <n v="0"/>
    <n v="0"/>
    <n v="0"/>
  </r>
  <r>
    <n v="2017"/>
    <n v="1601"/>
    <x v="0"/>
    <s v="2014005822_01"/>
    <s v="OPP1109377"/>
    <n v="3"/>
    <n v="238"/>
    <s v="Ethiopia"/>
    <x v="0"/>
    <s v="PMA"/>
    <s v="Donor Country-Based NGO"/>
    <n v="22000"/>
    <n v="0"/>
    <n v="22000"/>
    <s v="NULL"/>
    <s v="NULL"/>
    <d v="1900-01-05T00:00:00"/>
    <n v="30"/>
    <n v="110"/>
    <s v="Standard grant"/>
    <s v="C01"/>
    <s v="Project-type interventions"/>
    <s v="Interventions de type projet"/>
    <s v="DIGITAL GREEN"/>
    <s v="Digital Green"/>
    <n v="31181"/>
    <n v="31181"/>
    <s v="Agricultural education/training"/>
    <s v="Education et formation dans le domaine agricole"/>
    <n v="310"/>
    <x v="0"/>
    <n v="1"/>
    <s v="Ethiopia"/>
    <d v="2014-10-31T00:00:00"/>
    <d v="2019-10-31T00:00:00"/>
    <s v="to raise incomes and increase food security of smallholder farming communities in Ethiopia through improved sustainable agronomic practices and technologies by scaling and enhancing a locally relevant, cost-effective agricultural extension system that bri"/>
    <n v="0"/>
    <n v="0"/>
    <n v="0"/>
    <n v="0"/>
    <n v="0"/>
    <s v="NULL"/>
    <s v="NULL"/>
    <s v="NULL"/>
    <s v="NULL"/>
    <n v="0"/>
    <n v="0"/>
    <n v="0"/>
    <n v="0"/>
    <n v="302"/>
    <n v="0"/>
    <n v="0"/>
    <n v="0"/>
    <n v="4464.335"/>
    <n v="4464.335"/>
    <n v="4464.335"/>
    <n v="0"/>
    <n v="0"/>
    <n v="0"/>
  </r>
  <r>
    <n v="2017"/>
    <n v="1601"/>
    <x v="0"/>
    <s v="2016008193_01"/>
    <s v="OPP1155766"/>
    <n v="3"/>
    <n v="282"/>
    <s v="Tanzania"/>
    <x v="0"/>
    <s v="PMA"/>
    <s v="Developing country-based NGO"/>
    <n v="23000"/>
    <n v="0"/>
    <n v="23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FINANCIAL SECTOR DEEPENING, TANZANIA"/>
    <s v="Financial Sector Deepening, Tanzania"/>
    <n v="24010"/>
    <n v="24010"/>
    <s v="Financial policy and administrative management"/>
    <s v="Politique des finances et gestion administrative"/>
    <n v="240"/>
    <x v="3"/>
    <n v="1"/>
    <s v="Tanzania, United Republic of"/>
    <d v="2016-10-17T00:00:00"/>
    <d v="2019-09-30T00:00:00"/>
    <s v="to provide general operating support"/>
    <n v="0"/>
    <n v="0"/>
    <n v="0"/>
    <n v="0"/>
    <n v="0"/>
    <s v="NULL"/>
    <s v="NULL"/>
    <s v="NULL"/>
    <s v="NULL"/>
    <n v="0"/>
    <n v="0"/>
    <n v="0"/>
    <n v="0"/>
    <n v="302"/>
    <n v="0"/>
    <n v="0"/>
    <n v="0"/>
    <n v="1500"/>
    <n v="1500"/>
    <n v="1500"/>
    <n v="0"/>
    <n v="0"/>
    <n v="0"/>
  </r>
  <r>
    <n v="2017"/>
    <n v="1601"/>
    <x v="0"/>
    <s v="2016007499_01"/>
    <s v="OPP1150550"/>
    <n v="3"/>
    <n v="266"/>
    <s v="Rwanda"/>
    <x v="0"/>
    <s v="PMA"/>
    <s v="Other non-bank in recipient country"/>
    <n v="62009"/>
    <n v="1"/>
    <n v="62000"/>
    <s v="Other non-financial corporations"/>
    <s v="Autres sociétés non financières"/>
    <d v="1900-01-05T00:00:00"/>
    <n v="30"/>
    <n v="110"/>
    <s v="Standard grant"/>
    <s v="C01"/>
    <s v="Project-type interventions"/>
    <s v="Interventions de type projet"/>
    <s v="PIVOT ACCESS LTD"/>
    <s v="Pivot Access Ltd"/>
    <n v="24040"/>
    <n v="24040"/>
    <s v="Informal/semi-formal financial intermediaries"/>
    <s v="Intermédiaires financiers du secteur informel et semi formel"/>
    <n v="240"/>
    <x v="3"/>
    <n v="1"/>
    <s v="Rwanda"/>
    <d v="2016-04-11T00:00:00"/>
    <d v="2018-04-30T00:00:00"/>
    <s v="to improve access to credit for poor individuals in Rwanda by developing a credit scoring system incorporating mobile phone data and utility bill payments so that digital financial service providers can better estimate risk"/>
    <n v="0"/>
    <n v="0"/>
    <n v="0"/>
    <n v="0"/>
    <n v="0"/>
    <s v="NULL"/>
    <s v="NULL"/>
    <s v="NULL"/>
    <s v="NULL"/>
    <n v="0"/>
    <n v="0"/>
    <n v="0"/>
    <n v="0"/>
    <n v="302"/>
    <n v="0"/>
    <n v="0"/>
    <n v="0"/>
    <n v="62.392449999999997"/>
    <n v="62.392449999999997"/>
    <n v="62.392449999999997"/>
    <n v="0"/>
    <n v="0"/>
    <n v="0"/>
  </r>
  <r>
    <n v="2017"/>
    <n v="1601"/>
    <x v="0"/>
    <s v="2017006824_01"/>
    <s v="OPP1135312"/>
    <n v="1"/>
    <n v="282"/>
    <s v="Tanzania"/>
    <x v="0"/>
    <s v="PMA"/>
    <s v="University, college or other teaching institution, research institute or think?tank"/>
    <n v="51000"/>
    <n v="0"/>
    <n v="51000"/>
    <s v="NULL"/>
    <s v="NULL"/>
    <d v="1900-01-05T00:00:00"/>
    <n v="30"/>
    <n v="110"/>
    <s v="Standard grant"/>
    <s v="C01"/>
    <s v="Project-type interventions"/>
    <s v="Interventions de type projet"/>
    <s v="REPOA"/>
    <s v="REPOA"/>
    <n v="24030"/>
    <n v="24030"/>
    <s v="Formal sector financial intermediaries"/>
    <s v="Intermédiaires financiers officiels"/>
    <n v="240"/>
    <x v="3"/>
    <n v="1"/>
    <s v="Tanzania, United Republic of"/>
    <d v="2015-10-28T00:00:00"/>
    <d v="2018-02-28T00:00:00"/>
    <s v="to learn the pathway from mobile phone ownership to financial inclusion among women in a developing country by understanding which mobile devices, service packages and distribution mechanisms best cause uptake of digital financial services and the overall"/>
    <n v="1"/>
    <n v="0"/>
    <n v="0"/>
    <n v="0"/>
    <n v="0"/>
    <s v="NULL"/>
    <s v="NULL"/>
    <s v="NULL"/>
    <s v="NULL"/>
    <n v="0"/>
    <n v="0"/>
    <n v="0"/>
    <n v="0"/>
    <n v="302"/>
    <n v="69.003"/>
    <n v="69.003"/>
    <n v="69.003"/>
    <n v="69.003"/>
    <n v="69.003"/>
    <n v="69.003"/>
    <n v="0"/>
    <n v="0"/>
    <n v="0"/>
  </r>
  <r>
    <n v="2017"/>
    <n v="1601"/>
    <x v="0"/>
    <s v="2013004831_16"/>
    <s v="OPP1020032"/>
    <n v="3"/>
    <n v="266"/>
    <s v="Rwand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Rw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7008784_02"/>
    <s v="OPP1157288"/>
    <n v="1"/>
    <n v="282"/>
    <s v="Tanzani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Tanzania, United Republic of"/>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12000"/>
    <n v="12000"/>
    <n v="12000"/>
    <n v="1680"/>
    <n v="1680"/>
    <n v="1680"/>
    <n v="0"/>
    <n v="0"/>
    <n v="0"/>
  </r>
  <r>
    <n v="2017"/>
    <n v="1601"/>
    <x v="0"/>
    <s v="2014005606_02"/>
    <s v="OPP1058938"/>
    <n v="3"/>
    <n v="285"/>
    <s v="Uganda"/>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Uganda"/>
    <d v="2014-10-22T00:00:00"/>
    <d v="2018-10-31T00:00:00"/>
    <s v="to increase food security in Uganda, Tanzania and Malawi by reducing the spread of whitefly-borne cassava-virus pandemics, carrying out research to understand factors that drive populations of the vector of these diseases, African cassava whitefly, to bec"/>
    <n v="0"/>
    <n v="0"/>
    <n v="0"/>
    <n v="0"/>
    <n v="0"/>
    <s v="NULL"/>
    <s v="NULL"/>
    <s v="NULL"/>
    <s v="NULL"/>
    <n v="0"/>
    <n v="0"/>
    <n v="0"/>
    <n v="0"/>
    <n v="302"/>
    <n v="0"/>
    <n v="0"/>
    <n v="0"/>
    <n v="1844.915"/>
    <n v="1844.915"/>
    <n v="1844.915"/>
    <n v="0"/>
    <n v="0"/>
    <n v="0"/>
  </r>
  <r>
    <n v="2017"/>
    <n v="1601"/>
    <x v="0"/>
    <s v="2013004831_04"/>
    <s v="OPP1020032"/>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Ethiop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2002637_05"/>
    <s v="OPPGD1432"/>
    <n v="3"/>
    <n v="259"/>
    <s v="Mozambique"/>
    <x v="0"/>
    <s v="PMA"/>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81"/>
    <n v="31181"/>
    <s v="Agricultural education/training"/>
    <s v="Education et formation dans le domaine agricole"/>
    <n v="310"/>
    <x v="0"/>
    <n v="1"/>
    <s v="Mozambique"/>
    <d v="2012-09-25T00:00:00"/>
    <d v="2016-09-30T00:00:00"/>
    <s v="to improve the livelihoods of smallholder cotton farmers and their family members in Benin, Burkina Faso, Côte d'Ivoire, Malawi, Mozambique, and Zambia"/>
    <n v="0"/>
    <n v="0"/>
    <n v="0"/>
    <n v="0"/>
    <n v="0"/>
    <s v="NULL"/>
    <s v="NULL"/>
    <s v="NULL"/>
    <s v="NULL"/>
    <n v="0"/>
    <n v="0"/>
    <n v="0"/>
    <n v="0"/>
    <n v="302"/>
    <n v="0"/>
    <n v="0"/>
    <n v="0"/>
    <n v="0"/>
    <n v="0"/>
    <n v="0"/>
    <n v="176.45490000000001"/>
    <n v="176.45490000000001"/>
    <n v="176.45490000000001"/>
  </r>
  <r>
    <n v="2017"/>
    <n v="1601"/>
    <x v="0"/>
    <s v="2012002643_10"/>
    <s v="OPP1045430"/>
    <n v="3"/>
    <n v="283"/>
    <s v="Togo"/>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Togo"/>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5006406_04"/>
    <s v="OPP1130649"/>
    <n v="3"/>
    <n v="285"/>
    <s v="Uganda"/>
    <x v="0"/>
    <s v="PMA"/>
    <s v="International Institute of Tropical Agriculture"/>
    <n v="47062"/>
    <n v="1"/>
    <n v="51000"/>
    <s v="International Institute of Tropical Agriculture "/>
    <s v="Institut international d’agriculture tropicale"/>
    <d v="1900-01-05T00:00:00"/>
    <n v="30"/>
    <n v="110"/>
    <s v="Standard grant"/>
    <s v="D02"/>
    <s v="Other technical assistance"/>
    <s v="Autres formes d’assistance technique "/>
    <s v="INTERNATIONAL INSTITUTE OF TROPICAL AGRICULTURE"/>
    <s v="International Institute of Tropical Agriculture"/>
    <n v="31161"/>
    <n v="31161"/>
    <s v="Food crop production"/>
    <s v="Production agricole"/>
    <n v="310"/>
    <x v="0"/>
    <n v="1"/>
    <s v="Uganda"/>
    <d v="2015-09-28T00:00:00"/>
    <d v="2020-12-31T00:00:00"/>
    <s v="to undertake agronomic research linked to the priorities of dissemination partners such as national extension services, NGOs, input suppliers, and processers in Nigeria, Ghana, Tanzania, and Uganda to identify improved crop management practices to enhance"/>
    <n v="0"/>
    <n v="0"/>
    <n v="0"/>
    <n v="0"/>
    <n v="0"/>
    <n v="1"/>
    <s v="NULL"/>
    <s v="NULL"/>
    <s v="NULL"/>
    <n v="0"/>
    <n v="0"/>
    <n v="0"/>
    <n v="0"/>
    <n v="302"/>
    <n v="0"/>
    <n v="0"/>
    <n v="0"/>
    <n v="555.50459999999998"/>
    <n v="555.50459999999998"/>
    <n v="555.50459999999998"/>
    <n v="0"/>
    <n v="0"/>
    <n v="0"/>
  </r>
  <r>
    <n v="2017"/>
    <n v="1601"/>
    <x v="0"/>
    <s v="2015006865_02"/>
    <s v="OPP1140473"/>
    <n v="3"/>
    <n v="645"/>
    <s v="India"/>
    <x v="2"/>
    <s v="PRITI"/>
    <s v="Other non-bank entity in provider country"/>
    <n v="61009"/>
    <n v="1"/>
    <n v="61000"/>
    <s v="Other non-financial corporations"/>
    <s v="Autres sociétés non financières"/>
    <d v="1900-01-05T00:00:00"/>
    <n v="30"/>
    <n v="110"/>
    <s v="Standard grant"/>
    <s v="C01"/>
    <s v="Project-type interventions"/>
    <s v="Interventions de type projet"/>
    <s v="JUNTOS FINANZAS"/>
    <s v="Juntos Finanzas"/>
    <n v="24030"/>
    <n v="24030"/>
    <s v="Formal sector financial intermediaries"/>
    <s v="Intermédiaires financiers officiels"/>
    <n v="240"/>
    <x v="3"/>
    <n v="1"/>
    <s v="India"/>
    <d v="2015-11-12T00:00:00"/>
    <d v="2018-04-30T00:00:00"/>
    <s v="to create definitive and accessible evidence regarding the use of a data based approach to communication and behavior change in digital financial services for financially underserved consumers living on $2 or less daily"/>
    <n v="0"/>
    <n v="0"/>
    <n v="0"/>
    <n v="0"/>
    <n v="0"/>
    <s v="NULL"/>
    <s v="NULL"/>
    <s v="NULL"/>
    <s v="NULL"/>
    <n v="0"/>
    <n v="0"/>
    <n v="0"/>
    <n v="0"/>
    <n v="302"/>
    <n v="0"/>
    <n v="0"/>
    <n v="0"/>
    <n v="78.341170000000005"/>
    <n v="78.341170000000005"/>
    <n v="78.341170000000005"/>
    <n v="0"/>
    <n v="0"/>
    <n v="0"/>
  </r>
  <r>
    <n v="2017"/>
    <n v="1601"/>
    <x v="0"/>
    <s v="2016007794_02"/>
    <s v="OPP1153254"/>
    <n v="3"/>
    <n v="689"/>
    <s v="South &amp; Central Asia, regional"/>
    <x v="1"/>
    <s v="Partie I non alloués par groupe de revenu"/>
    <s v="Donor Country-Based NGO"/>
    <n v="22000"/>
    <n v="0"/>
    <n v="22000"/>
    <s v="NULL"/>
    <s v="NULL"/>
    <d v="1900-01-05T00:00:00"/>
    <n v="30"/>
    <n v="110"/>
    <s v="Standard grant"/>
    <s v="C01"/>
    <s v="Project-type interventions"/>
    <s v="Interventions de type projet"/>
    <s v="THE CHICAGO COUNCIL ON GLOBAL AFFAIRS"/>
    <s v="The Chicago Council on Global Affairs"/>
    <n v="31110"/>
    <n v="31110"/>
    <s v="Agricultural policy and administrative management"/>
    <s v="Politique agricole et gestion administrative"/>
    <n v="310"/>
    <x v="0"/>
    <n v="1"/>
    <s v="SOUTH &amp; CENTRAL ASIA"/>
    <d v="2016-09-01T00:00:00"/>
    <d v="2019-08-31T00:00:00"/>
    <s v="to generate analysis and policy recommendations that demonstrate the rationale for sustained US and global leadership for nutrition sensitive agricultural development"/>
    <n v="0"/>
    <n v="0"/>
    <n v="0"/>
    <n v="0"/>
    <n v="0"/>
    <s v="NULL"/>
    <s v="NULL"/>
    <s v="NULL"/>
    <s v="NULL"/>
    <n v="0"/>
    <n v="0"/>
    <n v="0"/>
    <n v="0"/>
    <n v="302"/>
    <n v="0"/>
    <n v="0"/>
    <n v="0"/>
    <n v="652.96310000000005"/>
    <n v="652.96310000000005"/>
    <n v="652.96310000000005"/>
    <n v="0"/>
    <n v="0"/>
    <n v="0"/>
  </r>
  <r>
    <n v="2017"/>
    <n v="1601"/>
    <x v="0"/>
    <s v="2015006816_02"/>
    <s v="OPP1133691"/>
    <n v="3"/>
    <n v="666"/>
    <s v="Bangladesh"/>
    <x v="0"/>
    <s v="PMA"/>
    <s v="Network"/>
    <n v="32000"/>
    <n v="0"/>
    <n v="32000"/>
    <s v="NULL"/>
    <s v="NULL"/>
    <d v="1900-01-05T00:00:00"/>
    <n v="30"/>
    <n v="110"/>
    <s v="Standard grant"/>
    <s v="C01"/>
    <s v="Project-type interventions"/>
    <s v="Interventions de type projet"/>
    <s v="BUSINESS FOR SOCIAL RESPONSIBILITY"/>
    <s v="Business for Social Responsibility"/>
    <n v="24030"/>
    <n v="24030"/>
    <s v="Formal sector financial intermediaries"/>
    <s v="Intermédiaires financiers officiels"/>
    <n v="240"/>
    <x v="3"/>
    <n v="1"/>
    <s v="Bangladesh"/>
    <d v="2015-08-13T00:00:00"/>
    <d v="2020-08-31T00:00:00"/>
    <s v="to increase financial inclusion of low-income factory workers in Bangladesh, India and Pakistan by increasing access to and use of formal financial products and services through their workplaces"/>
    <n v="0"/>
    <n v="0"/>
    <n v="0"/>
    <n v="0"/>
    <n v="0"/>
    <s v="NULL"/>
    <s v="NULL"/>
    <s v="NULL"/>
    <s v="NULL"/>
    <n v="0"/>
    <n v="0"/>
    <n v="0"/>
    <n v="0"/>
    <n v="302"/>
    <n v="0"/>
    <n v="0"/>
    <n v="0"/>
    <n v="293.39370000000002"/>
    <n v="293.39370000000002"/>
    <n v="293.39370000000002"/>
    <n v="0"/>
    <n v="0"/>
    <n v="0"/>
  </r>
  <r>
    <n v="2017"/>
    <n v="1601"/>
    <x v="0"/>
    <n v="2015000104"/>
    <s v="OPP1007361"/>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World"/>
    <d v="2010-06-30T00:00:00"/>
    <d v="2022-06-30T00:00:00"/>
    <s v="to incorporate financial questions into an existing global Gallup poll to measure and track financial inclusion levels"/>
    <n v="0"/>
    <n v="0"/>
    <n v="0"/>
    <n v="0"/>
    <n v="0"/>
    <s v="NULL"/>
    <s v="NULL"/>
    <s v="NULL"/>
    <s v="NULL"/>
    <n v="0"/>
    <n v="0"/>
    <n v="0"/>
    <n v="0"/>
    <n v="302"/>
    <n v="0"/>
    <n v="0"/>
    <n v="0"/>
    <n v="385.245"/>
    <n v="385.245"/>
    <n v="385.245"/>
    <n v="0"/>
    <n v="0"/>
    <n v="0"/>
  </r>
  <r>
    <n v="2017"/>
    <n v="1601"/>
    <x v="0"/>
    <s v="2014004831_19"/>
    <s v="OPP1020032"/>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Tanzania, United Republic of"/>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5006174_04"/>
    <s v="OPP1114139"/>
    <n v="3"/>
    <n v="189"/>
    <s v="North of Sahara, regional"/>
    <x v="1"/>
    <s v="Partie I non alloués par groupe de revenu"/>
    <s v="Developing country-based NGO"/>
    <n v="23000"/>
    <n v="0"/>
    <n v="23000"/>
    <s v="NULL"/>
    <s v="NULL"/>
    <d v="1900-01-05T00:00:00"/>
    <n v="30"/>
    <n v="110"/>
    <s v="Standard grant"/>
    <s v="D02"/>
    <s v="Other technical assistance"/>
    <s v="Autres formes d’assistance technique "/>
    <s v="ARAB FEDERATION FOR LIBRARIES &amp; INFORMATION"/>
    <s v="Arab Federation for Libraries &amp; Information"/>
    <n v="22040"/>
    <n v="22040"/>
    <s v="Information and communication technology (ICT)"/>
    <s v="Technologies de l'information et de la communication (TIC)"/>
    <n v="220"/>
    <x v="2"/>
    <n v="1"/>
    <s v="AFRICA, NORTH OF SAHARA"/>
    <d v="2015-05-21T00:00:00"/>
    <d v="2018-06-30T00:00:00"/>
    <s v="to enhance the leadership skills of emerging library leaders, create a vibrant network of library leaders in the region, build capacity to provide ongoing leadership training, and foster collaboration and partnership among stakeholders in the region"/>
    <n v="0"/>
    <n v="0"/>
    <n v="0"/>
    <n v="0"/>
    <n v="0"/>
    <n v="1"/>
    <s v="NULL"/>
    <s v="NULL"/>
    <s v="NULL"/>
    <n v="0"/>
    <n v="0"/>
    <n v="0"/>
    <n v="0"/>
    <n v="302"/>
    <n v="0"/>
    <n v="0"/>
    <n v="0"/>
    <n v="17.162500000000001"/>
    <n v="17.162500000000001"/>
    <n v="17.162500000000001"/>
    <n v="0"/>
    <n v="0"/>
    <n v="0"/>
  </r>
  <r>
    <n v="2017"/>
    <n v="1601"/>
    <x v="0"/>
    <s v="2016008020_06"/>
    <s v="OPP1157664"/>
    <n v="3"/>
    <n v="665"/>
    <s v="Pakistan"/>
    <x v="2"/>
    <s v="PRITI"/>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Pakistan"/>
    <d v="2016-10-17T00:00:00"/>
    <d v="2018-10-23T00:00:00"/>
    <s v="to investigate the legal barriers to women's financial inclusion"/>
    <n v="1"/>
    <n v="0"/>
    <n v="0"/>
    <n v="0"/>
    <n v="0"/>
    <s v="NULL"/>
    <s v="NULL"/>
    <s v="NULL"/>
    <s v="NULL"/>
    <n v="0"/>
    <n v="0"/>
    <n v="0"/>
    <n v="0"/>
    <n v="302"/>
    <n v="0"/>
    <n v="0"/>
    <n v="0"/>
    <n v="144"/>
    <n v="144"/>
    <n v="144"/>
    <n v="0"/>
    <n v="0"/>
    <n v="0"/>
  </r>
  <r>
    <n v="2017"/>
    <n v="1601"/>
    <x v="0"/>
    <s v="2017009028_01"/>
    <s v="OPP1182038"/>
    <n v="1"/>
    <n v="998"/>
    <s v="Developing countries, unspecified"/>
    <x v="1"/>
    <s v="Partie I non alloués par groupe de revenu"/>
    <s v="Donor Country-Based NGO"/>
    <n v="22000"/>
    <n v="0"/>
    <n v="22000"/>
    <s v="NULL"/>
    <s v="NULL"/>
    <d v="1900-01-05T00:00:00"/>
    <n v="30"/>
    <n v="110"/>
    <s v="Standard grant"/>
    <s v="D02"/>
    <s v="Other technical assistance"/>
    <s v="Autres formes d’assistance technique "/>
    <s v="HAWAII OPEN DATA"/>
    <s v="Hawaii Open Data"/>
    <n v="24010"/>
    <n v="24010"/>
    <s v="Financial policy and administrative management"/>
    <s v="Politique des finances et gestion administrative"/>
    <n v="240"/>
    <x v="3"/>
    <n v="1"/>
    <s v="World"/>
    <d v="2017-08-22T00:00:00"/>
    <d v="2017-09-30T00:00:00"/>
    <s v="to provide conference support for the 2017 Hawaii Annual Code Challenge, an event generating ideas that will leverage technology, open data, and civic engagement to accelerate solutions"/>
    <n v="0"/>
    <n v="0"/>
    <n v="0"/>
    <n v="0"/>
    <n v="0"/>
    <n v="1"/>
    <s v="NULL"/>
    <s v="NULL"/>
    <s v="NULL"/>
    <n v="0"/>
    <n v="0"/>
    <n v="0"/>
    <n v="0"/>
    <n v="302"/>
    <n v="5"/>
    <n v="5"/>
    <n v="5"/>
    <n v="5"/>
    <n v="5"/>
    <n v="5"/>
    <n v="0"/>
    <n v="0"/>
    <n v="0"/>
  </r>
  <r>
    <n v="2017"/>
    <n v="1601"/>
    <x v="0"/>
    <s v="2016008375_01"/>
    <s v="OPP1163079"/>
    <n v="3"/>
    <n v="998"/>
    <s v="Developing countries, unspecified"/>
    <x v="1"/>
    <s v="Partie I non alloués par groupe de revenu"/>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FOOD AND AGRICULTURE ORGANIZATION OF THE UNITED NATIONS"/>
    <s v="Food and Agriculture Organization of the United Nations"/>
    <n v="31110"/>
    <n v="31110"/>
    <s v="Agricultural policy and administrative management"/>
    <s v="Politique agricole et gestion administrative"/>
    <n v="310"/>
    <x v="0"/>
    <n v="1"/>
    <s v="World"/>
    <d v="2016-11-22T00:00:00"/>
    <d v="2020-11-30T00:00:00"/>
    <s v="to improve private and policy decisions on agriculture and food security by local, national and global actors, as a result of more timely, relevant and available information on development finance, agriculture inputs, processes and outputs"/>
    <n v="0"/>
    <n v="0"/>
    <n v="0"/>
    <n v="0"/>
    <n v="0"/>
    <s v="NULL"/>
    <s v="NULL"/>
    <s v="NULL"/>
    <s v="NULL"/>
    <n v="0"/>
    <n v="0"/>
    <n v="0"/>
    <n v="0"/>
    <n v="302"/>
    <n v="0"/>
    <n v="0"/>
    <n v="0"/>
    <n v="2004.4970000000001"/>
    <n v="2004.4970000000001"/>
    <n v="2004.4970000000001"/>
    <n v="0"/>
    <n v="0"/>
    <n v="0"/>
  </r>
  <r>
    <n v="2017"/>
    <n v="1601"/>
    <x v="0"/>
    <s v="2017000182_06"/>
    <s v="OPP1009529"/>
    <n v="1"/>
    <n v="666"/>
    <s v="Bangladesh"/>
    <x v="0"/>
    <s v="PMA"/>
    <s v="International NGO"/>
    <n v="21000"/>
    <n v="0"/>
    <n v="21000"/>
    <s v="NULL"/>
    <s v="NULL"/>
    <d v="1900-01-05T00:00:00"/>
    <n v="30"/>
    <n v="110"/>
    <s v="Standard grant"/>
    <s v="C01"/>
    <s v="Project-type interventions"/>
    <s v="Interventions de type projet"/>
    <s v="CARE"/>
    <s v="CARE"/>
    <n v="31110"/>
    <n v="31110"/>
    <s v="Agricultural policy and administrative management"/>
    <s v="Politique agricole et gestion administrative"/>
    <n v="310"/>
    <x v="0"/>
    <n v="1"/>
    <s v="Bangladesh"/>
    <d v="2011-11-01T00:00:00"/>
    <d v="2018-12-31T00:00:00"/>
    <s v="to increase women farmers' productivity and empowerment in more equitable agriculture systems in sub-Saharan Africa and South Asia"/>
    <n v="1"/>
    <n v="0"/>
    <n v="0"/>
    <n v="0"/>
    <n v="0"/>
    <s v="NULL"/>
    <s v="NULL"/>
    <s v="NULL"/>
    <s v="NULL"/>
    <n v="0"/>
    <n v="0"/>
    <n v="0"/>
    <n v="0"/>
    <n v="302"/>
    <n v="30.24"/>
    <n v="30.24"/>
    <n v="30.24"/>
    <n v="30.24"/>
    <n v="30.24"/>
    <n v="30.24"/>
    <n v="0"/>
    <n v="0"/>
    <n v="0"/>
  </r>
  <r>
    <n v="2017"/>
    <n v="1601"/>
    <x v="0"/>
    <s v="2017009178_02"/>
    <s v="OPP1164904"/>
    <n v="1"/>
    <n v="998"/>
    <s v="Developing countries, unspecified"/>
    <x v="1"/>
    <s v="Partie I non alloués par groupe de revenu"/>
    <s v="University, college or other teaching institution, research institute or think?tank"/>
    <n v="51000"/>
    <n v="0"/>
    <n v="5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UNIVERSITY OF WASHINGTON FOUNDATION"/>
    <s v="University of Washington Foundation"/>
    <n v="22040"/>
    <n v="22040"/>
    <s v="Information and communication technology (ICT)"/>
    <s v="Technologies de l'information et de la communication (TIC)"/>
    <n v="220"/>
    <x v="2"/>
    <n v="1"/>
    <s v="World"/>
    <d v="2017-10-09T00:00:00"/>
    <d v="2018-09-30T00:00:00"/>
    <s v="to provide general operating support to further develop the platform into a useful data and advocacy hub for the public library field"/>
    <n v="0"/>
    <n v="0"/>
    <n v="0"/>
    <n v="0"/>
    <n v="0"/>
    <s v="NULL"/>
    <s v="NULL"/>
    <s v="NULL"/>
    <s v="NULL"/>
    <n v="0"/>
    <n v="0"/>
    <n v="0"/>
    <n v="0"/>
    <n v="302"/>
    <n v="1250"/>
    <n v="1250"/>
    <n v="1250"/>
    <n v="1000"/>
    <n v="1000"/>
    <n v="1000"/>
    <n v="0"/>
    <n v="0"/>
    <n v="0"/>
  </r>
  <r>
    <n v="2017"/>
    <n v="1601"/>
    <x v="0"/>
    <s v="2012002643_06"/>
    <s v="OPP1045430"/>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Tanzania, United Republic of"/>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4005836_01"/>
    <s v="OPP1081592"/>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Ghana"/>
    <d v="2014-02-27T00:00:00"/>
    <d v="2019-03-31T00:00:00"/>
    <s v="to help 200,000 smallholder farmers sell 2 million tons of cassava roots to make processed products such as high quality cassava flour, chips for animal feed and cassava starch across Nigeria, Ghana, Uganda, Tanzania and Malawi"/>
    <n v="0"/>
    <n v="0"/>
    <n v="0"/>
    <n v="0"/>
    <n v="0"/>
    <s v="NULL"/>
    <s v="NULL"/>
    <s v="NULL"/>
    <s v="NULL"/>
    <n v="0"/>
    <n v="0"/>
    <n v="0"/>
    <n v="0"/>
    <n v="302"/>
    <n v="0"/>
    <n v="0"/>
    <n v="0"/>
    <n v="506.08800000000002"/>
    <n v="506.08800000000002"/>
    <n v="506.08800000000002"/>
    <n v="0"/>
    <n v="0"/>
    <n v="0"/>
  </r>
  <r>
    <n v="2017"/>
    <n v="1601"/>
    <x v="0"/>
    <s v="2014005428_01"/>
    <s v="OPP1110974"/>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UNIVERSITY OF GHANA"/>
    <s v="University of Ghana"/>
    <n v="31120"/>
    <n v="31120"/>
    <s v="Agricultural development"/>
    <s v="Développement agricole"/>
    <n v="310"/>
    <x v="0"/>
    <n v="1"/>
    <s v="Ghana"/>
    <d v="2014-10-10T00:00:00"/>
    <d v="2017-09-30T00:00:00"/>
    <s v="To stimulate innate immunity as a new approach to allowing genetic improvement of cattle breeds in the resource-poor farming communities."/>
    <n v="0"/>
    <n v="0"/>
    <n v="0"/>
    <n v="0"/>
    <n v="0"/>
    <s v="NULL"/>
    <s v="NULL"/>
    <s v="NULL"/>
    <s v="NULL"/>
    <n v="0"/>
    <n v="0"/>
    <n v="0"/>
    <n v="0"/>
    <n v="302"/>
    <n v="0"/>
    <n v="0"/>
    <n v="0"/>
    <n v="81.634739999999994"/>
    <n v="81.634739999999994"/>
    <n v="81.634739999999994"/>
    <n v="0"/>
    <n v="0"/>
    <n v="0"/>
  </r>
  <r>
    <n v="2017"/>
    <n v="1601"/>
    <x v="0"/>
    <s v="2015007049_01"/>
    <s v="OPP1138946"/>
    <n v="3"/>
    <n v="289"/>
    <s v="South of Sahara, regional"/>
    <x v="1"/>
    <s v="Partie I non alloués par groupe de revenu"/>
    <s v="University, college or other teaching institution, research institute or think?tank"/>
    <n v="51000"/>
    <n v="0"/>
    <n v="51000"/>
    <s v="NULL"/>
    <s v="NULL"/>
    <d v="1900-01-05T00:00:00"/>
    <n v="30"/>
    <n v="110"/>
    <s v="Standard grant"/>
    <s v="D02"/>
    <s v="Other technical assistance"/>
    <s v="Autres formes d’assistance technique "/>
    <s v="CORNELL UNIVERSITY"/>
    <s v="Cornell University"/>
    <n v="31182"/>
    <n v="31182"/>
    <s v="Agricultural research"/>
    <s v="Recherche agronomique"/>
    <n v="310"/>
    <x v="0"/>
    <n v="1"/>
    <s v="AFRICA, SOUTH OF SAHARA"/>
    <d v="2015-11-17T00:00:00"/>
    <d v="2018-12-31T00:00:00"/>
    <s v="to provide African researchers with the tools and skills that they need to collaborate with partners, share and publish their findings and data, and efficiently manage their research, in order to increase the impact of the work being done to improve small"/>
    <n v="0"/>
    <n v="0"/>
    <n v="0"/>
    <n v="0"/>
    <n v="0"/>
    <n v="1"/>
    <s v="NULL"/>
    <s v="NULL"/>
    <s v="NULL"/>
    <n v="0"/>
    <n v="0"/>
    <n v="0"/>
    <n v="0"/>
    <n v="302"/>
    <n v="0"/>
    <n v="0"/>
    <n v="0"/>
    <n v="610.91600000000005"/>
    <n v="610.91600000000005"/>
    <n v="610.91600000000005"/>
    <n v="0"/>
    <n v="0"/>
    <n v="0"/>
  </r>
  <r>
    <n v="2017"/>
    <n v="1601"/>
    <x v="0"/>
    <s v="2015006816_04"/>
    <s v="OPP1133691"/>
    <n v="3"/>
    <n v="665"/>
    <s v="Pakistan"/>
    <x v="2"/>
    <s v="PRITI"/>
    <s v="Network"/>
    <n v="32000"/>
    <n v="0"/>
    <n v="32000"/>
    <s v="NULL"/>
    <s v="NULL"/>
    <d v="1900-01-05T00:00:00"/>
    <n v="30"/>
    <n v="110"/>
    <s v="Standard grant"/>
    <s v="C01"/>
    <s v="Project-type interventions"/>
    <s v="Interventions de type projet"/>
    <s v="BUSINESS FOR SOCIAL RESPONSIBILITY"/>
    <s v="Business for Social Responsibility"/>
    <n v="24030"/>
    <n v="24030"/>
    <s v="Formal sector financial intermediaries"/>
    <s v="Intermédiaires financiers officiels"/>
    <n v="240"/>
    <x v="3"/>
    <n v="1"/>
    <s v="Pakistan"/>
    <d v="2015-08-13T00:00:00"/>
    <d v="2020-08-31T00:00:00"/>
    <s v="to increase financial inclusion of low-income factory workers in Bangladesh, India and Pakistan by increasing access to and use of formal financial products and services through their workplaces"/>
    <n v="0"/>
    <n v="0"/>
    <n v="0"/>
    <n v="0"/>
    <n v="0"/>
    <s v="NULL"/>
    <s v="NULL"/>
    <s v="NULL"/>
    <s v="NULL"/>
    <n v="0"/>
    <n v="0"/>
    <n v="0"/>
    <n v="0"/>
    <n v="302"/>
    <n v="0"/>
    <n v="0"/>
    <n v="0"/>
    <n v="130.3972"/>
    <n v="130.3972"/>
    <n v="130.3972"/>
    <n v="0"/>
    <n v="0"/>
    <n v="0"/>
  </r>
  <r>
    <n v="2017"/>
    <n v="1601"/>
    <x v="0"/>
    <s v="2016007618_02"/>
    <s v="OPP1121080"/>
    <n v="3"/>
    <n v="238"/>
    <s v="Ethiopia"/>
    <x v="0"/>
    <s v="PMA"/>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FOOD AND AGRICULTURE ORGANIZATION OF THE UNITED NATIONS"/>
    <s v="Food and Agriculture Organization of the United Nations"/>
    <n v="31163"/>
    <n v="31163"/>
    <s v="Livestock"/>
    <s v="Bétail"/>
    <n v="310"/>
    <x v="0"/>
    <n v="1"/>
    <s v="Ethiopia"/>
    <d v="2016-06-02T00:00:00"/>
    <d v="2018-02-28T00:00:00"/>
    <s v="to landscape constraints and opportunities in small ruminant livestock value chains in Burkina Faso and Ethiopia"/>
    <n v="0"/>
    <n v="0"/>
    <n v="0"/>
    <n v="0"/>
    <n v="0"/>
    <s v="NULL"/>
    <s v="NULL"/>
    <s v="NULL"/>
    <s v="NULL"/>
    <n v="0"/>
    <n v="0"/>
    <n v="0"/>
    <n v="0"/>
    <n v="302"/>
    <n v="0"/>
    <n v="0"/>
    <n v="0"/>
    <n v="210.58519999999999"/>
    <n v="210.58519999999999"/>
    <n v="210.58519999999999"/>
    <n v="0"/>
    <n v="0"/>
    <n v="0"/>
  </r>
  <r>
    <n v="2017"/>
    <n v="1601"/>
    <x v="0"/>
    <s v="2014006049_02"/>
    <s v="OPP1108415"/>
    <n v="3"/>
    <n v="998"/>
    <s v="Developing countries, unspecified"/>
    <x v="1"/>
    <s v="Partie I non alloués par groupe de revenu"/>
    <s v="Network"/>
    <n v="32000"/>
    <n v="0"/>
    <n v="32000"/>
    <s v="NULL"/>
    <s v="NULL"/>
    <d v="1900-01-05T00:00:00"/>
    <n v="30"/>
    <n v="110"/>
    <s v="Standard grant"/>
    <s v="D02"/>
    <s v="Other technical assistance"/>
    <s v="Autres formes d’assistance technique "/>
    <s v="INTERNATIONAL FEDERATION OF LIBRARY ASSOCIATIONS AND INSTITUTIONS"/>
    <s v="International Federation of Library Associations and Institutions"/>
    <n v="22040"/>
    <n v="22040"/>
    <s v="Information and communication technology (ICT)"/>
    <s v="Technologies de l'information et de la communication (TIC)"/>
    <n v="220"/>
    <x v="2"/>
    <n v="1"/>
    <s v="World"/>
    <d v="2014-07-18T00:00:00"/>
    <d v="2017-07-31T00:00:00"/>
    <s v="to support policy change at national, regional and international levels by building capacity in library networks to advocate for policy frameworks that support public access to digital information in public libraries"/>
    <n v="0"/>
    <n v="0"/>
    <n v="0"/>
    <n v="0"/>
    <n v="0"/>
    <n v="1"/>
    <s v="NULL"/>
    <s v="NULL"/>
    <s v="NULL"/>
    <n v="0"/>
    <n v="0"/>
    <n v="0"/>
    <n v="0"/>
    <n v="302"/>
    <n v="0"/>
    <n v="0"/>
    <n v="0"/>
    <n v="335.97250000000003"/>
    <n v="335.97250000000003"/>
    <n v="335.97250000000003"/>
    <n v="0"/>
    <n v="0"/>
    <n v="0"/>
  </r>
  <r>
    <n v="2017"/>
    <n v="1601"/>
    <x v="0"/>
    <s v="2014005821_02"/>
    <s v="OPP1113374"/>
    <n v="3"/>
    <n v="261"/>
    <s v="Nigeria"/>
    <x v="2"/>
    <s v="PRITI"/>
    <s v="International Maize and Wheat Improvement Centre"/>
    <n v="47020"/>
    <n v="1"/>
    <n v="51000"/>
    <s v="International Maize and Wheat Improvement Centre "/>
    <s v="Centre international d’amélioration du maïs et du blé "/>
    <d v="1900-01-05T00:00:00"/>
    <n v="30"/>
    <n v="110"/>
    <s v="Standard grant"/>
    <s v="D02"/>
    <s v="Other technical assistance"/>
    <s v="Autres formes d’assistance technique "/>
    <s v="CENTRO INTERNACIONAL DE MEJORAMIENTO DE MAIZ Y TRIGO"/>
    <s v="Centro Internacional de Mejoramiento de Maiz y Trigo"/>
    <n v="31120"/>
    <n v="31120"/>
    <s v="Agricultural development"/>
    <s v="Développement agricole"/>
    <n v="310"/>
    <x v="0"/>
    <n v="1"/>
    <s v="Nigeria"/>
    <d v="2014-11-04T00:00:00"/>
    <d v="2018-10-14T00:00:00"/>
    <s v="to support international agricultural research institutions and national agricultural research and extensions programs, non-governmental organizations, and businesses working with smallholder maize-based farmers in Ethiopia, Nigerian and Tanzania with spi"/>
    <n v="0"/>
    <n v="0"/>
    <n v="0"/>
    <n v="0"/>
    <n v="0"/>
    <n v="1"/>
    <s v="NULL"/>
    <s v="NULL"/>
    <s v="NULL"/>
    <n v="0"/>
    <n v="0"/>
    <n v="0"/>
    <n v="0"/>
    <n v="302"/>
    <n v="0"/>
    <n v="0"/>
    <n v="0"/>
    <n v="975.70339999999999"/>
    <n v="975.70339999999999"/>
    <n v="975.70339999999999"/>
    <n v="0"/>
    <n v="0"/>
    <n v="0"/>
  </r>
  <r>
    <n v="2017"/>
    <n v="1601"/>
    <x v="0"/>
    <s v="2012002333_01"/>
    <s v="OPP1052647"/>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GEORGIA"/>
    <s v="University of Georgia"/>
    <n v="31150"/>
    <n v="31150"/>
    <s v="Agricultural inputs"/>
    <s v="Produits à usage agricole"/>
    <n v="310"/>
    <x v="0"/>
    <n v="1"/>
    <s v="World"/>
    <d v="2012-10-17T00:00:00"/>
    <d v="2015-04-30T00:00:00"/>
    <s v="to enhance quality assurance and control in seed production and delivery in Uganda"/>
    <n v="0"/>
    <n v="0"/>
    <n v="0"/>
    <n v="0"/>
    <n v="0"/>
    <s v="NULL"/>
    <s v="NULL"/>
    <s v="NULL"/>
    <s v="NULL"/>
    <n v="0"/>
    <n v="0"/>
    <n v="0"/>
    <n v="0"/>
    <n v="302"/>
    <n v="0"/>
    <n v="0"/>
    <n v="0"/>
    <n v="0"/>
    <n v="0"/>
    <n v="0"/>
    <n v="47.930570000000003"/>
    <n v="47.930570000000003"/>
    <n v="47.930570000000003"/>
  </r>
  <r>
    <n v="2017"/>
    <n v="1601"/>
    <x v="0"/>
    <s v="2016008192_02"/>
    <s v="OPP1153750"/>
    <n v="3"/>
    <n v="645"/>
    <s v="India"/>
    <x v="2"/>
    <s v="PRITI"/>
    <s v="Donor Country-Based NGO"/>
    <n v="22000"/>
    <n v="0"/>
    <n v="22000"/>
    <s v="NULL"/>
    <s v="NULL"/>
    <d v="1900-01-05T00:00:00"/>
    <n v="30"/>
    <n v="110"/>
    <s v="Standard grant"/>
    <s v="C01"/>
    <s v="Project-type interventions"/>
    <s v="Interventions de type projet"/>
    <s v="ID INSIGHT, INC."/>
    <s v="ID Insight, Inc."/>
    <n v="24010"/>
    <n v="24010"/>
    <s v="Financial policy and administrative management"/>
    <s v="Politique des finances et gestion administrative"/>
    <n v="240"/>
    <x v="3"/>
    <n v="1"/>
    <s v="India"/>
    <d v="2016-11-08T00:00:00"/>
    <d v="2020-10-31T00:00:00"/>
    <s v="to create an innovation unit to generate ongoing evidence to improve priority Government of India programs working to better the lives of India's poorest citizens"/>
    <n v="0"/>
    <n v="0"/>
    <n v="0"/>
    <n v="0"/>
    <n v="0"/>
    <s v="NULL"/>
    <s v="NULL"/>
    <s v="NULL"/>
    <s v="NULL"/>
    <n v="0"/>
    <n v="0"/>
    <n v="0"/>
    <n v="0"/>
    <n v="302"/>
    <n v="0"/>
    <n v="0"/>
    <n v="0"/>
    <n v="1623.5250000000001"/>
    <n v="1623.5250000000001"/>
    <n v="1623.5250000000001"/>
    <n v="0"/>
    <n v="0"/>
    <n v="0"/>
  </r>
  <r>
    <n v="2017"/>
    <n v="1601"/>
    <x v="0"/>
    <s v="2013004843_12"/>
    <s v="OPP1080823"/>
    <n v="3"/>
    <n v="255"/>
    <s v="Mali"/>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Mali"/>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07.5883"/>
    <n v="107.5883"/>
    <n v="107.5883"/>
    <n v="0"/>
    <n v="0"/>
    <n v="0"/>
  </r>
  <r>
    <n v="2017"/>
    <n v="1601"/>
    <x v="0"/>
    <s v="2016007419_01"/>
    <s v="OPP1139763"/>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YALE UNIVERSITY"/>
    <s v="Yale University"/>
    <n v="31195"/>
    <n v="31195"/>
    <s v="Livestock/veterinary services"/>
    <s v="Services vétérinaires (bétail)"/>
    <n v="310"/>
    <x v="0"/>
    <n v="1"/>
    <s v="AFRICA, SOUTH OF SAHARA"/>
    <d v="2016-02-15T00:00:00"/>
    <d v="2019-02-28T00:00:00"/>
    <s v="to develop novel vaccines for African trypanosomiasis, a neglected disease of animals and humans in sub-Saharan Africa that is transmitted by an infected tsetse fly bite"/>
    <n v="0"/>
    <n v="0"/>
    <n v="0"/>
    <n v="0"/>
    <n v="0"/>
    <s v="NULL"/>
    <s v="NULL"/>
    <s v="NULL"/>
    <s v="NULL"/>
    <n v="0"/>
    <n v="0"/>
    <n v="0"/>
    <n v="0"/>
    <n v="302"/>
    <n v="0"/>
    <n v="0"/>
    <n v="0"/>
    <n v="293.911"/>
    <n v="293.911"/>
    <n v="293.911"/>
    <n v="0"/>
    <n v="0"/>
    <n v="0"/>
  </r>
  <r>
    <n v="2017"/>
    <n v="1601"/>
    <x v="0"/>
    <s v="2016008373_02"/>
    <s v="OPP1156530"/>
    <n v="3"/>
    <n v="261"/>
    <s v="Nigeria"/>
    <x v="2"/>
    <s v="PRITI"/>
    <s v="Donor Country-Based NGO"/>
    <n v="22000"/>
    <n v="0"/>
    <n v="22000"/>
    <s v="NULL"/>
    <s v="NULL"/>
    <d v="1900-01-05T00:00:00"/>
    <n v="30"/>
    <n v="110"/>
    <s v="Standard grant"/>
    <s v="C01"/>
    <s v="Project-type interventions"/>
    <s v="Interventions de type projet"/>
    <s v="WORLD POULTRY FOUNDATION"/>
    <s v="World Poultry Foundation"/>
    <n v="31195"/>
    <n v="31195"/>
    <s v="Livestock/veterinary services"/>
    <s v="Services vétérinaires (bétail)"/>
    <n v="310"/>
    <x v="0"/>
    <n v="1"/>
    <s v="Nigeria"/>
    <d v="2016-11-16T00:00:00"/>
    <d v="2020-12-31T00:00:00"/>
    <s v="to support a women-centered integrated delivery of more-productive and appropriate chicken genetics and associated feed, vaccines, and technical support to empower rural women in order to increase poultry production and productivity, increase income from"/>
    <n v="1"/>
    <n v="0"/>
    <n v="0"/>
    <n v="0"/>
    <n v="0"/>
    <s v="NULL"/>
    <s v="NULL"/>
    <s v="NULL"/>
    <s v="NULL"/>
    <n v="0"/>
    <n v="0"/>
    <n v="0"/>
    <n v="0"/>
    <n v="302"/>
    <n v="0"/>
    <n v="0"/>
    <n v="0"/>
    <n v="1467.3119999999999"/>
    <n v="1467.3119999999999"/>
    <n v="1467.3119999999999"/>
    <n v="0"/>
    <n v="0"/>
    <n v="0"/>
  </r>
  <r>
    <n v="2017"/>
    <n v="1601"/>
    <x v="0"/>
    <s v="2013004855_16"/>
    <s v="OPP1086185"/>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Ghan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5006574_05"/>
    <s v="OPP1133356"/>
    <n v="3"/>
    <n v="253"/>
    <s v="Malawi"/>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Malawi"/>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600"/>
    <n v="600"/>
    <n v="600"/>
    <n v="0"/>
    <n v="0"/>
    <n v="0"/>
  </r>
  <r>
    <n v="2017"/>
    <n v="1601"/>
    <x v="0"/>
    <s v="2015007018_05"/>
    <s v="OPP1133199"/>
    <n v="3"/>
    <n v="666"/>
    <s v="Bangladesh"/>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Bangladesh"/>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40"/>
    <n v="140"/>
    <n v="140"/>
    <n v="0"/>
    <n v="0"/>
    <n v="0"/>
  </r>
  <r>
    <n v="2017"/>
    <n v="1601"/>
    <x v="0"/>
    <s v="2016008481_01"/>
    <s v="OPP1156101"/>
    <n v="3"/>
    <n v="998"/>
    <s v="Developing countries, unspecified"/>
    <x v="1"/>
    <s v="Partie I non alloués par groupe de revenu"/>
    <s v="United Nations Development Programme"/>
    <n v="41114"/>
    <n v="1"/>
    <n v="41000"/>
    <s v="United Nations Development Programme "/>
    <s v="Programme des Nations Unies pour le développement"/>
    <d v="1900-01-05T00:00:00"/>
    <n v="30"/>
    <n v="110"/>
    <s v="Standard grant"/>
    <s v="C01"/>
    <s v="Project-type interventions"/>
    <s v="Interventions de type projet"/>
    <s v="UNITED NATIONS DEVELOPMENT PROGRAMME"/>
    <s v="United Nations Development Programme"/>
    <n v="24010"/>
    <n v="24010"/>
    <s v="Financial policy and administrative management"/>
    <s v="Politique des finances et gestion administrative"/>
    <n v="240"/>
    <x v="3"/>
    <n v="1"/>
    <s v="World"/>
    <d v="2016-10-31T00:00:00"/>
    <d v="2018-12-31T00:00:00"/>
    <s v="to support the UN Secretary General's Special Advocate for Inclusive Finance for Development to raise awareness and promote adoption of sound policies that facilitate financial inclusion by connecting poor people to a broad range of financial tools"/>
    <n v="0"/>
    <n v="0"/>
    <n v="0"/>
    <n v="0"/>
    <n v="0"/>
    <s v="NULL"/>
    <s v="NULL"/>
    <s v="NULL"/>
    <s v="NULL"/>
    <n v="0"/>
    <n v="0"/>
    <n v="0"/>
    <n v="0"/>
    <n v="302"/>
    <n v="0"/>
    <n v="0"/>
    <n v="0"/>
    <n v="2103.3789999999999"/>
    <n v="2103.3789999999999"/>
    <n v="2103.3789999999999"/>
    <n v="0"/>
    <n v="0"/>
    <n v="0"/>
  </r>
  <r>
    <n v="2017"/>
    <n v="1601"/>
    <x v="0"/>
    <s v="2015006945_01"/>
    <s v="OPP1137257"/>
    <n v="3"/>
    <n v="645"/>
    <s v="India"/>
    <x v="2"/>
    <s v="PRITI"/>
    <s v="Developing country-based NGO"/>
    <n v="23000"/>
    <n v="0"/>
    <n v="23000"/>
    <s v="NULL"/>
    <s v="NULL"/>
    <d v="1900-01-05T00:00:00"/>
    <n v="30"/>
    <n v="110"/>
    <s v="Standard grant"/>
    <s v="C01"/>
    <s v="Project-type interventions"/>
    <s v="Interventions de type projet"/>
    <s v="CENTRE FOR BUDGET AND GOVERNANCE ACCOUNTABILITY"/>
    <s v="Centre for Budget and Governance Accountability"/>
    <n v="24010"/>
    <n v="24010"/>
    <s v="Financial policy and administrative management"/>
    <s v="Politique des finances et gestion administrative"/>
    <n v="240"/>
    <x v="3"/>
    <n v="1"/>
    <s v="India"/>
    <d v="2015-10-31T00:00:00"/>
    <d v="2018-10-31T00:00:00"/>
    <s v="to facilitate the availability of government budget data in the public domain in such a manner that policymakers, researchers, civil society organizations, journalists and common citizens get free, easy and timely access"/>
    <n v="0"/>
    <n v="0"/>
    <n v="0"/>
    <n v="0"/>
    <n v="0"/>
    <s v="NULL"/>
    <s v="NULL"/>
    <s v="NULL"/>
    <s v="NULL"/>
    <n v="0"/>
    <n v="0"/>
    <n v="0"/>
    <n v="0"/>
    <n v="302"/>
    <n v="0"/>
    <n v="0"/>
    <n v="0"/>
    <n v="200.56899999999999"/>
    <n v="200.56899999999999"/>
    <n v="200.56899999999999"/>
    <n v="0"/>
    <n v="0"/>
    <n v="0"/>
  </r>
  <r>
    <n v="2017"/>
    <n v="1601"/>
    <x v="0"/>
    <s v="2015006965_01"/>
    <s v="OPP1142549"/>
    <n v="3"/>
    <n v="645"/>
    <s v="India"/>
    <x v="2"/>
    <s v="PRITI"/>
    <s v="Developing country-based NGO"/>
    <n v="23000"/>
    <n v="0"/>
    <n v="23000"/>
    <s v="NULL"/>
    <s v="NULL"/>
    <d v="1900-01-05T00:00:00"/>
    <n v="30"/>
    <n v="110"/>
    <s v="Standard grant"/>
    <s v="C01"/>
    <s v="Project-type interventions"/>
    <s v="Interventions de type projet"/>
    <s v="NATIONAL COUNCIL OF APPLIED ECONOMIC RESEARCH"/>
    <s v="National Council of Applied Economic Research"/>
    <n v="24010"/>
    <n v="24010"/>
    <s v="Financial policy and administrative management"/>
    <s v="Politique des finances et gestion administrative"/>
    <n v="240"/>
    <x v="3"/>
    <n v="1"/>
    <s v="India"/>
    <d v="2015-11-25T00:00:00"/>
    <d v="2018-12-31T00:00:00"/>
    <s v="to measure, rate and publish indices showing the readiness of each Indian State to implement direct benefit transfers"/>
    <n v="0"/>
    <n v="0"/>
    <n v="0"/>
    <n v="0"/>
    <n v="0"/>
    <s v="NULL"/>
    <s v="NULL"/>
    <s v="NULL"/>
    <s v="NULL"/>
    <n v="0"/>
    <n v="0"/>
    <n v="0"/>
    <n v="0"/>
    <n v="302"/>
    <n v="0"/>
    <n v="0"/>
    <n v="0"/>
    <n v="212.626"/>
    <n v="212.626"/>
    <n v="212.626"/>
    <n v="0"/>
    <n v="0"/>
    <n v="0"/>
  </r>
  <r>
    <n v="2017"/>
    <n v="1601"/>
    <x v="0"/>
    <s v="2017009586_01"/>
    <s v="OPP1179344"/>
    <n v="1"/>
    <n v="238"/>
    <s v="Ethiopia"/>
    <x v="0"/>
    <s v="PMA"/>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30"/>
    <n v="31130"/>
    <s v="Agricultural land resources"/>
    <s v="Ressources en terres cultivables"/>
    <n v="310"/>
    <x v="0"/>
    <n v="1"/>
    <s v="Ethiopia"/>
    <d v="2017-11-24T00:00:00"/>
    <d v="2020-04-30T00:00:00"/>
    <s v="to strengthen the Ethiopian government's soil health program in support of smallholder agriculture through strategic investment planning using geo-referenced soil data and evidence"/>
    <n v="0"/>
    <n v="0"/>
    <n v="0"/>
    <n v="0"/>
    <n v="0"/>
    <s v="NULL"/>
    <s v="NULL"/>
    <s v="NULL"/>
    <s v="NULL"/>
    <n v="0"/>
    <n v="0"/>
    <n v="0"/>
    <n v="0"/>
    <n v="302"/>
    <n v="1499.681"/>
    <n v="1499.681"/>
    <n v="1499.681"/>
    <n v="800"/>
    <n v="800"/>
    <n v="800"/>
    <n v="0"/>
    <n v="0"/>
    <n v="0"/>
  </r>
  <r>
    <n v="2017"/>
    <n v="1601"/>
    <x v="0"/>
    <s v="2013004781_07"/>
    <s v="OPP1019962"/>
    <n v="3"/>
    <n v="288"/>
    <s v="Zambia"/>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Zambia"/>
    <d v="2013-10-21T00:00:00"/>
    <d v="2018-12-31T00:00:00"/>
    <s v="to improve nutrition and public health by breeding and disseminating staple food crops that are rich in vitamins and minerals"/>
    <n v="0"/>
    <n v="0"/>
    <n v="0"/>
    <n v="0"/>
    <n v="0"/>
    <s v="NULL"/>
    <s v="NULL"/>
    <s v="NULL"/>
    <s v="NULL"/>
    <n v="0"/>
    <n v="0"/>
    <n v="0"/>
    <n v="0"/>
    <n v="302"/>
    <n v="0"/>
    <n v="0"/>
    <n v="0"/>
    <n v="1124.922"/>
    <n v="1124.922"/>
    <n v="1124.922"/>
    <n v="0"/>
    <n v="0"/>
    <n v="0"/>
  </r>
  <r>
    <n v="2017"/>
    <n v="1601"/>
    <x v="0"/>
    <s v="2014005811_03"/>
    <s v="OPP1112915"/>
    <n v="3"/>
    <n v="282"/>
    <s v="Tanzania"/>
    <x v="0"/>
    <s v="PMA"/>
    <s v="International Finance Corporation"/>
    <n v="44004"/>
    <n v="1"/>
    <n v="44000"/>
    <s v="International Finance Corporation "/>
    <s v="Société financière internationale "/>
    <d v="1900-01-05T00:00:00"/>
    <n v="30"/>
    <n v="110"/>
    <s v="Standard grant"/>
    <s v="C01"/>
    <s v="Project-type interventions"/>
    <s v="Interventions de type projet"/>
    <s v="INTERNATIONAL FINANCE CORPORATION"/>
    <s v="International Finance Corporation"/>
    <n v="31164"/>
    <n v="31164"/>
    <s v="Agrarian reform"/>
    <s v="Réforme agraire"/>
    <n v="310"/>
    <x v="0"/>
    <n v="1"/>
    <s v="Tanzania, United Republic of"/>
    <d v="2014-11-10T00:00:00"/>
    <d v="2020-04-30T00:00:00"/>
    <s v="to increase access to improved services, technologies and market outlets for smallholder livestock producers by encouraging higher quality public-sector provision of these services and technologies as well as greater private-sector investment in livestock"/>
    <n v="0"/>
    <n v="0"/>
    <n v="0"/>
    <n v="0"/>
    <n v="0"/>
    <s v="NULL"/>
    <s v="NULL"/>
    <s v="NULL"/>
    <s v="NULL"/>
    <n v="0"/>
    <n v="0"/>
    <n v="0"/>
    <n v="0"/>
    <n v="302"/>
    <n v="0"/>
    <n v="0"/>
    <n v="0"/>
    <n v="306"/>
    <n v="306"/>
    <n v="306"/>
    <n v="0"/>
    <n v="0"/>
    <n v="0"/>
  </r>
  <r>
    <n v="2017"/>
    <n v="1601"/>
    <x v="0"/>
    <s v="2016007395_36"/>
    <s v="OPP1134248"/>
    <n v="3"/>
    <n v="238"/>
    <s v="Ethiopi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Ethiopi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492.43180000000001"/>
    <n v="492.43180000000001"/>
    <n v="492.43180000000001"/>
    <n v="0"/>
    <n v="0"/>
    <n v="0"/>
  </r>
  <r>
    <n v="2017"/>
    <n v="1601"/>
    <x v="0"/>
    <s v="2016007393_11"/>
    <s v="OPP1130530"/>
    <n v="3"/>
    <n v="666"/>
    <s v="Bangladesh"/>
    <x v="0"/>
    <s v="PMA"/>
    <s v="Recipient Government"/>
    <n v="12000"/>
    <n v="0"/>
    <n v="12000"/>
    <s v="NULL"/>
    <s v="NULL"/>
    <d v="1900-01-05T00:00:00"/>
    <n v="30"/>
    <n v="110"/>
    <s v="Standard grant"/>
    <s v="A02"/>
    <s v="Sector budget support"/>
    <s v="Soutien budgétaire sectoriel"/>
    <s v="CHINESE ACADEMY OF AGRICULTURAL SCIENCES"/>
    <s v="Chinese Academy of Agricultural Sciences"/>
    <n v="31182"/>
    <n v="31182"/>
    <s v="Agricultural research"/>
    <s v="Recherche agronomique"/>
    <n v="310"/>
    <x v="0"/>
    <n v="1"/>
    <s v="Bangladesh"/>
    <d v="2016-03-10T00:00:00"/>
    <d v="2019-02-28T00:00:00"/>
    <s v="to increase the productivity and incomes of smallholder farmers by developing and delivering high-yielding, stress-tolerant, and disease-resistant rice varieties to farmers in Sub-Saharan Africa and South Asia"/>
    <n v="0"/>
    <n v="0"/>
    <n v="0"/>
    <n v="0"/>
    <n v="0"/>
    <s v="NULL"/>
    <s v="NULL"/>
    <s v="NULL"/>
    <s v="NULL"/>
    <n v="0"/>
    <n v="0"/>
    <n v="0"/>
    <n v="0"/>
    <n v="302"/>
    <n v="0"/>
    <n v="0"/>
    <n v="0"/>
    <n v="1068.566"/>
    <n v="1068.566"/>
    <n v="1068.566"/>
    <n v="0"/>
    <n v="0"/>
    <n v="0"/>
  </r>
  <r>
    <n v="2017"/>
    <n v="1601"/>
    <x v="0"/>
    <s v="2015006289_01"/>
    <s v="OPP1127141"/>
    <n v="3"/>
    <n v="261"/>
    <s v="Nigeria"/>
    <x v="2"/>
    <s v="PRITI"/>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Nigeria"/>
    <d v="2015-07-06T00:00:00"/>
    <d v="2019-01-31T00:00:00"/>
    <s v="to enhance knowledge-sharing and awareness on agricultural biotechnology"/>
    <n v="0"/>
    <n v="0"/>
    <n v="0"/>
    <n v="0"/>
    <n v="0"/>
    <n v="1"/>
    <s v="NULL"/>
    <s v="NULL"/>
    <s v="NULL"/>
    <n v="0"/>
    <n v="0"/>
    <n v="0"/>
    <n v="0"/>
    <n v="302"/>
    <n v="0"/>
    <n v="0"/>
    <n v="0"/>
    <n v="297.49970000000002"/>
    <n v="297.49970000000002"/>
    <n v="297.49970000000002"/>
    <n v="0"/>
    <n v="0"/>
    <n v="0"/>
  </r>
  <r>
    <n v="2017"/>
    <n v="1601"/>
    <x v="0"/>
    <s v="2016006289_02"/>
    <s v="OPP1127141"/>
    <n v="3"/>
    <n v="287"/>
    <s v="Burkina Faso"/>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Burkina Faso"/>
    <d v="2015-07-06T00:00:00"/>
    <d v="2019-01-31T00:00:00"/>
    <s v="to enhance knowledge-sharing and awareness on agricultural biotechnology"/>
    <n v="0"/>
    <n v="0"/>
    <n v="0"/>
    <n v="0"/>
    <n v="0"/>
    <n v="1"/>
    <s v="NULL"/>
    <s v="NULL"/>
    <s v="NULL"/>
    <n v="0"/>
    <n v="0"/>
    <n v="0"/>
    <n v="0"/>
    <n v="302"/>
    <n v="0"/>
    <n v="0"/>
    <n v="0"/>
    <n v="281.75"/>
    <n v="281.75"/>
    <n v="281.75"/>
    <n v="0"/>
    <n v="0"/>
    <n v="0"/>
  </r>
  <r>
    <n v="2017"/>
    <n v="1601"/>
    <x v="0"/>
    <s v="2017008863_04"/>
    <s v="OPP1183915"/>
    <n v="1"/>
    <n v="261"/>
    <s v="Nigeria"/>
    <x v="2"/>
    <s v="PRITI"/>
    <s v="University, college or other teaching institution, research institute or think?tank"/>
    <n v="51000"/>
    <n v="0"/>
    <n v="51000"/>
    <s v="NULL"/>
    <s v="NULL"/>
    <d v="1900-01-05T00:00:00"/>
    <n v="30"/>
    <n v="110"/>
    <s v="Standard grant"/>
    <s v="C01"/>
    <s v="Project-type interventions"/>
    <s v="Interventions de type projet"/>
    <s v="UNIVERSITY OF PITTSBURGH"/>
    <s v="University of Pittsburgh"/>
    <n v="22040"/>
    <n v="22040"/>
    <s v="Information and communication technology (ICT)"/>
    <s v="Technologies de l'information et de la communication (TIC)"/>
    <n v="220"/>
    <x v="2"/>
    <n v="1"/>
    <s v="Nigeria"/>
    <d v="2017-10-20T00:00:00"/>
    <d v="2019-12-31T00:00:00"/>
    <s v="to build capacity within the Ethiopia Ministry of Health to understand and utlize the science of global health informatics"/>
    <n v="0"/>
    <n v="0"/>
    <n v="0"/>
    <n v="0"/>
    <n v="0"/>
    <s v="NULL"/>
    <s v="NULL"/>
    <s v="NULL"/>
    <s v="NULL"/>
    <n v="0"/>
    <n v="0"/>
    <n v="0"/>
    <n v="0"/>
    <n v="302"/>
    <n v="7"/>
    <n v="7"/>
    <n v="7"/>
    <n v="3.6"/>
    <n v="3.6"/>
    <n v="3.6"/>
    <n v="0"/>
    <n v="0"/>
    <n v="0"/>
  </r>
  <r>
    <n v="2017"/>
    <n v="1601"/>
    <x v="0"/>
    <s v="2009001868_07"/>
    <s v="OPP52914"/>
    <n v="3"/>
    <n v="282"/>
    <s v="Tanzania"/>
    <x v="0"/>
    <s v="PMA"/>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Tanzania, United Republic of"/>
    <d v="2009-10-14T00:00:00"/>
    <d v="2016-04-30T00:00:00"/>
    <s v="to support a study of business indicators for Sub-Saharan Africa"/>
    <n v="0"/>
    <n v="0"/>
    <n v="0"/>
    <n v="0"/>
    <n v="0"/>
    <s v="NULL"/>
    <s v="NULL"/>
    <s v="NULL"/>
    <s v="NULL"/>
    <n v="0"/>
    <n v="0"/>
    <n v="0"/>
    <n v="0"/>
    <n v="302"/>
    <n v="0"/>
    <n v="0"/>
    <n v="0"/>
    <n v="0"/>
    <n v="0"/>
    <n v="0"/>
    <n v="1.9397999999999999E-2"/>
    <n v="1.9397999999999999E-2"/>
    <n v="1.9397999999999999E-2"/>
  </r>
  <r>
    <n v="2017"/>
    <n v="1601"/>
    <x v="0"/>
    <s v="2016008192_03"/>
    <s v="OPP1153750"/>
    <n v="3"/>
    <n v="645"/>
    <s v="India"/>
    <x v="2"/>
    <s v="PRITI"/>
    <s v="Donor Country-Based NGO"/>
    <n v="22000"/>
    <n v="0"/>
    <n v="22000"/>
    <s v="NULL"/>
    <s v="NULL"/>
    <d v="1900-01-05T00:00:00"/>
    <n v="30"/>
    <n v="110"/>
    <s v="Standard grant"/>
    <s v="C01"/>
    <s v="Project-type interventions"/>
    <s v="Interventions de type projet"/>
    <s v="ID INSIGHT, INC."/>
    <s v="ID Insight, Inc."/>
    <n v="31110"/>
    <n v="31110"/>
    <s v="Agricultural policy and administrative management"/>
    <s v="Politique agricole et gestion administrative"/>
    <n v="310"/>
    <x v="0"/>
    <n v="1"/>
    <s v="India"/>
    <d v="2016-11-08T00:00:00"/>
    <d v="2020-10-31T00:00:00"/>
    <s v="to create an innovation unit to generate ongoing evidence to improve priority Government of India programs working to better the lives of India's poorest citizens"/>
    <n v="0"/>
    <n v="0"/>
    <n v="0"/>
    <n v="0"/>
    <n v="0"/>
    <s v="NULL"/>
    <s v="NULL"/>
    <s v="NULL"/>
    <s v="NULL"/>
    <n v="0"/>
    <n v="0"/>
    <n v="0"/>
    <n v="0"/>
    <n v="302"/>
    <n v="0"/>
    <n v="0"/>
    <n v="0"/>
    <n v="885.55920000000003"/>
    <n v="885.55920000000003"/>
    <n v="885.55920000000003"/>
    <n v="0"/>
    <n v="0"/>
    <n v="0"/>
  </r>
  <r>
    <n v="2017"/>
    <n v="1601"/>
    <x v="0"/>
    <s v="2017009523_01"/>
    <s v="OPP1175753"/>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INNOVATIONS FOR POVERTY ACTION"/>
    <s v="Innovations for Poverty Action"/>
    <n v="24010"/>
    <n v="24010"/>
    <s v="Financial policy and administrative management"/>
    <s v="Politique des finances et gestion administrative"/>
    <n v="240"/>
    <x v="3"/>
    <n v="1"/>
    <s v="World"/>
    <d v="2017-06-09T00:00:00"/>
    <d v="2018-06-30T00:00:00"/>
    <s v="to provide general operating support"/>
    <n v="0"/>
    <n v="0"/>
    <n v="0"/>
    <n v="0"/>
    <n v="0"/>
    <s v="NULL"/>
    <s v="NULL"/>
    <s v="NULL"/>
    <s v="NULL"/>
    <n v="0"/>
    <n v="0"/>
    <n v="0"/>
    <n v="0"/>
    <n v="302"/>
    <n v="1158"/>
    <n v="1158"/>
    <n v="1158"/>
    <n v="1158"/>
    <n v="1158"/>
    <n v="1158"/>
    <n v="0"/>
    <n v="0"/>
    <n v="0"/>
  </r>
  <r>
    <n v="2017"/>
    <n v="1601"/>
    <x v="0"/>
    <s v="2013004831_06"/>
    <s v="OPP1020032"/>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Ghan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4005724_01"/>
    <s v="OPP1113162"/>
    <n v="3"/>
    <n v="998"/>
    <s v="Developing countries, unspecified"/>
    <x v="1"/>
    <s v="Partie I non alloués par groupe de revenu"/>
    <s v="Developing country-based NGO"/>
    <n v="23000"/>
    <n v="0"/>
    <n v="23000"/>
    <s v="NULL"/>
    <s v="NULL"/>
    <d v="1900-01-05T00:00:00"/>
    <n v="30"/>
    <n v="110"/>
    <s v="Standard grant"/>
    <s v="C01"/>
    <s v="Project-type interventions"/>
    <s v="Interventions de type projet"/>
    <s v="INDEPTH NETWORK"/>
    <s v="INDEPTH Network"/>
    <n v="24010"/>
    <n v="24010"/>
    <s v="Financial policy and administrative management"/>
    <s v="Politique des finances et gestion administrative"/>
    <n v="240"/>
    <x v="3"/>
    <n v="1"/>
    <s v="World"/>
    <d v="2014-10-30T00:00:00"/>
    <d v="2018-12-31T00:00:00"/>
    <s v="to help inform policy in the area of &quot;Out of Pocket&quot; expenditure and contribute to decreasing the financial burdens, which will benefit households, particularly poorer households"/>
    <n v="0"/>
    <n v="0"/>
    <n v="0"/>
    <n v="0"/>
    <n v="0"/>
    <s v="NULL"/>
    <s v="NULL"/>
    <s v="NULL"/>
    <s v="NULL"/>
    <n v="0"/>
    <n v="0"/>
    <n v="0"/>
    <n v="0"/>
    <n v="302"/>
    <n v="0"/>
    <n v="0"/>
    <n v="0"/>
    <n v="612.58799999999997"/>
    <n v="612.58799999999997"/>
    <n v="612.58799999999997"/>
    <n v="0"/>
    <n v="0"/>
    <n v="0"/>
  </r>
  <r>
    <n v="2017"/>
    <n v="1601"/>
    <x v="0"/>
    <s v="2017008784_09"/>
    <s v="OPP1157288"/>
    <n v="1"/>
    <n v="238"/>
    <s v="Ethiopi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Ethiopi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8000"/>
    <n v="8000"/>
    <n v="8000"/>
    <n v="1120"/>
    <n v="1120"/>
    <n v="1120"/>
    <n v="0"/>
    <n v="0"/>
    <n v="0"/>
  </r>
  <r>
    <n v="2017"/>
    <n v="1601"/>
    <x v="0"/>
    <s v="2017009250_03"/>
    <s v="OPP1180156"/>
    <n v="1"/>
    <n v="287"/>
    <s v="Burkina Faso"/>
    <x v="0"/>
    <s v="PMA"/>
    <s v="Donor Country-Based NGO"/>
    <n v="22000"/>
    <n v="0"/>
    <n v="22000"/>
    <s v="NULL"/>
    <s v="NULL"/>
    <d v="1900-01-05T00:00:00"/>
    <n v="30"/>
    <n v="110"/>
    <s v="Standard grant"/>
    <s v="C01"/>
    <s v="Project-type interventions"/>
    <s v="Interventions de type projet"/>
    <s v="AFRICAN FERTILIZER AND AGRIBUSINESSES PARTNERSHIP"/>
    <s v="African Fertilizer and Agribusinesses Partnership"/>
    <n v="31120"/>
    <n v="31120"/>
    <s v="Agricultural development"/>
    <s v="Développement agricole"/>
    <n v="310"/>
    <x v="0"/>
    <n v="1"/>
    <s v="Burkina Faso"/>
    <d v="2017-11-07T00:00:00"/>
    <d v="2022-11-15T00:00:00"/>
    <s v="to increase the availability of quality, affordable fertilizers to smallholder farmers in sub-Saharan Africa"/>
    <n v="0"/>
    <n v="0"/>
    <n v="0"/>
    <n v="0"/>
    <n v="0"/>
    <s v="NULL"/>
    <s v="NULL"/>
    <s v="NULL"/>
    <s v="NULL"/>
    <n v="0"/>
    <n v="0"/>
    <n v="0"/>
    <n v="0"/>
    <n v="302"/>
    <n v="975.00120000000004"/>
    <n v="975.00120000000004"/>
    <n v="975.00120000000004"/>
    <n v="282.54590000000002"/>
    <n v="282.54590000000002"/>
    <n v="282.54590000000002"/>
    <n v="0"/>
    <n v="0"/>
    <n v="0"/>
  </r>
  <r>
    <n v="2017"/>
    <n v="1601"/>
    <x v="0"/>
    <s v="2013004831_07"/>
    <s v="OPP1020032"/>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Keny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4005788_02"/>
    <s v="OPP1111523"/>
    <n v="3"/>
    <n v="261"/>
    <s v="Nigeria"/>
    <x v="2"/>
    <s v="PRITI"/>
    <s v="Donor Country-Based NGO"/>
    <n v="22000"/>
    <n v="0"/>
    <n v="22000"/>
    <s v="NULL"/>
    <s v="NULL"/>
    <d v="1900-01-05T00:00:00"/>
    <n v="30"/>
    <n v="110"/>
    <s v="Standard grant"/>
    <s v="D02"/>
    <s v="Other technical assistance"/>
    <s v="Autres formes d’assistance technique "/>
    <s v="ACTIONAID USA"/>
    <s v="ActionAid USA"/>
    <n v="31120"/>
    <n v="31120"/>
    <s v="Agricultural development"/>
    <s v="Développement agricole"/>
    <n v="310"/>
    <x v="0"/>
    <n v="1"/>
    <s v="Nigeria"/>
    <d v="2014-08-18T00:00:00"/>
    <d v="2017-11-30T00:00:00"/>
    <s v="to support the capacity development of country ActionAid affiliates and CSO partners in priority countries to advocate for better public financing allocations to smallholder farmer priorities"/>
    <n v="0"/>
    <n v="0"/>
    <n v="0"/>
    <n v="0"/>
    <n v="0"/>
    <n v="1"/>
    <s v="NULL"/>
    <s v="NULL"/>
    <s v="NULL"/>
    <n v="0"/>
    <n v="0"/>
    <n v="0"/>
    <n v="0"/>
    <n v="302"/>
    <n v="0"/>
    <n v="0"/>
    <n v="0"/>
    <n v="213.89760000000001"/>
    <n v="213.89760000000001"/>
    <n v="213.89760000000001"/>
    <n v="0"/>
    <n v="0"/>
    <n v="0"/>
  </r>
  <r>
    <n v="2017"/>
    <n v="1601"/>
    <x v="0"/>
    <s v="2015006406_02"/>
    <s v="OPP1130649"/>
    <n v="3"/>
    <n v="241"/>
    <s v="Ghana"/>
    <x v="2"/>
    <s v="PRITI"/>
    <s v="International Institute of Tropical Agriculture"/>
    <n v="47062"/>
    <n v="1"/>
    <n v="51000"/>
    <s v="International Institute of Tropical Agriculture "/>
    <s v="Institut international d’agriculture tropicale"/>
    <d v="1900-01-05T00:00:00"/>
    <n v="30"/>
    <n v="110"/>
    <s v="Standard grant"/>
    <s v="D02"/>
    <s v="Other technical assistance"/>
    <s v="Autres formes d’assistance technique "/>
    <s v="INTERNATIONAL INSTITUTE OF TROPICAL AGRICULTURE"/>
    <s v="International Institute of Tropical Agriculture"/>
    <n v="31161"/>
    <n v="31161"/>
    <s v="Food crop production"/>
    <s v="Production agricole"/>
    <n v="310"/>
    <x v="0"/>
    <n v="1"/>
    <s v="Ghana"/>
    <d v="2015-09-28T00:00:00"/>
    <d v="2020-12-31T00:00:00"/>
    <s v="to undertake agronomic research linked to the priorities of dissemination partners such as national extension services, NGOs, input suppliers, and processers in Nigeria, Ghana, Tanzania, and Uganda to identify improved crop management practices to enhance"/>
    <n v="0"/>
    <n v="0"/>
    <n v="0"/>
    <n v="0"/>
    <n v="0"/>
    <n v="1"/>
    <s v="NULL"/>
    <s v="NULL"/>
    <s v="NULL"/>
    <n v="0"/>
    <n v="0"/>
    <n v="0"/>
    <n v="0"/>
    <n v="302"/>
    <n v="0"/>
    <n v="0"/>
    <n v="0"/>
    <n v="555.50459999999998"/>
    <n v="555.50459999999998"/>
    <n v="555.50459999999998"/>
    <n v="0"/>
    <n v="0"/>
    <n v="0"/>
  </r>
  <r>
    <n v="2017"/>
    <n v="1601"/>
    <x v="0"/>
    <s v="2016006612_01"/>
    <s v="OPP1137253"/>
    <n v="3"/>
    <n v="730"/>
    <s v="China (People's Republic of)"/>
    <x v="3"/>
    <s v="PRITS"/>
    <s v="Other public entities in recipient country"/>
    <n v="12004"/>
    <n v="1"/>
    <n v="12000"/>
    <s v="Other public entities in recipient country"/>
    <s v="Autres entité publique dans le pays bénéficiaire"/>
    <d v="1900-01-05T00:00:00"/>
    <n v="30"/>
    <n v="110"/>
    <s v="Standard grant"/>
    <s v="A02"/>
    <s v="Sector budget support"/>
    <s v="Soutien budgétaire sectoriel"/>
    <s v="CHINA CHAMBER OF COMMERCE FOR IMPORT &amp; EXPORT OF MEDICINES &amp; HEALTH PRODUCTS"/>
    <s v="China Chamber of Commerce for Import &amp; Export of Medicines &amp; Health Products"/>
    <n v="25010"/>
    <n v="25010"/>
    <s v="Business Policy and Administration"/>
    <s v="Politique commerciale et administration"/>
    <n v="250"/>
    <x v="1"/>
    <n v="1"/>
    <s v="China"/>
    <d v="2015-11-09T00:00:00"/>
    <d v="2019-12-31T00:00:00"/>
    <s v="to promote increased commodities exchange, investments and technology transfer which improves the accessibility, affordability and quality of healthcare products in Africa and eventually benefit Africa's population"/>
    <n v="0"/>
    <n v="0"/>
    <n v="0"/>
    <n v="0"/>
    <n v="0"/>
    <s v="NULL"/>
    <s v="NULL"/>
    <s v="NULL"/>
    <s v="NULL"/>
    <n v="0"/>
    <n v="0"/>
    <n v="0"/>
    <n v="0"/>
    <n v="302"/>
    <n v="0"/>
    <n v="0"/>
    <n v="0"/>
    <n v="52.8"/>
    <n v="52.8"/>
    <n v="52.8"/>
    <n v="0"/>
    <n v="0"/>
    <n v="0"/>
  </r>
  <r>
    <n v="2017"/>
    <n v="1601"/>
    <x v="0"/>
    <s v="2014004831_20"/>
    <s v="OPP1020032"/>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Tanzania, United Republic of"/>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1000181_02"/>
    <s v="OPP1009497"/>
    <n v="3"/>
    <n v="218"/>
    <s v="South Africa"/>
    <x v="3"/>
    <s v="PRITS"/>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South Africa"/>
    <d v="2011-11-15T00:00:00"/>
    <d v="2018-03-31T00:00:00"/>
    <s v="to develop solutions to the key diseases that affect small farmers' livestock in sub-Saharan Africa and South Asia"/>
    <n v="0"/>
    <n v="0"/>
    <n v="0"/>
    <n v="0"/>
    <n v="0"/>
    <s v="NULL"/>
    <s v="NULL"/>
    <s v="NULL"/>
    <s v="NULL"/>
    <n v="0"/>
    <n v="0"/>
    <n v="0"/>
    <n v="0"/>
    <n v="302"/>
    <n v="0"/>
    <n v="0"/>
    <n v="0"/>
    <n v="39.876690000000004"/>
    <n v="39.876690000000004"/>
    <n v="39.876690000000004"/>
    <n v="0"/>
    <n v="0"/>
    <n v="0"/>
  </r>
  <r>
    <n v="2017"/>
    <n v="1601"/>
    <x v="0"/>
    <s v="2013004597_02"/>
    <s v="OPP1082059"/>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INTERNATIONAL INITIATIVE FOR IMPACT EVALUATION (3IE)"/>
    <s v="International Initiative for Impact Evaluation (3IE)"/>
    <n v="31182"/>
    <n v="31182"/>
    <s v="Agricultural research"/>
    <s v="Recherche agronomique"/>
    <n v="310"/>
    <x v="0"/>
    <n v="1"/>
    <s v="AFRICA, SOUTH OF SAHARA"/>
    <d v="2013-07-04T00:00:00"/>
    <d v="2020-03-31T00:00:00"/>
    <s v="to support rigorous impact evaluation for AGRA and IFAD investments in the areas of markets, post-harvest losses, and seeds"/>
    <n v="0"/>
    <n v="0"/>
    <n v="0"/>
    <n v="0"/>
    <n v="0"/>
    <s v="NULL"/>
    <s v="NULL"/>
    <s v="NULL"/>
    <s v="NULL"/>
    <n v="0"/>
    <n v="0"/>
    <n v="0"/>
    <n v="0"/>
    <n v="302"/>
    <n v="0"/>
    <n v="0"/>
    <n v="0"/>
    <n v="243.41900000000001"/>
    <n v="243.41900000000001"/>
    <n v="243.41900000000001"/>
    <n v="0"/>
    <n v="0"/>
    <n v="0"/>
  </r>
  <r>
    <n v="2017"/>
    <n v="1601"/>
    <x v="0"/>
    <s v="2013004843_06"/>
    <s v="OPP1080823"/>
    <n v="3"/>
    <n v="261"/>
    <s v="Nigeria"/>
    <x v="2"/>
    <s v="PRITI"/>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Nigeri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07.5883"/>
    <n v="107.5883"/>
    <n v="107.5883"/>
    <n v="0"/>
    <n v="0"/>
    <n v="0"/>
  </r>
  <r>
    <n v="2017"/>
    <n v="1601"/>
    <x v="0"/>
    <s v="2014005401_02"/>
    <s v="OPP1109197"/>
    <n v="3"/>
    <n v="285"/>
    <s v="Uganda"/>
    <x v="0"/>
    <s v="PMA"/>
    <s v="International NGO"/>
    <n v="21000"/>
    <n v="0"/>
    <n v="21000"/>
    <s v="NULL"/>
    <s v="NULL"/>
    <d v="1900-01-05T00:00:00"/>
    <n v="30"/>
    <n v="110"/>
    <s v="Standard grant"/>
    <s v="C01"/>
    <s v="Project-type interventions"/>
    <s v="Interventions de type projet"/>
    <s v="FARM CONCERN INTERNATIONAL"/>
    <s v="Farm Concern International"/>
    <n v="31120"/>
    <n v="31120"/>
    <s v="Agricultural development"/>
    <s v="Développement agricole"/>
    <n v="310"/>
    <x v="0"/>
    <n v="1"/>
    <s v="Uganda"/>
    <d v="2014-08-20T00:00:00"/>
    <d v="2019-02-28T00:00:00"/>
    <s v="to optimize profitability and productivity by catalyzing market oriented value chain- wide competitiveness and investments in banana and sweet potato for increased household income"/>
    <n v="0"/>
    <n v="0"/>
    <n v="0"/>
    <n v="0"/>
    <n v="0"/>
    <s v="NULL"/>
    <s v="NULL"/>
    <s v="NULL"/>
    <s v="NULL"/>
    <n v="0"/>
    <n v="0"/>
    <n v="0"/>
    <n v="0"/>
    <n v="302"/>
    <n v="0"/>
    <n v="0"/>
    <n v="0"/>
    <n v="382.06139999999999"/>
    <n v="382.06139999999999"/>
    <n v="382.06139999999999"/>
    <n v="0"/>
    <n v="0"/>
    <n v="0"/>
  </r>
  <r>
    <n v="2017"/>
    <n v="1601"/>
    <x v="0"/>
    <s v="2014005605_01"/>
    <s v="OPP1076280"/>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SIRO"/>
    <s v="CSIRO"/>
    <n v="31120"/>
    <n v="31120"/>
    <s v="Agricultural development"/>
    <s v="Développement agricole"/>
    <n v="310"/>
    <x v="0"/>
    <n v="1"/>
    <s v="AFRICA, SOUTH OF SAHARA"/>
    <d v="2014-09-02T00:00:00"/>
    <d v="2019-07-31T00:00:00"/>
    <s v="to develop high yielding sorghum and cowpea hybrids from which seeds can be saved and grown by smallholder farmers without loss of yield or quality"/>
    <n v="0"/>
    <n v="0"/>
    <n v="0"/>
    <n v="0"/>
    <n v="0"/>
    <s v="NULL"/>
    <s v="NULL"/>
    <s v="NULL"/>
    <s v="NULL"/>
    <n v="0"/>
    <n v="0"/>
    <n v="0"/>
    <n v="0"/>
    <n v="302"/>
    <n v="0"/>
    <n v="0"/>
    <n v="0"/>
    <n v="1006.967"/>
    <n v="1006.967"/>
    <n v="1006.967"/>
    <n v="0"/>
    <n v="0"/>
    <n v="0"/>
  </r>
  <r>
    <n v="2017"/>
    <n v="1601"/>
    <x v="0"/>
    <s v="2015006178_02"/>
    <s v="OPP1114827"/>
    <n v="3"/>
    <n v="689"/>
    <s v="South &amp; Central Asia, regional"/>
    <x v="1"/>
    <s v="Partie I non alloués par groupe de revenu"/>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92"/>
    <n v="31192"/>
    <s v="Plant and post-harvest protection and pest control"/>
    <s v="Protection des plantes et des récoltes, lutte antiacridienne"/>
    <n v="310"/>
    <x v="0"/>
    <n v="1"/>
    <s v="SOUTH &amp; CENTRAL ASIA"/>
    <d v="2015-04-23T00:00:00"/>
    <d v="2019-04-30T00:00:00"/>
    <s v="to develop high yielding pest and disease resistant legume varieties and deliver these new varieties to smallholder farmers in Sub-Saharan Africa and South Asia"/>
    <n v="0"/>
    <n v="0"/>
    <n v="0"/>
    <n v="0"/>
    <n v="0"/>
    <s v="NULL"/>
    <s v="NULL"/>
    <s v="NULL"/>
    <s v="NULL"/>
    <n v="0"/>
    <n v="0"/>
    <n v="0"/>
    <n v="0"/>
    <n v="302"/>
    <n v="0"/>
    <n v="0"/>
    <n v="0"/>
    <n v="3115.7629999999999"/>
    <n v="3115.7629999999999"/>
    <n v="3115.7629999999999"/>
    <n v="0"/>
    <n v="0"/>
    <n v="0"/>
  </r>
  <r>
    <n v="2017"/>
    <n v="1601"/>
    <x v="0"/>
    <s v="2016007841_01"/>
    <s v="OPP1153659"/>
    <n v="3"/>
    <n v="645"/>
    <s v="India"/>
    <x v="2"/>
    <s v="PRITI"/>
    <s v="Network"/>
    <n v="32000"/>
    <n v="0"/>
    <n v="32000"/>
    <s v="NULL"/>
    <s v="NULL"/>
    <d v="1900-01-05T00:00:00"/>
    <n v="30"/>
    <n v="110"/>
    <s v="Standard grant"/>
    <s v="D02"/>
    <s v="Other technical assistance"/>
    <s v="Autres formes d’assistance technique "/>
    <s v="HEALTHFORANIMALS"/>
    <s v="HealthforAnimals"/>
    <n v="31195"/>
    <n v="31195"/>
    <s v="Livestock/veterinary services"/>
    <s v="Services vétérinaires (bétail)"/>
    <n v="310"/>
    <x v="0"/>
    <n v="1"/>
    <s v="India"/>
    <d v="2016-09-14T00:00:00"/>
    <d v="2018-12-31T00:00:00"/>
    <s v="to support a conference and workshops focused on improving veterinary medicine regulatory systems in South Asia and Africa for the benefit of smallholder farmers in these regions by providing quality solutions to help reduce animal disease burden and prod"/>
    <n v="0"/>
    <n v="0"/>
    <n v="0"/>
    <n v="0"/>
    <n v="0"/>
    <n v="1"/>
    <s v="NULL"/>
    <s v="NULL"/>
    <s v="NULL"/>
    <n v="0"/>
    <n v="0"/>
    <n v="0"/>
    <n v="0"/>
    <n v="302"/>
    <n v="0"/>
    <n v="0"/>
    <n v="0"/>
    <n v="196.28"/>
    <n v="196.28"/>
    <n v="196.28"/>
    <n v="0"/>
    <n v="0"/>
    <n v="0"/>
  </r>
  <r>
    <n v="2017"/>
    <n v="1601"/>
    <x v="0"/>
    <s v="2017009520_02"/>
    <s v="OPP1171914"/>
    <n v="1"/>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WOMENS WORLD BANKING"/>
    <s v="Womens World Banking"/>
    <n v="24010"/>
    <n v="24010"/>
    <s v="Financial policy and administrative management"/>
    <s v="Politique des finances et gestion administrative"/>
    <n v="240"/>
    <x v="3"/>
    <n v="1"/>
    <s v="World"/>
    <d v="2017-04-06T00:00:00"/>
    <d v="2017-11-01T00:00:00"/>
    <s v="to support the Women's World Banking biennial summit which convenes cross-sector stakeholders focused on women's financial inclusion"/>
    <n v="1"/>
    <n v="0"/>
    <n v="0"/>
    <n v="0"/>
    <n v="0"/>
    <s v="NULL"/>
    <s v="NULL"/>
    <s v="NULL"/>
    <s v="NULL"/>
    <n v="0"/>
    <n v="0"/>
    <n v="0"/>
    <n v="0"/>
    <n v="302"/>
    <n v="50"/>
    <n v="50"/>
    <n v="50"/>
    <n v="50"/>
    <n v="50"/>
    <n v="50"/>
    <n v="0"/>
    <n v="0"/>
    <n v="0"/>
  </r>
  <r>
    <n v="2017"/>
    <n v="1601"/>
    <x v="0"/>
    <s v="2011000181_05"/>
    <s v="OPP1009497"/>
    <n v="3"/>
    <n v="234"/>
    <s v="Congo"/>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Congo"/>
    <d v="2011-11-15T00:00:00"/>
    <d v="2018-03-31T00:00:00"/>
    <s v="to develop solutions to the key diseases that affect small farmers' livestock in sub-Saharan Africa and South Asia"/>
    <n v="0"/>
    <n v="0"/>
    <n v="0"/>
    <n v="0"/>
    <n v="0"/>
    <s v="NULL"/>
    <s v="NULL"/>
    <s v="NULL"/>
    <s v="NULL"/>
    <n v="0"/>
    <n v="0"/>
    <n v="0"/>
    <n v="0"/>
    <n v="302"/>
    <n v="0"/>
    <n v="0"/>
    <n v="0"/>
    <n v="104.26090000000001"/>
    <n v="104.26090000000001"/>
    <n v="104.26090000000001"/>
    <n v="0"/>
    <n v="0"/>
    <n v="0"/>
  </r>
  <r>
    <n v="2017"/>
    <n v="1601"/>
    <x v="0"/>
    <s v="2014005739_01"/>
    <s v="OPP1115996"/>
    <n v="3"/>
    <n v="998"/>
    <s v="Developing countries, unspecified"/>
    <x v="1"/>
    <s v="Partie I non alloués par groupe de revenu"/>
    <s v="International Centre for Tropical Agriculture"/>
    <n v="47017"/>
    <n v="1"/>
    <n v="51000"/>
    <s v="International Centre for Tropical Agriculture "/>
    <s v="Centre international d'agriculture tropicale"/>
    <d v="1900-01-05T00:00:00"/>
    <n v="30"/>
    <n v="110"/>
    <s v="Standard grant"/>
    <s v="C01"/>
    <s v="Project-type interventions"/>
    <s v="Interventions de type projet"/>
    <s v="INTERNATIONAL CENTER FOR TROPICAL AGRICULTURE"/>
    <s v="International Center for Tropical Agriculture"/>
    <n v="31120"/>
    <n v="31120"/>
    <s v="Agricultural development"/>
    <s v="Développement agricole"/>
    <n v="310"/>
    <x v="0"/>
    <n v="1"/>
    <s v="World"/>
    <d v="2014-10-01T00:00:00"/>
    <d v="2019-09-30T00:00:00"/>
    <s v="to strengthen the Global Cassava Partnership (GCP), an international network of institutions and individuals interested in improving the productivity of cassava across the value chain from research through development to processing, and to fund the partic"/>
    <n v="0"/>
    <n v="0"/>
    <n v="0"/>
    <n v="0"/>
    <n v="0"/>
    <s v="NULL"/>
    <s v="NULL"/>
    <s v="NULL"/>
    <s v="NULL"/>
    <n v="0"/>
    <n v="0"/>
    <n v="0"/>
    <n v="0"/>
    <n v="302"/>
    <n v="0"/>
    <n v="0"/>
    <n v="0"/>
    <n v="50"/>
    <n v="50"/>
    <n v="50"/>
    <n v="0"/>
    <n v="0"/>
    <n v="0"/>
  </r>
  <r>
    <n v="2017"/>
    <n v="1601"/>
    <x v="0"/>
    <s v="2015006570_01"/>
    <s v="OPP1130409"/>
    <n v="3"/>
    <n v="261"/>
    <s v="Nigeria"/>
    <x v="2"/>
    <s v="PRITI"/>
    <s v="Network"/>
    <n v="32000"/>
    <n v="0"/>
    <n v="32000"/>
    <s v="NULL"/>
    <s v="NULL"/>
    <d v="1900-01-05T00:00:00"/>
    <n v="30"/>
    <n v="110"/>
    <s v="Standard grant"/>
    <s v="D02"/>
    <s v="Other technical assistance"/>
    <s v="Autres formes d’assistance technique "/>
    <s v="SYNERGOS INSTITUTE, INC"/>
    <s v="Synergos Institute, Inc"/>
    <n v="31110"/>
    <n v="31110"/>
    <s v="Agricultural policy and administrative management"/>
    <s v="Politique agricole et gestion administrative"/>
    <n v="310"/>
    <x v="0"/>
    <n v="1"/>
    <s v="Nigeria"/>
    <d v="2015-11-03T00:00:00"/>
    <d v="2018-11-30T00:00:00"/>
    <s v="to improve the livelihoods and well-being of smallholder farmers in Nigeria by enhancing the capacity of state-level agricultural leaders and institutions to prioritize and deliver effective agricultural development interventions"/>
    <n v="0"/>
    <n v="0"/>
    <n v="0"/>
    <n v="0"/>
    <n v="0"/>
    <n v="1"/>
    <s v="NULL"/>
    <s v="NULL"/>
    <s v="NULL"/>
    <n v="0"/>
    <n v="0"/>
    <n v="0"/>
    <n v="0"/>
    <n v="302"/>
    <n v="0"/>
    <n v="0"/>
    <n v="0"/>
    <n v="2024.1769999999999"/>
    <n v="2024.1769999999999"/>
    <n v="2024.1769999999999"/>
    <n v="0"/>
    <n v="0"/>
    <n v="0"/>
  </r>
  <r>
    <n v="2017"/>
    <n v="1601"/>
    <x v="0"/>
    <s v="2015006574_03"/>
    <s v="OPP1133356"/>
    <n v="3"/>
    <n v="241"/>
    <s v="Ghan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Ghana"/>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5006838_03"/>
    <s v="OPP1139840"/>
    <n v="3"/>
    <n v="248"/>
    <s v="Kenya"/>
    <x v="2"/>
    <s v="PRITI"/>
    <s v="Other non-bank entity in third country"/>
    <n v="63009"/>
    <n v="1"/>
    <n v="63000"/>
    <s v="Other non-financial corporations"/>
    <s v="Autres sociétés non financières"/>
    <d v="1900-01-05T00:00:00"/>
    <n v="30"/>
    <n v="110"/>
    <s v="Standard grant"/>
    <s v="C01"/>
    <s v="Project-type interventions"/>
    <s v="Interventions de type projet"/>
    <s v="HUB CULTURE SERVICES LTD."/>
    <s v="Hub Culture Services Ltd."/>
    <n v="24030"/>
    <n v="24030"/>
    <s v="Formal sector financial intermediaries"/>
    <s v="Intermédiaires financiers officiels"/>
    <n v="240"/>
    <x v="3"/>
    <n v="1"/>
    <s v="Kenya"/>
    <d v="2015-10-14T00:00:00"/>
    <d v="2017-04-30T00:00:00"/>
    <s v="to improve financial inclusion by providing the global poor, merchants and partner NGOs with easy access to digital currency for making and receiving payments or distributing aid with no transaction costs using mobile phones"/>
    <n v="0"/>
    <n v="0"/>
    <n v="0"/>
    <n v="0"/>
    <n v="0"/>
    <s v="NULL"/>
    <s v="NULL"/>
    <s v="NULL"/>
    <s v="NULL"/>
    <n v="0"/>
    <n v="0"/>
    <n v="0"/>
    <n v="0"/>
    <n v="302"/>
    <n v="0"/>
    <n v="0"/>
    <n v="0"/>
    <n v="11.74"/>
    <n v="11.74"/>
    <n v="11.74"/>
    <n v="0"/>
    <n v="0"/>
    <n v="0"/>
  </r>
  <r>
    <n v="2017"/>
    <n v="1601"/>
    <x v="0"/>
    <s v="2015006841_01"/>
    <s v="OPP1139995"/>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EXPRESSPAY GHANA LTD"/>
    <s v="expressPay Ghana Ltd"/>
    <n v="24030"/>
    <n v="24030"/>
    <s v="Formal sector financial intermediaries"/>
    <s v="Intermédiaires financiers officiels"/>
    <n v="240"/>
    <x v="3"/>
    <n v="1"/>
    <s v="World"/>
    <d v="2015-10-21T00:00:00"/>
    <d v="2017-04-30T00:00:00"/>
    <s v="to stimulate the use of mobile money in developing countries by producing a low-cost, contactless device for merchants to more easily and quickly accept and process transactions using existing mobile money providers"/>
    <n v="0"/>
    <n v="0"/>
    <n v="0"/>
    <n v="0"/>
    <n v="0"/>
    <s v="NULL"/>
    <s v="NULL"/>
    <s v="NULL"/>
    <s v="NULL"/>
    <n v="0"/>
    <n v="0"/>
    <n v="0"/>
    <n v="0"/>
    <n v="302"/>
    <n v="0"/>
    <n v="0"/>
    <n v="0"/>
    <n v="38.071390000000001"/>
    <n v="38.071390000000001"/>
    <n v="38.071390000000001"/>
    <n v="0"/>
    <n v="0"/>
    <n v="0"/>
  </r>
  <r>
    <n v="2017"/>
    <n v="1601"/>
    <x v="0"/>
    <s v="2013004831_03"/>
    <s v="OPP1020032"/>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Ethiop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3004843_08"/>
    <s v="OPP1080823"/>
    <n v="3"/>
    <n v="285"/>
    <s v="Uganda"/>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Ugand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29.10589999999999"/>
    <n v="129.10589999999999"/>
    <n v="129.10589999999999"/>
    <n v="0"/>
    <n v="0"/>
    <n v="0"/>
  </r>
  <r>
    <n v="2017"/>
    <n v="1601"/>
    <x v="0"/>
    <s v="2014005944_01"/>
    <s v="OPP1019987"/>
    <n v="3"/>
    <n v="298"/>
    <s v="Africa, regional"/>
    <x v="1"/>
    <s v="Partie I non alloués par groupe de revenu"/>
    <s v="International Potato Centre"/>
    <n v="47021"/>
    <n v="1"/>
    <n v="51000"/>
    <s v="International Potato Centre "/>
    <s v="Centre international de la pomme de terre"/>
    <d v="1900-01-05T00:00:00"/>
    <n v="30"/>
    <n v="110"/>
    <s v="Standard grant"/>
    <s v="C01"/>
    <s v="Project-type interventions"/>
    <s v="Interventions de type projet"/>
    <s v="INTERNATIONAL POTATO CENTER"/>
    <s v="International Potato Center"/>
    <n v="31120"/>
    <n v="31120"/>
    <s v="Agricultural development"/>
    <s v="Développement agricole"/>
    <n v="310"/>
    <x v="0"/>
    <n v="1"/>
    <s v="AFRICA"/>
    <d v="2014-06-30T00:00:00"/>
    <d v="2019-07-31T00:00:00"/>
    <s v="to produce high-yielding and disease-resistant varieties of sweet potato as well as tools for improved seed systems for farming families in Sub-Saharan Africa"/>
    <n v="0"/>
    <n v="0"/>
    <n v="0"/>
    <n v="0"/>
    <n v="0"/>
    <s v="NULL"/>
    <s v="NULL"/>
    <s v="NULL"/>
    <s v="NULL"/>
    <n v="0"/>
    <n v="0"/>
    <n v="0"/>
    <n v="0"/>
    <n v="302"/>
    <n v="0"/>
    <n v="0"/>
    <n v="0"/>
    <n v="4212.8249999999998"/>
    <n v="4212.8249999999998"/>
    <n v="4212.8249999999998"/>
    <n v="0"/>
    <n v="0"/>
    <n v="0"/>
  </r>
  <r>
    <n v="2017"/>
    <n v="1601"/>
    <x v="0"/>
    <s v="2014005564_03"/>
    <s v="OPP1118810"/>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NORTH CAROLINA STATE UNIVERSITY"/>
    <s v="North Carolina State University"/>
    <n v="31120"/>
    <n v="31120"/>
    <s v="Agricultural development"/>
    <s v="Développement agricole"/>
    <n v="310"/>
    <x v="0"/>
    <n v="1"/>
    <s v="Nigeria"/>
    <d v="2014-11-19T00:00:00"/>
    <d v="2018-05-31T00:00:00"/>
    <s v="to develop a sustainable, affordable, paper-like seed treatment for crop protection from soil borne pathogens and pests for smallholder farmers in sub-Saharan Africa"/>
    <n v="0"/>
    <n v="0"/>
    <n v="0"/>
    <n v="0"/>
    <n v="0"/>
    <s v="NULL"/>
    <s v="NULL"/>
    <s v="NULL"/>
    <s v="NULL"/>
    <n v="0"/>
    <n v="0"/>
    <n v="0"/>
    <n v="0"/>
    <n v="302"/>
    <n v="0"/>
    <n v="0"/>
    <n v="0"/>
    <n v="20.430330000000001"/>
    <n v="20.430330000000001"/>
    <n v="20.430330000000001"/>
    <n v="0"/>
    <n v="0"/>
    <n v="0"/>
  </r>
  <r>
    <n v="2017"/>
    <n v="1601"/>
    <x v="0"/>
    <s v="2016007420_01"/>
    <s v="OPP1143172"/>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TECHNICAL UNIVERSITY OF MADRID"/>
    <s v="Technical University of Madrid"/>
    <n v="31182"/>
    <n v="31182"/>
    <s v="Agricultural research"/>
    <s v="Recherche agronomique"/>
    <n v="310"/>
    <x v="0"/>
    <n v="1"/>
    <s v="AFRICA, SOUTH OF SAHARA"/>
    <d v="2016-03-31T00:00:00"/>
    <d v="2020-03-31T00:00:00"/>
    <s v="to increase the opportunities of Sub-Saharan Africa and South East Asia small farmers to overcome poverty by increasing cereal crop productivity while lowering costs and preserving the environment"/>
    <n v="0"/>
    <n v="0"/>
    <n v="0"/>
    <n v="0"/>
    <n v="0"/>
    <s v="NULL"/>
    <s v="NULL"/>
    <s v="NULL"/>
    <s v="NULL"/>
    <n v="0"/>
    <n v="0"/>
    <n v="0"/>
    <n v="0"/>
    <n v="302"/>
    <n v="0"/>
    <n v="0"/>
    <n v="0"/>
    <n v="836.78340000000003"/>
    <n v="836.78340000000003"/>
    <n v="836.78340000000003"/>
    <n v="0"/>
    <n v="0"/>
    <n v="0"/>
  </r>
  <r>
    <n v="2017"/>
    <n v="1601"/>
    <x v="0"/>
    <s v="2014005791_01"/>
    <s v="OPP1114417"/>
    <n v="3"/>
    <n v="285"/>
    <s v="Uganda"/>
    <x v="0"/>
    <s v="PMA"/>
    <s v="Recipient Government"/>
    <n v="12000"/>
    <n v="0"/>
    <n v="12000"/>
    <s v="NULL"/>
    <s v="NULL"/>
    <d v="1900-01-05T00:00:00"/>
    <n v="30"/>
    <n v="110"/>
    <s v="Standard grant"/>
    <s v="A02"/>
    <s v="Sector budget support"/>
    <s v="Soutien budgétaire sectoriel"/>
    <s v="SUGARCANE RESEARCH INSTITUTE - KIBAHA"/>
    <s v="Sugarcane Research Institute - Kibaha"/>
    <n v="31161"/>
    <n v="31161"/>
    <s v="Food crop production"/>
    <s v="Production agricole"/>
    <n v="310"/>
    <x v="0"/>
    <n v="1"/>
    <s v="Uganda"/>
    <d v="2014-11-18T00:00:00"/>
    <d v="2018-10-31T00:00:00"/>
    <s v="to increase sweet potato and cassava production, consumption and enhance nutritional status by smallholder farmers in Tanzania and Uganda through timely access to preferred and improved varieties"/>
    <n v="0"/>
    <n v="0"/>
    <n v="0"/>
    <n v="0"/>
    <n v="0"/>
    <s v="NULL"/>
    <s v="NULL"/>
    <s v="NULL"/>
    <s v="NULL"/>
    <n v="0"/>
    <n v="0"/>
    <n v="0"/>
    <n v="0"/>
    <n v="302"/>
    <n v="0"/>
    <n v="0"/>
    <n v="0"/>
    <n v="554.9008"/>
    <n v="554.9008"/>
    <n v="554.9008"/>
    <n v="0"/>
    <n v="0"/>
    <n v="0"/>
  </r>
  <r>
    <n v="2017"/>
    <n v="1601"/>
    <x v="0"/>
    <s v="2014005852_01"/>
    <s v="OPP1112559"/>
    <n v="3"/>
    <n v="236"/>
    <s v="Benin"/>
    <x v="0"/>
    <s v="PMA"/>
    <s v="University, college or other teaching institution, research institute or think?tank"/>
    <n v="51000"/>
    <n v="0"/>
    <n v="51000"/>
    <s v="NULL"/>
    <s v="NULL"/>
    <d v="1900-01-05T00:00:00"/>
    <n v="30"/>
    <n v="110"/>
    <s v="Standard grant"/>
    <s v="C01"/>
    <s v="Project-type interventions"/>
    <s v="Interventions de type projet"/>
    <s v="UNIVERSITÉ D'ABOMEY-CALAVI"/>
    <s v="Université d'Abomey-Calavi"/>
    <n v="31120"/>
    <n v="31120"/>
    <s v="Agricultural development"/>
    <s v="Développement agricole"/>
    <n v="310"/>
    <x v="0"/>
    <n v="1"/>
    <s v="Benin"/>
    <d v="2014-09-15T00:00:00"/>
    <d v="2019-09-30T00:00:00"/>
    <s v="to increase the productivity of yams in Benin to meet the national needs and stimulate a sustainable increase in incomes for smallholder yam producers and contribute to their food security and economic development"/>
    <n v="0"/>
    <n v="0"/>
    <n v="0"/>
    <n v="0"/>
    <n v="0"/>
    <s v="NULL"/>
    <s v="NULL"/>
    <s v="NULL"/>
    <s v="NULL"/>
    <n v="0"/>
    <n v="0"/>
    <n v="0"/>
    <n v="0"/>
    <n v="302"/>
    <n v="0"/>
    <n v="0"/>
    <n v="0"/>
    <n v="25"/>
    <n v="25"/>
    <n v="25"/>
    <n v="0"/>
    <n v="0"/>
    <n v="0"/>
  </r>
  <r>
    <n v="2017"/>
    <n v="1601"/>
    <x v="0"/>
    <s v="2017008790_01"/>
    <s v="OPP1155704"/>
    <n v="1"/>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HEINRICH HEINE UNIVERSITY"/>
    <s v="Heinrich Heine University"/>
    <n v="31182"/>
    <n v="31182"/>
    <s v="Agricultural research"/>
    <s v="Recherche agronomique"/>
    <n v="310"/>
    <x v="0"/>
    <n v="1"/>
    <s v="AFRICA, SOUTH OF SAHARA"/>
    <d v="2017-07-25T00:00:00"/>
    <d v="2021-06-30T00:00:00"/>
    <s v="to develop broad-spectrum blight resistant rice lines for subsistence farmers in India and Africa"/>
    <n v="0"/>
    <n v="0"/>
    <n v="0"/>
    <n v="0"/>
    <n v="0"/>
    <s v="NULL"/>
    <s v="NULL"/>
    <s v="NULL"/>
    <s v="NULL"/>
    <n v="0"/>
    <n v="0"/>
    <n v="0"/>
    <n v="0"/>
    <n v="302"/>
    <n v="2038.3240000000001"/>
    <n v="2038.3240000000001"/>
    <n v="2038.3240000000001"/>
    <n v="797.36530000000005"/>
    <n v="797.36530000000005"/>
    <n v="797.36530000000005"/>
    <n v="0"/>
    <n v="0"/>
    <n v="0"/>
  </r>
  <r>
    <n v="2017"/>
    <n v="1601"/>
    <x v="0"/>
    <s v="2014004831_02"/>
    <s v="OPP1020032"/>
    <n v="3"/>
    <n v="235"/>
    <s v="Democratic Republic of the Congo"/>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Congo, The Democratic Republic of th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4005817_01"/>
    <s v="OPP1113365"/>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FRIEDRICH-ALEXANDER-UNIVERSITY ERLANGEN-NUREMBERG"/>
    <s v="Friedrich-Alexander-University Erlangen-Nuremberg"/>
    <n v="31120"/>
    <n v="31120"/>
    <s v="Agricultural development"/>
    <s v="Développement agricole"/>
    <n v="310"/>
    <x v="0"/>
    <n v="1"/>
    <s v="AFRICA, SOUTH OF SAHARA"/>
    <d v="2014-11-12T00:00:00"/>
    <d v="2019-10-31T00:00:00"/>
    <s v="to develop high yielding cassava plants by transferring current knowledge from other crop plants to cassava and by building a cassava-specific knowledgebase (metabolites, transcripts, proteins and carbon-fluxes) which will be used to develop cassava growt"/>
    <n v="0"/>
    <n v="0"/>
    <n v="0"/>
    <n v="0"/>
    <n v="0"/>
    <s v="NULL"/>
    <s v="NULL"/>
    <s v="NULL"/>
    <s v="NULL"/>
    <n v="0"/>
    <n v="0"/>
    <n v="0"/>
    <n v="0"/>
    <n v="302"/>
    <n v="0"/>
    <n v="0"/>
    <n v="0"/>
    <n v="2770.8939999999998"/>
    <n v="2770.8939999999998"/>
    <n v="2770.8939999999998"/>
    <n v="0"/>
    <n v="0"/>
    <n v="0"/>
  </r>
  <r>
    <n v="2017"/>
    <n v="1601"/>
    <x v="0"/>
    <s v="2015006175_01"/>
    <s v="OPP1114265"/>
    <n v="3"/>
    <n v="289"/>
    <s v="South of Sahara, regional"/>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D02"/>
    <s v="Other technical assistance"/>
    <s v="Autres formes d’assistance technique "/>
    <s v="INTERNATIONAL BANK FOR RECONSTRUCTION AND DEVELOPMENT"/>
    <s v="International Bank for Reconstruction and Development"/>
    <n v="31110"/>
    <n v="31110"/>
    <s v="Agricultural policy and administrative management"/>
    <s v="Politique agricole et gestion administrative"/>
    <n v="310"/>
    <x v="0"/>
    <n v="1"/>
    <s v="AFRICA, SOUTH OF SAHARA"/>
    <d v="2015-02-13T00:00:00"/>
    <d v="2020-12-31T00:00:00"/>
    <s v="to provide data to empower governments and the global investment and research communities to make better decisions on behalf of the rural poor in Africa"/>
    <n v="0"/>
    <n v="0"/>
    <n v="0"/>
    <n v="0"/>
    <n v="0"/>
    <n v="1"/>
    <s v="NULL"/>
    <s v="NULL"/>
    <s v="NULL"/>
    <n v="0"/>
    <n v="0"/>
    <n v="0"/>
    <n v="0"/>
    <n v="302"/>
    <n v="0"/>
    <n v="0"/>
    <n v="0"/>
    <n v="4630.8919999999998"/>
    <n v="4630.8919999999998"/>
    <n v="4630.8919999999998"/>
    <n v="0"/>
    <n v="0"/>
    <n v="0"/>
  </r>
  <r>
    <n v="2017"/>
    <n v="1601"/>
    <x v="0"/>
    <s v="2017006809_01"/>
    <s v="OPP1132836"/>
    <n v="1"/>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ROCKEFELLER PHILANTHROPY ADVISORS, INC."/>
    <s v="Rockefeller Philanthropy Advisors, Inc."/>
    <n v="24010"/>
    <n v="24010"/>
    <s v="Financial policy and administrative management"/>
    <s v="Politique des finances et gestion administrative"/>
    <n v="240"/>
    <x v="3"/>
    <n v="1"/>
    <s v="World"/>
    <d v="2015-11-02T00:00:00"/>
    <d v="2018-11-01T00:00:00"/>
    <s v="to create a facility to shape, manage and disseminate short, time-limited data analysis and research projects to build the evidence base on digital financial services"/>
    <n v="0"/>
    <n v="0"/>
    <n v="0"/>
    <n v="0"/>
    <n v="0"/>
    <s v="NULL"/>
    <s v="NULL"/>
    <s v="NULL"/>
    <s v="NULL"/>
    <n v="0"/>
    <n v="0"/>
    <n v="0"/>
    <n v="0"/>
    <n v="302"/>
    <n v="398.24799999999999"/>
    <n v="398.24799999999999"/>
    <n v="398.24799999999999"/>
    <n v="300"/>
    <n v="300"/>
    <n v="300"/>
    <n v="0"/>
    <n v="0"/>
    <n v="0"/>
  </r>
  <r>
    <n v="2017"/>
    <n v="1601"/>
    <x v="0"/>
    <s v="2016007925_01"/>
    <s v="OPP1134098"/>
    <n v="3"/>
    <n v="285"/>
    <s v="Uganda"/>
    <x v="0"/>
    <s v="PMA"/>
    <s v="Recipient Government"/>
    <n v="12000"/>
    <n v="0"/>
    <n v="12000"/>
    <s v="NULL"/>
    <s v="NULL"/>
    <d v="1900-01-05T00:00:00"/>
    <n v="30"/>
    <n v="110"/>
    <s v="Standard grant"/>
    <s v="A02"/>
    <s v="Sector budget support"/>
    <s v="Soutien budgétaire sectoriel"/>
    <s v="NATIONAL AGRICULTURAL RESEARCH LABORATORIES"/>
    <s v="National Agricultural Research Laboratories"/>
    <n v="31161"/>
    <n v="31161"/>
    <s v="Food crop production"/>
    <s v="Production agricole"/>
    <n v="310"/>
    <x v="0"/>
    <n v="1"/>
    <s v="Uganda"/>
    <d v="2016-09-08T00:00:00"/>
    <d v="2020-07-31T00:00:00"/>
    <s v="to create effective decision-support tools for farmers and extension agents in Uganda and Tanzania to improve banana productivity for resource-poor banana farmers and ensure crop resilience against future challenges including climate variability"/>
    <n v="0"/>
    <n v="0"/>
    <n v="0"/>
    <n v="0"/>
    <n v="0"/>
    <s v="NULL"/>
    <s v="NULL"/>
    <s v="NULL"/>
    <s v="NULL"/>
    <n v="0"/>
    <n v="0"/>
    <n v="0"/>
    <n v="0"/>
    <n v="302"/>
    <n v="0"/>
    <n v="0"/>
    <n v="0"/>
    <n v="179.04239999999999"/>
    <n v="179.04239999999999"/>
    <n v="179.04239999999999"/>
    <n v="0"/>
    <n v="0"/>
    <n v="0"/>
  </r>
  <r>
    <n v="2017"/>
    <n v="1601"/>
    <x v="0"/>
    <s v="2012003114_04"/>
    <s v="OPP1052564"/>
    <n v="3"/>
    <n v="998"/>
    <s v="Developing countries, unspecified"/>
    <x v="1"/>
    <s v="Partie I non alloués par groupe de revenu"/>
    <s v="Food and Agricultural Organisation"/>
    <n v="41301"/>
    <n v="1"/>
    <n v="41000"/>
    <s v="Food and Agricultural Organisation"/>
    <s v="Organisation des Nations Unies pour l'alimentation et l'agriculture"/>
    <d v="1900-01-05T00:00:00"/>
    <n v="30"/>
    <n v="110"/>
    <s v="Standard grant"/>
    <s v="D02"/>
    <s v="Other technical assistance"/>
    <s v="Autres formes d’assistance technique "/>
    <s v="FOOD AND AGRICULTURE ORGANIZATION OF THE UNITED NATIONS"/>
    <s v="Food and Agriculture Organization of the United Nations"/>
    <n v="31110"/>
    <n v="31110"/>
    <s v="Agricultural policy and administrative management"/>
    <s v="Politique agricole et gestion administrative"/>
    <n v="310"/>
    <x v="0"/>
    <n v="1"/>
    <s v="World"/>
    <d v="2012-08-10T00:00:00"/>
    <d v="2017-10-31T00:00:00"/>
    <s v="to support the globally accessible and transparent MIS platform, and build the capacity of Bangladesh, India, Nigeria and other countries to produce, disseminate and analyze quality agriculture market statistics using digital technologies"/>
    <n v="0"/>
    <n v="0"/>
    <n v="0"/>
    <n v="0"/>
    <n v="0"/>
    <n v="1"/>
    <s v="NULL"/>
    <s v="NULL"/>
    <s v="NULL"/>
    <n v="0"/>
    <n v="0"/>
    <n v="0"/>
    <n v="0"/>
    <n v="302"/>
    <n v="0"/>
    <n v="0"/>
    <n v="0"/>
    <n v="506.20100000000002"/>
    <n v="506.20100000000002"/>
    <n v="506.20100000000002"/>
    <n v="0"/>
    <n v="0"/>
    <n v="0"/>
  </r>
  <r>
    <n v="2017"/>
    <n v="1601"/>
    <x v="0"/>
    <s v="2015006585_02"/>
    <s v="OPP1137764"/>
    <n v="3"/>
    <n v="261"/>
    <s v="Nigeria"/>
    <x v="2"/>
    <s v="PRITI"/>
    <s v="International Potato Centre"/>
    <n v="47021"/>
    <n v="1"/>
    <n v="51000"/>
    <s v="International Potato Centre "/>
    <s v="Centre international de la pomme de terre"/>
    <d v="1900-01-05T00:00:00"/>
    <n v="30"/>
    <n v="110"/>
    <s v="Standard grant"/>
    <s v="D02"/>
    <s v="Other technical assistance"/>
    <s v="Autres formes d’assistance technique "/>
    <s v="INTERNATIONAL POTATO CENTER"/>
    <s v="International Potato Center"/>
    <n v="31110"/>
    <n v="31110"/>
    <s v="Agricultural policy and administrative management"/>
    <s v="Politique agricole et gestion administrative"/>
    <n v="310"/>
    <x v="0"/>
    <n v="1"/>
    <s v="Nigeria"/>
    <d v="2015-11-06T00:00:00"/>
    <d v="2018-10-31T00:00:00"/>
    <s v="to help reduce under-nutrition amongst populations vulnerable to micronutrient deficiency by providing new knowledge and capacities for increasing their access to biofortified crops"/>
    <n v="0"/>
    <n v="0"/>
    <n v="0"/>
    <n v="0"/>
    <n v="0"/>
    <n v="1"/>
    <s v="NULL"/>
    <s v="NULL"/>
    <s v="NULL"/>
    <n v="0"/>
    <n v="0"/>
    <n v="0"/>
    <n v="0"/>
    <n v="302"/>
    <n v="0"/>
    <n v="0"/>
    <n v="0"/>
    <n v="680.32449999999994"/>
    <n v="680.32449999999994"/>
    <n v="680.32449999999994"/>
    <n v="0"/>
    <n v="0"/>
    <n v="0"/>
  </r>
  <r>
    <n v="2017"/>
    <n v="1601"/>
    <x v="0"/>
    <s v="2015007007_01"/>
    <s v="OPP1132113"/>
    <n v="3"/>
    <n v="261"/>
    <s v="Nigeria"/>
    <x v="2"/>
    <s v="PRITI"/>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Nigeria"/>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0"/>
    <n v="0"/>
    <n v="0"/>
    <n v="209.98310000000001"/>
    <n v="209.98310000000001"/>
    <n v="209.98310000000001"/>
    <n v="0"/>
    <n v="0"/>
    <n v="0"/>
  </r>
  <r>
    <n v="2017"/>
    <n v="1601"/>
    <x v="0"/>
    <s v="2016007393_14"/>
    <s v="OPP1130530"/>
    <n v="3"/>
    <n v="261"/>
    <s v="Nigeria"/>
    <x v="2"/>
    <s v="PRITI"/>
    <s v="Recipient Government"/>
    <n v="12000"/>
    <n v="0"/>
    <n v="12000"/>
    <s v="NULL"/>
    <s v="NULL"/>
    <d v="1900-01-05T00:00:00"/>
    <n v="30"/>
    <n v="110"/>
    <s v="Standard grant"/>
    <s v="A02"/>
    <s v="Sector budget support"/>
    <s v="Soutien budgétaire sectoriel"/>
    <s v="CHINESE ACADEMY OF AGRICULTURAL SCIENCES"/>
    <s v="Chinese Academy of Agricultural Sciences"/>
    <n v="31182"/>
    <n v="31182"/>
    <s v="Agricultural research"/>
    <s v="Recherche agronomique"/>
    <n v="310"/>
    <x v="0"/>
    <n v="1"/>
    <s v="Nigeria"/>
    <d v="2016-03-10T00:00:00"/>
    <d v="2019-02-28T00:00:00"/>
    <s v="to increase the productivity and incomes of smallholder farmers by developing and delivering high-yielding, stress-tolerant, and disease-resistant rice varieties to farmers in Sub-Saharan Africa and South Asia"/>
    <n v="0"/>
    <n v="0"/>
    <n v="0"/>
    <n v="0"/>
    <n v="0"/>
    <s v="NULL"/>
    <s v="NULL"/>
    <s v="NULL"/>
    <s v="NULL"/>
    <n v="0"/>
    <n v="0"/>
    <n v="0"/>
    <n v="0"/>
    <n v="302"/>
    <n v="0"/>
    <n v="0"/>
    <n v="0"/>
    <n v="267.14159999999998"/>
    <n v="267.14159999999998"/>
    <n v="267.14159999999998"/>
    <n v="0"/>
    <n v="0"/>
    <n v="0"/>
  </r>
  <r>
    <n v="2017"/>
    <n v="1601"/>
    <x v="0"/>
    <s v="2017008784_04"/>
    <s v="OPP1157288"/>
    <n v="1"/>
    <n v="261"/>
    <s v="Nigeria"/>
    <x v="2"/>
    <s v="PRITI"/>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Nigeri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14000"/>
    <n v="14000"/>
    <n v="14000"/>
    <n v="1960"/>
    <n v="1960"/>
    <n v="1960"/>
    <n v="0"/>
    <n v="0"/>
    <n v="0"/>
  </r>
  <r>
    <n v="2017"/>
    <n v="1601"/>
    <x v="0"/>
    <s v="2012002637_01"/>
    <s v="OPPGD1432"/>
    <n v="3"/>
    <n v="236"/>
    <s v="Benin"/>
    <x v="0"/>
    <s v="PMA"/>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81"/>
    <n v="31181"/>
    <s v="Agricultural education/training"/>
    <s v="Education et formation dans le domaine agricole"/>
    <n v="310"/>
    <x v="0"/>
    <n v="1"/>
    <s v="Benin"/>
    <d v="2012-09-25T00:00:00"/>
    <d v="2016-09-30T00:00:00"/>
    <s v="to improve the livelihoods of smallholder cotton farmers and their family members in Benin, Burkina Faso, Côte d'Ivoire, Malawi, Mozambique, and Zambia"/>
    <n v="0"/>
    <n v="0"/>
    <n v="0"/>
    <n v="0"/>
    <n v="0"/>
    <s v="NULL"/>
    <s v="NULL"/>
    <s v="NULL"/>
    <s v="NULL"/>
    <n v="0"/>
    <n v="0"/>
    <n v="0"/>
    <n v="0"/>
    <n v="302"/>
    <n v="0"/>
    <n v="0"/>
    <n v="0"/>
    <n v="0"/>
    <n v="0"/>
    <n v="0"/>
    <n v="51.898499999999999"/>
    <n v="51.898499999999999"/>
    <n v="51.898499999999999"/>
  </r>
  <r>
    <n v="2017"/>
    <n v="1601"/>
    <x v="0"/>
    <s v="2015006232_05"/>
    <s v="OPP1125488"/>
    <n v="3"/>
    <n v="261"/>
    <s v="Nigeria"/>
    <x v="2"/>
    <s v="PRITI"/>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Nigeria"/>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0"/>
    <n v="0"/>
    <n v="0"/>
    <n v="107.8205"/>
    <n v="107.8205"/>
    <n v="107.8205"/>
    <n v="0"/>
    <n v="0"/>
    <n v="0"/>
  </r>
  <r>
    <n v="2017"/>
    <n v="1601"/>
    <x v="0"/>
    <s v="2016007420_02"/>
    <s v="OPP1143172"/>
    <n v="3"/>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TECHNICAL UNIVERSITY OF MADRID"/>
    <s v="Technical University of Madrid"/>
    <n v="31182"/>
    <n v="31182"/>
    <s v="Agricultural research"/>
    <s v="Recherche agronomique"/>
    <n v="310"/>
    <x v="0"/>
    <n v="1"/>
    <s v="SOUTH &amp; CENTRAL ASIA"/>
    <d v="2016-03-31T00:00:00"/>
    <d v="2020-03-31T00:00:00"/>
    <s v="to increase the opportunities of Sub-Saharan Africa and South East Asia small farmers to overcome poverty by increasing cereal crop productivity while lowering costs and preserving the environment"/>
    <n v="0"/>
    <n v="0"/>
    <n v="0"/>
    <n v="0"/>
    <n v="0"/>
    <s v="NULL"/>
    <s v="NULL"/>
    <s v="NULL"/>
    <s v="NULL"/>
    <n v="0"/>
    <n v="0"/>
    <n v="0"/>
    <n v="0"/>
    <n v="302"/>
    <n v="0"/>
    <n v="0"/>
    <n v="0"/>
    <n v="450.57569999999998"/>
    <n v="450.57569999999998"/>
    <n v="450.57569999999998"/>
    <n v="0"/>
    <n v="0"/>
    <n v="0"/>
  </r>
  <r>
    <n v="2017"/>
    <n v="1601"/>
    <x v="0"/>
    <s v="2014005766_03"/>
    <s v="OPP1110623"/>
    <n v="3"/>
    <n v="253"/>
    <s v="Malawi"/>
    <x v="0"/>
    <s v="PMA"/>
    <s v="Donor Government"/>
    <n v="11000"/>
    <n v="0"/>
    <n v="11000"/>
    <s v="NULL"/>
    <s v="NULL"/>
    <d v="1900-01-05T00:00:00"/>
    <n v="30"/>
    <n v="110"/>
    <s v="Standard grant"/>
    <s v="C01"/>
    <s v="Project-type interventions"/>
    <s v="Interventions de type projet"/>
    <s v="USAID"/>
    <s v="USAID"/>
    <n v="31120"/>
    <n v="31120"/>
    <s v="Agricultural development"/>
    <s v="Développement agricole"/>
    <n v="310"/>
    <x v="0"/>
    <n v="1"/>
    <s v="Malawi"/>
    <d v="2014-11-21T00:00:00"/>
    <d v="2018-06-30T00:00:00"/>
    <s v="to provide a competitive granting fund that will be used to scale up a range of proven information and communication technologies to support the adoption of proven and appropriate agriculture technologies by smallholder farmers in select African countries"/>
    <n v="0"/>
    <n v="0"/>
    <n v="0"/>
    <n v="0"/>
    <n v="0"/>
    <s v="NULL"/>
    <s v="NULL"/>
    <s v="NULL"/>
    <s v="NULL"/>
    <n v="0"/>
    <n v="0"/>
    <n v="0"/>
    <n v="0"/>
    <n v="302"/>
    <n v="0"/>
    <n v="0"/>
    <n v="0"/>
    <n v="41.25"/>
    <n v="41.25"/>
    <n v="41.25"/>
    <n v="0"/>
    <n v="0"/>
    <n v="0"/>
  </r>
  <r>
    <n v="2017"/>
    <n v="1601"/>
    <x v="0"/>
    <s v="2015006447_01"/>
    <s v="OPP1134211"/>
    <n v="3"/>
    <n v="238"/>
    <s v="Ethiopia"/>
    <x v="0"/>
    <s v="PMA"/>
    <s v="Donor Country-Based NGO"/>
    <n v="22000"/>
    <n v="0"/>
    <n v="22000"/>
    <s v="NULL"/>
    <s v="NULL"/>
    <d v="1900-01-05T00:00:00"/>
    <n v="30"/>
    <n v="110"/>
    <s v="Standard grant"/>
    <s v="D02"/>
    <s v="Other technical assistance"/>
    <s v="Autres formes d’assistance technique "/>
    <s v="LAND O' LAKES INTERNATIONAL DEVELOPMENT FUND"/>
    <s v="Land O' Lakes International Development Fund"/>
    <n v="31166"/>
    <n v="31166"/>
    <s v="Agricultural extension"/>
    <s v="Vulgarisation agricole"/>
    <n v="310"/>
    <x v="0"/>
    <n v="1"/>
    <s v="Ethiopia"/>
    <d v="2015-10-30T00:00:00"/>
    <d v="2020-10-31T00:00:00"/>
    <s v="to establish sustainable channels for more efficient and effective private and public sector-led doorstep delivery of cattle artificial insemination (AI) and related dairy cattle development services to farmers in Ethiopia and Tanzania"/>
    <n v="0"/>
    <n v="0"/>
    <n v="0"/>
    <n v="0"/>
    <n v="0"/>
    <n v="1"/>
    <s v="NULL"/>
    <s v="NULL"/>
    <s v="NULL"/>
    <n v="0"/>
    <n v="0"/>
    <n v="0"/>
    <n v="0"/>
    <n v="302"/>
    <n v="0"/>
    <n v="0"/>
    <n v="0"/>
    <n v="400"/>
    <n v="400"/>
    <n v="400"/>
    <n v="0"/>
    <n v="0"/>
    <n v="0"/>
  </r>
  <r>
    <n v="2017"/>
    <n v="1601"/>
    <x v="0"/>
    <s v="2017006860_01"/>
    <s v="OPP1142682"/>
    <n v="1"/>
    <n v="998"/>
    <s v="Developing countries, unspecified"/>
    <x v="1"/>
    <s v="Partie I non alloués par groupe de revenu"/>
    <s v="Donor Country-Based NGO"/>
    <n v="22000"/>
    <n v="0"/>
    <n v="22000"/>
    <s v="NULL"/>
    <s v="NULL"/>
    <d v="1900-01-05T00:00:00"/>
    <n v="30"/>
    <n v="110"/>
    <s v="Standard grant"/>
    <s v="D02"/>
    <s v="Other technical assistance"/>
    <s v="Autres formes d’assistance technique "/>
    <s v="ROCKEFELLER PHILANTHROPY ADVISORS, INC."/>
    <s v="Rockefeller Philanthropy Advisors, Inc."/>
    <n v="24010"/>
    <n v="24010"/>
    <s v="Financial policy and administrative management"/>
    <s v="Politique des finances et gestion administrative"/>
    <n v="240"/>
    <x v="3"/>
    <n v="1"/>
    <s v="World"/>
    <d v="2015-11-18T00:00:00"/>
    <d v="2018-06-30T00:00:00"/>
    <s v="to develop the capacity of all involved in designing, building or developing the national payments systems so that these systems can contribute towards equitable economic growth and financial inclusion"/>
    <n v="0"/>
    <n v="0"/>
    <n v="0"/>
    <n v="0"/>
    <n v="0"/>
    <n v="1"/>
    <s v="NULL"/>
    <s v="NULL"/>
    <s v="NULL"/>
    <n v="0"/>
    <n v="0"/>
    <n v="0"/>
    <n v="0"/>
    <n v="302"/>
    <n v="100"/>
    <n v="100"/>
    <n v="100"/>
    <n v="100"/>
    <n v="100"/>
    <n v="100"/>
    <n v="0"/>
    <n v="0"/>
    <n v="0"/>
  </r>
  <r>
    <n v="2017"/>
    <n v="1601"/>
    <x v="0"/>
    <s v="2015006227_01"/>
    <s v="OPP1125410"/>
    <n v="3"/>
    <n v="248"/>
    <s v="Kenya"/>
    <x v="2"/>
    <s v="PRITI"/>
    <s v="University, college or other teaching institution, research institute or think?tank"/>
    <n v="51000"/>
    <n v="0"/>
    <n v="51000"/>
    <s v="NULL"/>
    <s v="NULL"/>
    <d v="1900-01-05T00:00:00"/>
    <n v="30"/>
    <n v="110"/>
    <s v="Standard grant"/>
    <s v="D02"/>
    <s v="Other technical assistance"/>
    <s v="Autres formes d’assistance technique "/>
    <s v="UNIVERSITY OF CALIFORNIA, LOS ANGELES"/>
    <s v="University of California, Los Angeles"/>
    <n v="31120"/>
    <n v="31120"/>
    <s v="Agricultural development"/>
    <s v="Développement agricole"/>
    <n v="310"/>
    <x v="0"/>
    <n v="1"/>
    <s v="Kenya"/>
    <d v="2015-07-13T00:00:00"/>
    <d v="2019-06-30T00:00:00"/>
    <s v="to create new varieties of cassava that are resistant to two of the major diseases currently constraining smallholder cassava production across Sub-Saharan Africa"/>
    <n v="0"/>
    <n v="0"/>
    <n v="0"/>
    <n v="0"/>
    <n v="0"/>
    <n v="1"/>
    <s v="NULL"/>
    <s v="NULL"/>
    <s v="NULL"/>
    <n v="0"/>
    <n v="0"/>
    <n v="0"/>
    <n v="0"/>
    <n v="302"/>
    <n v="0"/>
    <n v="0"/>
    <n v="0"/>
    <n v="411.58620000000002"/>
    <n v="411.58620000000002"/>
    <n v="411.58620000000002"/>
    <n v="0"/>
    <n v="0"/>
    <n v="0"/>
  </r>
  <r>
    <n v="2017"/>
    <n v="1601"/>
    <x v="0"/>
    <s v="2016002331_01"/>
    <s v="OPP1062659"/>
    <n v="3"/>
    <n v="289"/>
    <s v="South of Sahara, regional"/>
    <x v="1"/>
    <s v="Partie I non alloués par groupe de revenu"/>
    <s v="Developing country-based NGO"/>
    <n v="23000"/>
    <n v="0"/>
    <n v="23000"/>
    <s v="NULL"/>
    <s v="NULL"/>
    <d v="1900-01-05T00:00:00"/>
    <n v="30"/>
    <n v="110"/>
    <s v="Standard grant"/>
    <s v="D02"/>
    <s v="Other technical assistance"/>
    <s v="Autres formes d’assistance technique "/>
    <s v="AFRICAN EVALUATION ASSOCIATION"/>
    <s v="African Evaluation Association"/>
    <n v="31182"/>
    <n v="31182"/>
    <s v="Agricultural research"/>
    <s v="Recherche agronomique"/>
    <n v="310"/>
    <x v="0"/>
    <n v="1"/>
    <s v="AFRICA, SOUTH OF SAHARA"/>
    <d v="2012-11-30T00:00:00"/>
    <d v="2018-07-31T00:00:00"/>
    <s v="to strengthen measurement and evaluation capacity to design and implement high caliber evaluations of grantees across the African continent"/>
    <n v="0"/>
    <n v="0"/>
    <n v="0"/>
    <n v="0"/>
    <n v="0"/>
    <n v="1"/>
    <s v="NULL"/>
    <s v="NULL"/>
    <s v="NULL"/>
    <n v="0"/>
    <n v="0"/>
    <n v="0"/>
    <n v="0"/>
    <n v="302"/>
    <n v="0"/>
    <n v="0"/>
    <n v="0"/>
    <n v="42.768999999999998"/>
    <n v="42.768999999999998"/>
    <n v="42.768999999999998"/>
    <n v="0"/>
    <n v="0"/>
    <n v="0"/>
  </r>
  <r>
    <n v="2017"/>
    <n v="1601"/>
    <x v="0"/>
    <s v="2017009565_01"/>
    <s v="OPP1175487"/>
    <n v="1"/>
    <n v="238"/>
    <s v="Ethiopia"/>
    <x v="0"/>
    <s v="PMA"/>
    <s v="University, college or other teaching institution, research institute or think?tank"/>
    <n v="51000"/>
    <n v="0"/>
    <n v="51000"/>
    <s v="NULL"/>
    <s v="NULL"/>
    <d v="1900-01-05T00:00:00"/>
    <n v="30"/>
    <n v="110"/>
    <s v="Standard grant"/>
    <s v="C01"/>
    <s v="Project-type interventions"/>
    <s v="Interventions de type projet"/>
    <s v="UNIVERSITY OF FLORIDA"/>
    <s v="University of Florida"/>
    <n v="31163"/>
    <n v="31163"/>
    <s v="Livestock"/>
    <s v="Bétail"/>
    <n v="310"/>
    <x v="0"/>
    <n v="1"/>
    <s v="Ethiopia"/>
    <d v="2017-11-27T00:00:00"/>
    <d v="2022-12-31T00:00:00"/>
    <s v="to improve the incomes, livelihoods and nutrition of smallholder farmers by increasing the productivity of their livestock through quality feeds and to determine the cause and mitigation strategies for environmental enteric dysfunction, a common cause of"/>
    <n v="0"/>
    <n v="0"/>
    <n v="0"/>
    <n v="0"/>
    <n v="1"/>
    <s v="NULL"/>
    <s v="NULL"/>
    <s v="NULL"/>
    <s v="NULL"/>
    <n v="0"/>
    <n v="0"/>
    <n v="0"/>
    <n v="0"/>
    <n v="302"/>
    <n v="2622.8679999999999"/>
    <n v="2622.8679999999999"/>
    <n v="2622.8679999999999"/>
    <n v="997.98810000000003"/>
    <n v="997.98810000000003"/>
    <n v="997.98810000000003"/>
    <n v="0"/>
    <n v="0"/>
    <n v="0"/>
  </r>
  <r>
    <n v="2017"/>
    <n v="1601"/>
    <x v="0"/>
    <s v="2015006574_10"/>
    <s v="OPP1133356"/>
    <n v="3"/>
    <n v="282"/>
    <s v="Tanzania"/>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Tanzania, United Republic of"/>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7009521_01"/>
    <s v="OPP1172653"/>
    <n v="1"/>
    <n v="282"/>
    <s v="Tanzania"/>
    <x v="0"/>
    <s v="PMA"/>
    <s v="Developing country-based NGO"/>
    <n v="23000"/>
    <n v="0"/>
    <n v="23000"/>
    <s v="NULL"/>
    <s v="NULL"/>
    <d v="1900-01-05T00:00:00"/>
    <n v="30"/>
    <n v="110"/>
    <s v="Standard grant"/>
    <s v="C01"/>
    <s v="Project-type interventions"/>
    <s v="Interventions de type projet"/>
    <s v="FUNDACION CAPITAL"/>
    <s v="Fundacion Capital"/>
    <n v="24030"/>
    <n v="24030"/>
    <s v="Formal sector financial intermediaries"/>
    <s v="Intermédiaires financiers officiels"/>
    <n v="240"/>
    <x v="3"/>
    <n v="1"/>
    <s v="Tanzania, United Republic of"/>
    <d v="2017-06-16T00:00:00"/>
    <d v="2018-12-31T00:00:00"/>
    <s v="to increase usage of formal financial services by the poorest households covered by the Tanzania Social Action Fund program by improving knowledge and skills about digital services through effective technology-based solutions for inclusion"/>
    <n v="0"/>
    <n v="0"/>
    <n v="0"/>
    <n v="0"/>
    <n v="0"/>
    <s v="NULL"/>
    <s v="NULL"/>
    <s v="NULL"/>
    <s v="NULL"/>
    <n v="0"/>
    <n v="0"/>
    <n v="0"/>
    <n v="0"/>
    <n v="302"/>
    <n v="546.02"/>
    <n v="546.02"/>
    <n v="546.02"/>
    <n v="251.02"/>
    <n v="251.02"/>
    <n v="251.02"/>
    <n v="0"/>
    <n v="0"/>
    <n v="0"/>
  </r>
  <r>
    <n v="2017"/>
    <n v="1601"/>
    <x v="0"/>
    <s v="2012002628_01"/>
    <s v="OPP1019943"/>
    <n v="3"/>
    <n v="289"/>
    <s v="South of Sahara, regional"/>
    <x v="1"/>
    <s v="Partie I non alloués par groupe de revenu"/>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AFRICA, SOUTH OF SAHARA"/>
    <d v="2012-10-16T00:00:00"/>
    <d v="2022-04-01T00:00:00"/>
    <s v="to develop and distribute improved maize hybrids for Africa that are drought-tolerant, insect-resistant, and higher yielding"/>
    <n v="0"/>
    <n v="0"/>
    <n v="0"/>
    <n v="0"/>
    <n v="0"/>
    <s v="NULL"/>
    <s v="NULL"/>
    <s v="NULL"/>
    <s v="NULL"/>
    <n v="0"/>
    <n v="0"/>
    <n v="0"/>
    <n v="0"/>
    <n v="302"/>
    <n v="0"/>
    <n v="0"/>
    <n v="0"/>
    <n v="7567.93"/>
    <n v="7567.93"/>
    <n v="7567.93"/>
    <n v="0"/>
    <n v="0"/>
    <n v="0"/>
  </r>
  <r>
    <n v="2017"/>
    <n v="1601"/>
    <x v="0"/>
    <s v="2014005440_01"/>
    <s v="OPP1112522"/>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MIKOCHENI AGRICULTURAL RESEARCH INSTITUTE"/>
    <s v="Mikocheni Agricultural Research Institute"/>
    <n v="31120"/>
    <n v="31120"/>
    <s v="Agricultural development"/>
    <s v="Développement agricole"/>
    <n v="310"/>
    <x v="0"/>
    <n v="1"/>
    <s v="Tanzania, United Republic of"/>
    <d v="2014-11-11T00:00:00"/>
    <d v="2018-10-31T00:00:00"/>
    <s v="to contribute to increased common bean production through reduced incidence of viral diseases"/>
    <n v="0"/>
    <n v="0"/>
    <n v="0"/>
    <n v="0"/>
    <n v="0"/>
    <s v="NULL"/>
    <s v="NULL"/>
    <s v="NULL"/>
    <s v="NULL"/>
    <n v="0"/>
    <n v="0"/>
    <n v="0"/>
    <n v="0"/>
    <n v="302"/>
    <n v="0"/>
    <n v="0"/>
    <n v="0"/>
    <n v="92.546000000000006"/>
    <n v="92.546000000000006"/>
    <n v="92.546000000000006"/>
    <n v="0"/>
    <n v="0"/>
    <n v="0"/>
  </r>
  <r>
    <n v="2017"/>
    <n v="1601"/>
    <x v="0"/>
    <n v="2009002106"/>
    <s v="OPPGD922"/>
    <n v="3"/>
    <n v="289"/>
    <s v="South of Sahara, regional"/>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63"/>
    <n v="31163"/>
    <s v="Livestock"/>
    <s v="Bétail"/>
    <n v="310"/>
    <x v="0"/>
    <n v="1"/>
    <s v="AFRICA, SOUTH OF SAHARA"/>
    <d v="2009-11-20T00:00:00"/>
    <d v="2014-07-31T00:00:00"/>
    <s v="to improve livestock data systems to enhance decision-making for greater impact on poor smallholder livestock keepers"/>
    <n v="0"/>
    <n v="0"/>
    <n v="0"/>
    <n v="0"/>
    <n v="0"/>
    <s v="NULL"/>
    <s v="NULL"/>
    <s v="NULL"/>
    <s v="NULL"/>
    <n v="0"/>
    <n v="0"/>
    <n v="0"/>
    <n v="0"/>
    <n v="302"/>
    <n v="0"/>
    <n v="0"/>
    <n v="0"/>
    <n v="0"/>
    <n v="0"/>
    <n v="0"/>
    <n v="9.0883500000000002"/>
    <n v="9.0883500000000002"/>
    <n v="9.0883500000000002"/>
  </r>
  <r>
    <n v="2017"/>
    <n v="1601"/>
    <x v="0"/>
    <s v="2017008784_15"/>
    <s v="OPP1157288"/>
    <n v="1"/>
    <n v="259"/>
    <s v="Mozambique"/>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Mozambique"/>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7009252_01"/>
    <s v="OPP1175661"/>
    <n v="1"/>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AFRICA, SOUTH OF SAHARA"/>
    <d v="2017-11-15T00:00:00"/>
    <d v="2023-03-31T00:00:00"/>
    <s v="to develop efficient cassava breeding programs with accelerated genetic gains, leading to the release of improved cassava cultivars that meet the agronomic and end-user needs of smallholder farmers in Africa and increase agricultural productivity in cassa"/>
    <n v="0"/>
    <n v="0"/>
    <n v="0"/>
    <n v="0"/>
    <n v="0"/>
    <s v="NULL"/>
    <s v="NULL"/>
    <s v="NULL"/>
    <s v="NULL"/>
    <n v="0"/>
    <n v="0"/>
    <n v="0"/>
    <n v="0"/>
    <n v="302"/>
    <n v="23999.57"/>
    <n v="23999.57"/>
    <n v="23999.57"/>
    <n v="6259.6490000000003"/>
    <n v="6259.6490000000003"/>
    <n v="6259.6490000000003"/>
    <n v="0"/>
    <n v="0"/>
    <n v="0"/>
  </r>
  <r>
    <n v="2017"/>
    <n v="1601"/>
    <x v="0"/>
    <s v="2015006245_01"/>
    <s v="OPP1126107"/>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UNIVERSITY OF DAR ES SALAAM"/>
    <s v="University of Dar es Salaam"/>
    <n v="31110"/>
    <n v="31110"/>
    <s v="Agricultural policy and administrative management"/>
    <s v="Politique agricole et gestion administrative"/>
    <n v="310"/>
    <x v="0"/>
    <n v="1"/>
    <s v="Tanzania, United Republic of"/>
    <d v="2015-05-20T00:00:00"/>
    <d v="2017-05-31T00:00:00"/>
    <s v="to improve information and close the knowledge gap for improved decision making and coordination within the agricultural sector in Tanzania"/>
    <n v="0"/>
    <n v="0"/>
    <n v="0"/>
    <n v="0"/>
    <n v="0"/>
    <s v="NULL"/>
    <s v="NULL"/>
    <s v="NULL"/>
    <s v="NULL"/>
    <n v="0"/>
    <n v="0"/>
    <n v="0"/>
    <n v="0"/>
    <n v="302"/>
    <n v="0"/>
    <n v="0"/>
    <n v="0"/>
    <n v="44.835000000000001"/>
    <n v="44.835000000000001"/>
    <n v="44.835000000000001"/>
    <n v="0"/>
    <n v="0"/>
    <n v="0"/>
  </r>
  <r>
    <n v="2017"/>
    <n v="1601"/>
    <x v="0"/>
    <s v="2017009184_02"/>
    <s v="OPP1180853"/>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STICHTING EIFL.NET"/>
    <s v="Stichting eIFL.net"/>
    <n v="22040"/>
    <n v="22040"/>
    <s v="Information and communication technology (ICT)"/>
    <s v="Technologies de l'information et de la communication (TIC)"/>
    <n v="220"/>
    <x v="2"/>
    <n v="1"/>
    <s v="World"/>
    <d v="2017-10-02T00:00:00"/>
    <d v="2017-10-31T00:00:00"/>
    <s v="to provide General Operating Support for efforts in building librarian capacity across Africa"/>
    <n v="0"/>
    <n v="0"/>
    <n v="0"/>
    <n v="0"/>
    <n v="0"/>
    <s v="NULL"/>
    <s v="NULL"/>
    <s v="NULL"/>
    <s v="NULL"/>
    <n v="0"/>
    <n v="0"/>
    <n v="0"/>
    <n v="0"/>
    <n v="302"/>
    <n v="750"/>
    <n v="750"/>
    <n v="750"/>
    <n v="750"/>
    <n v="750"/>
    <n v="750"/>
    <n v="0"/>
    <n v="0"/>
    <n v="0"/>
  </r>
  <r>
    <n v="2017"/>
    <n v="1601"/>
    <x v="0"/>
    <s v="2009001868_03"/>
    <s v="OPP52914"/>
    <n v="3"/>
    <n v="248"/>
    <s v="Kenya"/>
    <x v="2"/>
    <s v="PRITI"/>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Kenya"/>
    <d v="2009-10-14T00:00:00"/>
    <d v="2016-04-30T00:00:00"/>
    <s v="to support a study of business indicators for Sub-Saharan Africa"/>
    <n v="0"/>
    <n v="0"/>
    <n v="0"/>
    <n v="0"/>
    <n v="0"/>
    <s v="NULL"/>
    <s v="NULL"/>
    <s v="NULL"/>
    <s v="NULL"/>
    <n v="0"/>
    <n v="0"/>
    <n v="0"/>
    <n v="0"/>
    <n v="302"/>
    <n v="0"/>
    <n v="0"/>
    <n v="0"/>
    <n v="0"/>
    <n v="0"/>
    <n v="0"/>
    <n v="1.9654999999999999E-2"/>
    <n v="1.9654999999999999E-2"/>
    <n v="1.9654999999999999E-2"/>
  </r>
  <r>
    <n v="2017"/>
    <n v="1601"/>
    <x v="0"/>
    <s v="2013004841_03"/>
    <s v="OPP1076488"/>
    <n v="3"/>
    <n v="259"/>
    <s v="Mozambique"/>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Mozambique"/>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91.074939999999998"/>
    <n v="91.074939999999998"/>
    <n v="91.074939999999998"/>
    <n v="0"/>
    <n v="0"/>
    <n v="0"/>
  </r>
  <r>
    <n v="2017"/>
    <n v="1601"/>
    <x v="0"/>
    <s v="2015005772_02"/>
    <s v="OPP1114092"/>
    <n v="3"/>
    <n v="261"/>
    <s v="Nigeria"/>
    <x v="2"/>
    <s v="PRITI"/>
    <s v="Recipient Government"/>
    <n v="12000"/>
    <n v="0"/>
    <n v="12000"/>
    <s v="NULL"/>
    <s v="NULL"/>
    <d v="1900-01-05T00:00:00"/>
    <n v="30"/>
    <n v="110"/>
    <s v="Standard grant"/>
    <s v="A02"/>
    <s v="Sector budget support"/>
    <s v="Soutien budgétaire sectoriel"/>
    <s v="CSIR - CROPS RESEARCH INSTITUTE, GHANA"/>
    <s v="CSIR - Crops Research Institute, Ghana"/>
    <n v="31120"/>
    <n v="31120"/>
    <s v="Agricultural development"/>
    <s v="Développement agricole"/>
    <n v="310"/>
    <x v="0"/>
    <n v="1"/>
    <s v="Nigeria"/>
    <d v="2014-11-21T00:00:00"/>
    <d v="2018-06-30T00:00:00"/>
    <s v="to build capacity for yam disease management in yam growing communities in Nigeria and Ghana, which will result in increased yam production and incomes for smallholder farmers"/>
    <n v="0"/>
    <n v="0"/>
    <n v="0"/>
    <n v="0"/>
    <n v="0"/>
    <s v="NULL"/>
    <s v="NULL"/>
    <s v="NULL"/>
    <s v="NULL"/>
    <n v="0"/>
    <n v="0"/>
    <n v="0"/>
    <n v="0"/>
    <n v="302"/>
    <n v="0"/>
    <n v="0"/>
    <n v="0"/>
    <n v="62.150039999999997"/>
    <n v="62.150039999999997"/>
    <n v="62.150039999999997"/>
    <n v="0"/>
    <n v="0"/>
    <n v="0"/>
  </r>
  <r>
    <n v="2017"/>
    <n v="1601"/>
    <x v="0"/>
    <s v="2016008191_01"/>
    <s v="OPP1155173"/>
    <n v="3"/>
    <n v="289"/>
    <s v="South of Sahara, regional"/>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30"/>
    <n v="24030"/>
    <s v="Formal sector financial intermediaries"/>
    <s v="Intermédiaires financiers officiels"/>
    <n v="240"/>
    <x v="3"/>
    <n v="1"/>
    <s v="AFRICA, SOUTH OF SAHARA"/>
    <d v="2016-10-31T00:00:00"/>
    <d v="2020-04-30T00:00:00"/>
    <s v="to improve the lives of poor people by spurring innovations and advancing knowledge and solutions that promote responsible and inclusive financial markets"/>
    <n v="0"/>
    <n v="0"/>
    <n v="0"/>
    <n v="0"/>
    <n v="0"/>
    <s v="NULL"/>
    <s v="NULL"/>
    <s v="NULL"/>
    <s v="NULL"/>
    <n v="0"/>
    <n v="0"/>
    <n v="0"/>
    <n v="0"/>
    <n v="302"/>
    <n v="0"/>
    <n v="0"/>
    <n v="0"/>
    <n v="3192.453"/>
    <n v="3192.453"/>
    <n v="3192.453"/>
    <n v="0"/>
    <n v="0"/>
    <n v="0"/>
  </r>
  <r>
    <n v="2017"/>
    <n v="1601"/>
    <x v="0"/>
    <s v="2017009519_02"/>
    <s v="OPP1170352"/>
    <n v="1"/>
    <n v="998"/>
    <s v="Developing countries, unspecified"/>
    <x v="1"/>
    <s v="Partie I non alloués par groupe de revenu"/>
    <s v="Network"/>
    <n v="32000"/>
    <n v="0"/>
    <n v="32000"/>
    <s v="NULL"/>
    <s v="NULL"/>
    <d v="1900-01-05T00:00:00"/>
    <n v="30"/>
    <n v="110"/>
    <s v="Standard grant"/>
    <s v="D02"/>
    <s v="Other technical assistance"/>
    <s v="Autres formes d’assistance technique "/>
    <s v="THE SMALL ENTERPRISE EDUCATION AND PROMOTION NETWORK"/>
    <s v="The Small Enterprise Education and Promotion Network"/>
    <n v="24010"/>
    <n v="24010"/>
    <s v="Financial policy and administrative management"/>
    <s v="Politique des finances et gestion administrative"/>
    <n v="240"/>
    <x v="3"/>
    <n v="1"/>
    <s v="World"/>
    <d v="2017-02-02T00:00:00"/>
    <d v="2017-05-25T00:00:00"/>
    <s v="to bring together thought leaders and contributors in the field of women's economic empowerment facilitating dialogue among leading stakeholders, building global learning connections, and promoting effective practice and policy"/>
    <n v="1"/>
    <n v="0"/>
    <n v="0"/>
    <n v="0"/>
    <n v="0"/>
    <n v="1"/>
    <s v="NULL"/>
    <s v="NULL"/>
    <s v="NULL"/>
    <n v="0"/>
    <n v="0"/>
    <n v="0"/>
    <n v="0"/>
    <n v="302"/>
    <n v="100"/>
    <n v="100"/>
    <n v="100"/>
    <n v="100"/>
    <n v="100"/>
    <n v="100"/>
    <n v="0"/>
    <n v="0"/>
    <n v="0"/>
  </r>
  <r>
    <n v="2017"/>
    <n v="1601"/>
    <x v="0"/>
    <s v="2009002107_04"/>
    <s v="OPPGD939"/>
    <n v="3"/>
    <n v="255"/>
    <s v="Mali"/>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Mali"/>
    <d v="2009-09-28T00:00:00"/>
    <d v="2015-12-31T00:00:00"/>
    <s v="to develop a strong agricultural policy support system in Africa that will raise incomes and assure household and national food security"/>
    <n v="0"/>
    <n v="0"/>
    <n v="0"/>
    <n v="0"/>
    <n v="0"/>
    <s v="NULL"/>
    <s v="NULL"/>
    <s v="NULL"/>
    <s v="NULL"/>
    <n v="0"/>
    <n v="0"/>
    <n v="0"/>
    <n v="0"/>
    <n v="302"/>
    <n v="0"/>
    <n v="0"/>
    <n v="0"/>
    <n v="0"/>
    <n v="0"/>
    <n v="0"/>
    <n v="5.4980289999999998"/>
    <n v="5.4980289999999998"/>
    <n v="5.4980289999999998"/>
  </r>
  <r>
    <n v="2017"/>
    <n v="1601"/>
    <x v="0"/>
    <s v="2011000181_06"/>
    <s v="OPP1009497"/>
    <n v="3"/>
    <n v="238"/>
    <s v="Ethiopia"/>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Ethiopia"/>
    <d v="2011-11-15T00:00:00"/>
    <d v="2018-03-31T00:00:00"/>
    <s v="to develop solutions to the key diseases that affect small farmers' livestock in sub-Saharan Africa and South Asia"/>
    <n v="0"/>
    <n v="0"/>
    <n v="0"/>
    <n v="0"/>
    <n v="0"/>
    <s v="NULL"/>
    <s v="NULL"/>
    <s v="NULL"/>
    <s v="NULL"/>
    <n v="0"/>
    <n v="0"/>
    <n v="0"/>
    <n v="0"/>
    <n v="302"/>
    <n v="0"/>
    <n v="0"/>
    <n v="0"/>
    <n v="524.21230000000003"/>
    <n v="524.21230000000003"/>
    <n v="524.21230000000003"/>
    <n v="0"/>
    <n v="0"/>
    <n v="0"/>
  </r>
  <r>
    <n v="2017"/>
    <n v="1601"/>
    <x v="0"/>
    <s v="2013004831_12"/>
    <s v="OPP1020032"/>
    <n v="3"/>
    <n v="259"/>
    <s v="Mozambique"/>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Mozambiqu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7.882369999999995"/>
    <n v="67.882369999999995"/>
    <n v="67.882369999999995"/>
    <n v="0"/>
    <n v="0"/>
    <n v="0"/>
  </r>
  <r>
    <n v="2017"/>
    <n v="1601"/>
    <x v="0"/>
    <s v="2016004756_02"/>
    <s v="OPP1081836"/>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B03"/>
    <s v="Contributions to specific-purpose programmes and funds managed by implementing partners"/>
    <s v="Contributions à des programmes ou fonds à objectif spécifique gérés par des partenaires d'exécution"/>
    <s v="INTERNATIONAL BANK FOR RECONSTRUCTION AND DEVELOPMENT"/>
    <s v="International Bank for Reconstruction and Development"/>
    <n v="24040"/>
    <n v="24040"/>
    <s v="Informal/semi-formal financial intermediaries"/>
    <s v="Intermédiaires financiers du secteur informel et semi formel"/>
    <n v="240"/>
    <x v="3"/>
    <n v="1"/>
    <s v="World"/>
    <d v="2013-11-14T00:00:00"/>
    <d v="2020-04-30T00:00:00"/>
    <s v="to support CGAP V (CGAP's framework for the period FY14-FY18) including supporting the development of  i) robust ecosystems that offer a range of digital financial services, ii) a global financial policy architecture that balances innovation for financial"/>
    <n v="0"/>
    <n v="0"/>
    <n v="0"/>
    <n v="0"/>
    <n v="0"/>
    <s v="NULL"/>
    <s v="NULL"/>
    <s v="NULL"/>
    <s v="NULL"/>
    <n v="0"/>
    <n v="0"/>
    <n v="0"/>
    <n v="0"/>
    <n v="302"/>
    <n v="0"/>
    <n v="0"/>
    <n v="0"/>
    <n v="2310"/>
    <n v="2310"/>
    <n v="2310"/>
    <n v="0"/>
    <n v="0"/>
    <n v="0"/>
  </r>
  <r>
    <n v="2017"/>
    <n v="1601"/>
    <x v="0"/>
    <s v="2015007001_02"/>
    <s v="OPP1131636"/>
    <n v="3"/>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SIRO"/>
    <s v="CSIRO"/>
    <n v="31182"/>
    <n v="31182"/>
    <s v="Agricultural research"/>
    <s v="Recherche agronomique"/>
    <n v="310"/>
    <x v="0"/>
    <n v="1"/>
    <s v="SOUTH &amp; CENTRAL ASIA"/>
    <d v="2015-11-18T00:00:00"/>
    <d v="2019-10-31T00:00:00"/>
    <s v="to enable crop breeders to improve productivity of rice and sorghum in Sub-Saharan Africa and South Asia by developing disease resistance qualities that reduce losses caused by a range of pathogens"/>
    <n v="0"/>
    <n v="0"/>
    <n v="0"/>
    <n v="0"/>
    <n v="0"/>
    <s v="NULL"/>
    <s v="NULL"/>
    <s v="NULL"/>
    <s v="NULL"/>
    <n v="0"/>
    <n v="0"/>
    <n v="0"/>
    <n v="0"/>
    <n v="302"/>
    <n v="0"/>
    <n v="0"/>
    <n v="0"/>
    <n v="31.760929999999998"/>
    <n v="31.760929999999998"/>
    <n v="31.760929999999998"/>
    <n v="0"/>
    <n v="0"/>
    <n v="0"/>
  </r>
  <r>
    <n v="2017"/>
    <n v="1601"/>
    <x v="0"/>
    <s v="2015007007_03"/>
    <s v="OPP1132113"/>
    <n v="3"/>
    <n v="298"/>
    <s v="Africa, regional"/>
    <x v="1"/>
    <s v="Partie I non alloués par groupe de revenu"/>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AFRICA"/>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0"/>
    <n v="0"/>
    <n v="0"/>
    <n v="349.97190000000001"/>
    <n v="349.97190000000001"/>
    <n v="349.97190000000001"/>
    <n v="0"/>
    <n v="0"/>
    <n v="0"/>
  </r>
  <r>
    <n v="2017"/>
    <n v="1601"/>
    <x v="0"/>
    <s v="2015007011_01"/>
    <s v="OPP1132181"/>
    <n v="3"/>
    <n v="645"/>
    <s v="India"/>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India"/>
    <d v="2015-11-17T00:00:00"/>
    <d v="2020-05-14T00:00:00"/>
    <s v="to better understand the impact and pathways of self-help groups (SHGs) on women's and children's nutrition in India"/>
    <n v="1"/>
    <n v="0"/>
    <n v="0"/>
    <n v="0"/>
    <n v="1"/>
    <s v="NULL"/>
    <s v="NULL"/>
    <s v="NULL"/>
    <s v="NULL"/>
    <n v="0"/>
    <n v="0"/>
    <n v="0"/>
    <n v="0"/>
    <n v="302"/>
    <n v="0"/>
    <n v="0"/>
    <n v="0"/>
    <n v="494.10700000000003"/>
    <n v="494.10700000000003"/>
    <n v="494.10700000000003"/>
    <n v="0"/>
    <n v="0"/>
    <n v="0"/>
  </r>
  <r>
    <n v="2017"/>
    <n v="1601"/>
    <x v="0"/>
    <s v="2013004855_19"/>
    <s v="OPP1086185"/>
    <n v="3"/>
    <n v="287"/>
    <s v="Burkina Faso"/>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Burkina Faso"/>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8.1006119999999999"/>
    <n v="8.1006119999999999"/>
    <n v="8.1006119999999999"/>
    <n v="0"/>
    <n v="0"/>
    <n v="0"/>
  </r>
  <r>
    <n v="2017"/>
    <n v="1601"/>
    <x v="0"/>
    <s v="2016008195_01"/>
    <s v="OPP1156628"/>
    <n v="3"/>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CALIFORNIA - BERKELEY"/>
    <s v="University of California - Berkeley"/>
    <n v="24030"/>
    <n v="24030"/>
    <s v="Formal sector financial intermediaries"/>
    <s v="Intermédiaires financiers officiels"/>
    <n v="240"/>
    <x v="3"/>
    <n v="1"/>
    <s v="SOUTH &amp; CENTRAL ASIA"/>
    <d v="2016-11-04T00:00:00"/>
    <d v="2020-10-31T00:00:00"/>
    <s v="to create an applied research network that will develop the evidence base on the delivery, impact and regulation of digital credit products in emerging markets"/>
    <n v="0"/>
    <n v="0"/>
    <n v="0"/>
    <n v="0"/>
    <n v="0"/>
    <s v="NULL"/>
    <s v="NULL"/>
    <s v="NULL"/>
    <s v="NULL"/>
    <n v="0"/>
    <n v="0"/>
    <n v="0"/>
    <n v="0"/>
    <n v="302"/>
    <n v="0"/>
    <n v="0"/>
    <n v="0"/>
    <n v="756.96199999999999"/>
    <n v="756.96199999999999"/>
    <n v="756.96199999999999"/>
    <n v="0"/>
    <n v="0"/>
    <n v="0"/>
  </r>
  <r>
    <n v="2017"/>
    <n v="1601"/>
    <x v="0"/>
    <s v="2014006001_02"/>
    <s v="OPP1084564"/>
    <n v="3"/>
    <n v="437"/>
    <s v="Colombia"/>
    <x v="3"/>
    <s v="PRITS"/>
    <s v="Recipient Government"/>
    <n v="12000"/>
    <n v="0"/>
    <n v="12000"/>
    <s v="NULL"/>
    <s v="NULL"/>
    <d v="1900-01-05T00:00:00"/>
    <n v="30"/>
    <n v="110"/>
    <s v="Standard grant"/>
    <s v="A02"/>
    <s v="Sector budget support"/>
    <s v="Soutien budgétaire sectoriel"/>
    <s v="COLOMBIA MINISTRY OF CULTURE"/>
    <s v="Colombia Ministry of Culture"/>
    <n v="22040"/>
    <n v="22040"/>
    <s v="Information and communication technology (ICT)"/>
    <s v="Technologies de l'information et de la communication (TIC)"/>
    <n v="220"/>
    <x v="2"/>
    <n v="1"/>
    <s v="Colombia"/>
    <d v="2014-05-05T00:00:00"/>
    <d v="2018-03-31T00:00:00"/>
    <s v="to implement the overall vision of libraries in Colombia being spaces with adequate technology and resources where people, according to their needs, access services that promote digital inclusion, culture, education and e-Government"/>
    <n v="0"/>
    <n v="0"/>
    <n v="0"/>
    <n v="0"/>
    <n v="0"/>
    <s v="NULL"/>
    <s v="NULL"/>
    <s v="NULL"/>
    <s v="NULL"/>
    <n v="0"/>
    <n v="0"/>
    <n v="0"/>
    <n v="0"/>
    <n v="302"/>
    <n v="0"/>
    <n v="0"/>
    <n v="0"/>
    <n v="839.92849999999999"/>
    <n v="839.92849999999999"/>
    <n v="839.92849999999999"/>
    <n v="0"/>
    <n v="0"/>
    <n v="0"/>
  </r>
  <r>
    <n v="2017"/>
    <n v="1601"/>
    <x v="0"/>
    <s v="2017008784_16"/>
    <s v="OPP1157288"/>
    <n v="1"/>
    <n v="253"/>
    <s v="Malawi"/>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Malawi"/>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3004782_05"/>
    <s v="OPPGD1441"/>
    <n v="3"/>
    <n v="289"/>
    <s v="South of Sahara, regional"/>
    <x v="1"/>
    <s v="Partie I non alloués par groupe de revenu"/>
    <s v="Donor Country-Based NGO"/>
    <n v="22000"/>
    <n v="0"/>
    <n v="22000"/>
    <s v="NULL"/>
    <s v="NULL"/>
    <d v="1900-01-05T00:00:00"/>
    <n v="30"/>
    <n v="110"/>
    <s v="Standard grant"/>
    <s v="C01"/>
    <s v="Project-type interventions"/>
    <s v="Interventions de type projet"/>
    <s v="HEIFER PROJECT INTERNATIONAL"/>
    <s v="Heifer Project International"/>
    <n v="31163"/>
    <n v="31163"/>
    <s v="Livestock"/>
    <s v="Bétail"/>
    <n v="310"/>
    <x v="0"/>
    <n v="1"/>
    <s v="AFRICA, SOUTH OF SAHARA"/>
    <d v="2013-11-08T00:00:00"/>
    <d v="2019-10-31T00:00:00"/>
    <s v="to enable smallholder dairy farmers to increase their dairy productivity and income through the dairy hub approach, and achieve replication of the approach through private sector and government investment"/>
    <n v="0"/>
    <n v="0"/>
    <n v="0"/>
    <n v="0"/>
    <n v="0"/>
    <s v="NULL"/>
    <s v="NULL"/>
    <s v="NULL"/>
    <s v="NULL"/>
    <n v="0"/>
    <n v="0"/>
    <n v="0"/>
    <n v="0"/>
    <n v="302"/>
    <n v="0"/>
    <n v="0"/>
    <n v="0"/>
    <n v="301.24009999999998"/>
    <n v="301.24009999999998"/>
    <n v="301.24009999999998"/>
    <n v="0"/>
    <n v="0"/>
    <n v="0"/>
  </r>
  <r>
    <n v="2017"/>
    <n v="1601"/>
    <x v="0"/>
    <s v="2014005602_04"/>
    <s v="OPP1087428"/>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QUEENSLAND UNIVERSITY OF TECHNOLOGY"/>
    <s v="Queensland University of Technology"/>
    <n v="31120"/>
    <n v="31120"/>
    <s v="Agricultural development"/>
    <s v="Développement agricole"/>
    <n v="310"/>
    <x v="0"/>
    <n v="1"/>
    <s v="Nigeria"/>
    <d v="2014-10-23T00:00:00"/>
    <d v="2019-02-28T00:00:00"/>
    <s v="to increase smallholder production of the staple crop, bananas, through the development of locally accepted cultivars resistant to the devastating disease, banana bunchy top disease"/>
    <n v="0"/>
    <n v="0"/>
    <n v="0"/>
    <n v="0"/>
    <n v="0"/>
    <s v="NULL"/>
    <s v="NULL"/>
    <s v="NULL"/>
    <s v="NULL"/>
    <n v="0"/>
    <n v="0"/>
    <n v="0"/>
    <n v="0"/>
    <n v="302"/>
    <n v="0"/>
    <n v="0"/>
    <n v="0"/>
    <n v="206.5626"/>
    <n v="206.5626"/>
    <n v="206.5626"/>
    <n v="0"/>
    <n v="0"/>
    <n v="0"/>
  </r>
  <r>
    <n v="2017"/>
    <n v="1601"/>
    <x v="0"/>
    <s v="2017008862_01"/>
    <s v="OPP1180806"/>
    <n v="1"/>
    <n v="289"/>
    <s v="South of Sahara, regional"/>
    <x v="1"/>
    <s v="Partie I non alloués par groupe de revenu"/>
    <s v="Donor Country-Based NGO"/>
    <n v="22000"/>
    <n v="0"/>
    <n v="22000"/>
    <s v="NULL"/>
    <s v="NULL"/>
    <d v="1900-01-05T00:00:00"/>
    <n v="30"/>
    <n v="110"/>
    <s v="Standard grant"/>
    <s v="C01"/>
    <s v="Project-type interventions"/>
    <s v="Interventions de type projet"/>
    <s v="CONTEXT GLOBAL DEVELOPMENT"/>
    <s v="Context Global Development"/>
    <n v="31150"/>
    <n v="31150"/>
    <s v="Agricultural inputs"/>
    <s v="Produits à usage agricole"/>
    <n v="310"/>
    <x v="0"/>
    <n v="1"/>
    <s v="AFRICA, SOUTH OF SAHARA"/>
    <d v="2017-10-03T00:00:00"/>
    <d v="2018-09-15T00:00:00"/>
    <s v="to develop a toolkit of case studies that SSA seed system stakeholders can leverage in the formation of healthy early generation seed (EGS) public-private partnerships in their local context and suited for their crops and crop archetypes"/>
    <n v="0"/>
    <n v="0"/>
    <n v="0"/>
    <n v="0"/>
    <n v="0"/>
    <s v="NULL"/>
    <s v="NULL"/>
    <s v="NULL"/>
    <s v="NULL"/>
    <n v="0"/>
    <n v="0"/>
    <n v="0"/>
    <n v="0"/>
    <n v="302"/>
    <n v="249.66499999999999"/>
    <n v="249.66499999999999"/>
    <n v="249.66499999999999"/>
    <n v="249.66499999999999"/>
    <n v="249.66499999999999"/>
    <n v="249.66499999999999"/>
    <n v="0"/>
    <n v="0"/>
    <n v="0"/>
  </r>
  <r>
    <n v="2017"/>
    <n v="1601"/>
    <x v="0"/>
    <s v="2015006418_01"/>
    <s v="OPP1131386"/>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UNIVERSITY OF CALABAR"/>
    <s v="University of Calabar"/>
    <n v="31182"/>
    <n v="31182"/>
    <s v="Agricultural research"/>
    <s v="Recherche agronomique"/>
    <n v="310"/>
    <x v="0"/>
    <n v="1"/>
    <s v="Nigeria"/>
    <d v="2015-08-08T00:00:00"/>
    <d v="2019-09-30T00:00:00"/>
    <s v="to increase the rate of production and dissemination of virus free yam seedlings in Nigeria"/>
    <n v="0"/>
    <n v="0"/>
    <n v="0"/>
    <n v="0"/>
    <n v="0"/>
    <s v="NULL"/>
    <s v="NULL"/>
    <s v="NULL"/>
    <s v="NULL"/>
    <n v="0"/>
    <n v="0"/>
    <n v="0"/>
    <n v="0"/>
    <n v="302"/>
    <n v="0"/>
    <n v="0"/>
    <n v="0"/>
    <n v="43.533999999999999"/>
    <n v="43.533999999999999"/>
    <n v="43.533999999999999"/>
    <n v="0"/>
    <n v="0"/>
    <n v="0"/>
  </r>
  <r>
    <n v="2017"/>
    <n v="1601"/>
    <x v="0"/>
    <s v="2014005821_03"/>
    <s v="OPP1113374"/>
    <n v="3"/>
    <n v="282"/>
    <s v="Tanzania"/>
    <x v="0"/>
    <s v="PMA"/>
    <s v="International Maize and Wheat Improvement Centre"/>
    <n v="47020"/>
    <n v="1"/>
    <n v="51000"/>
    <s v="International Maize and Wheat Improvement Centre "/>
    <s v="Centre international d’amélioration du maïs et du blé "/>
    <n v="6"/>
    <n v="30"/>
    <n v="110"/>
    <s v="Standard grant"/>
    <s v="D02"/>
    <s v="Other technical assistance"/>
    <s v="Autres formes d’assistance technique "/>
    <s v="CENTRO INTERNACIONAL DE MEJORAMIENTO DE MAIZ Y TRIGO"/>
    <s v="Centro Internacional de Mejoramiento de Maiz y Trigo"/>
    <n v="31120"/>
    <n v="31120"/>
    <s v="Agricultural development"/>
    <s v="Développement agricole"/>
    <n v="310"/>
    <x v="0"/>
    <n v="1"/>
    <s v="Tanzania, United Republic of"/>
    <d v="2014-11-04T00:00:00"/>
    <d v="2018-10-14T00:00:00"/>
    <s v="to support international agricultural research institutions and national agricultural research and extensions programs, non-governmental organizations, and businesses working with smallholder maize-based farmers in Ethiopia, Nigerian and Tanzania with spi"/>
    <n v="0"/>
    <n v="0"/>
    <n v="0"/>
    <n v="0"/>
    <n v="0"/>
    <n v="1"/>
    <s v="NULL"/>
    <s v="NULL"/>
    <s v="NULL"/>
    <n v="0"/>
    <n v="0"/>
    <n v="0"/>
    <n v="0"/>
    <n v="302"/>
    <n v="0"/>
    <n v="0"/>
    <n v="0"/>
    <n v="975.70339999999999"/>
    <n v="975.70339999999999"/>
    <n v="975.70339999999999"/>
    <n v="0"/>
    <n v="0"/>
    <n v="0"/>
  </r>
  <r>
    <n v="2017"/>
    <n v="1601"/>
    <x v="0"/>
    <s v="2015006425_01"/>
    <s v="OPP1131470"/>
    <n v="3"/>
    <n v="285"/>
    <s v="Uganda"/>
    <x v="0"/>
    <s v="PMA"/>
    <s v="University, college or other teaching institution, research institute or think?tank"/>
    <n v="51000"/>
    <n v="0"/>
    <n v="51000"/>
    <s v="NULL"/>
    <s v="NULL"/>
    <n v="6"/>
    <n v="30"/>
    <n v="110"/>
    <s v="Standard grant"/>
    <s v="C01"/>
    <s v="Project-type interventions"/>
    <s v="Interventions de type projet"/>
    <s v="NATIONAL CROPS RESOURCES RESEARCH INSTITUTE"/>
    <s v="National Crops Resources Research Institute"/>
    <n v="31192"/>
    <n v="31192"/>
    <s v="Plant and post-harvest protection and pest control"/>
    <s v="Protection des plantes et des récoltes, lutte antiacridienne"/>
    <n v="310"/>
    <x v="0"/>
    <n v="1"/>
    <s v="Uganda"/>
    <d v="2015-08-28T00:00:00"/>
    <d v="2019-06-30T00:00:00"/>
    <s v="to improve food security and farm incomes in Uganda through the development of knowledge-based management practices for bean leaf beetles on common bean"/>
    <n v="0"/>
    <n v="0"/>
    <n v="0"/>
    <n v="0"/>
    <n v="0"/>
    <s v="NULL"/>
    <s v="NULL"/>
    <s v="NULL"/>
    <s v="NULL"/>
    <n v="0"/>
    <n v="0"/>
    <n v="0"/>
    <n v="0"/>
    <n v="302"/>
    <n v="0"/>
    <n v="0"/>
    <n v="0"/>
    <n v="94.733000000000004"/>
    <n v="94.733000000000004"/>
    <n v="94.733000000000004"/>
    <n v="0"/>
    <n v="0"/>
    <n v="0"/>
  </r>
  <r>
    <n v="2017"/>
    <n v="1601"/>
    <x v="0"/>
    <s v="2013004835_09"/>
    <s v="OPP1022757"/>
    <n v="3"/>
    <n v="259"/>
    <s v="Mozambique"/>
    <x v="0"/>
    <s v="PMA"/>
    <s v="Donor Country-Based NGO"/>
    <n v="22000"/>
    <n v="0"/>
    <n v="22000"/>
    <s v="NULL"/>
    <s v="NULL"/>
    <n v="6"/>
    <n v="30"/>
    <n v="110"/>
    <s v="Standard grant"/>
    <s v="C01"/>
    <s v="Project-type interventions"/>
    <s v="Interventions de type projet"/>
    <s v="THE MCKNIGHT FOUNDATION"/>
    <s v="The McKnight Foundation"/>
    <n v="31182"/>
    <n v="31182"/>
    <s v="Agricultural research"/>
    <s v="Recherche agronomique"/>
    <n v="310"/>
    <x v="0"/>
    <n v="1"/>
    <s v="Mozambique"/>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4005766_04"/>
    <s v="OPP1110623"/>
    <n v="3"/>
    <n v="259"/>
    <s v="Mozambique"/>
    <x v="0"/>
    <s v="PMA"/>
    <s v="Donor Government"/>
    <n v="11000"/>
    <n v="0"/>
    <n v="11000"/>
    <s v="NULL"/>
    <s v="NULL"/>
    <n v="6"/>
    <n v="30"/>
    <n v="110"/>
    <s v="Standard grant"/>
    <s v="C01"/>
    <s v="Project-type interventions"/>
    <s v="Interventions de type projet"/>
    <s v="USAID"/>
    <s v="USAID"/>
    <n v="31120"/>
    <n v="31120"/>
    <s v="Agricultural development"/>
    <s v="Développement agricole"/>
    <n v="310"/>
    <x v="0"/>
    <n v="1"/>
    <s v="Mozambique"/>
    <d v="2014-11-21T00:00:00"/>
    <d v="2018-06-30T00:00:00"/>
    <s v="to provide a competitive granting fund that will be used to scale up a range of proven information and communication technologies to support the adoption of proven and appropriate agriculture technologies by smallholder farmers in select African countries"/>
    <n v="0"/>
    <n v="0"/>
    <n v="0"/>
    <n v="0"/>
    <n v="0"/>
    <s v="NULL"/>
    <s v="NULL"/>
    <s v="NULL"/>
    <s v="NULL"/>
    <n v="0"/>
    <n v="0"/>
    <n v="0"/>
    <n v="0"/>
    <n v="302"/>
    <n v="0"/>
    <n v="0"/>
    <n v="0"/>
    <n v="57.75"/>
    <n v="57.75"/>
    <n v="57.75"/>
    <n v="0"/>
    <n v="0"/>
    <n v="0"/>
  </r>
  <r>
    <n v="2017"/>
    <n v="1601"/>
    <x v="0"/>
    <s v="2014005403_02"/>
    <s v="OPP1118805"/>
    <n v="3"/>
    <n v="798"/>
    <s v="Asi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ARNEGIE INSTITUTION FOR SCIENCE"/>
    <s v="Carnegie Institution for Science"/>
    <n v="31161"/>
    <n v="31161"/>
    <s v="Food crop production"/>
    <s v="Production agricole"/>
    <n v="310"/>
    <x v="0"/>
    <n v="1"/>
    <s v="ASIA"/>
    <d v="2014-10-28T00:00:00"/>
    <d v="2017-04-30T00:00:00"/>
    <s v="to increase food security and food availability by decreasing pathogen susceptibility of crops, and to make new breeding lines of rice available to breeders and farmers in Africa and Asia"/>
    <n v="0"/>
    <n v="0"/>
    <n v="0"/>
    <n v="0"/>
    <n v="0"/>
    <s v="NULL"/>
    <s v="NULL"/>
    <s v="NULL"/>
    <s v="NULL"/>
    <n v="0"/>
    <n v="0"/>
    <n v="0"/>
    <n v="0"/>
    <n v="302"/>
    <n v="0"/>
    <n v="0"/>
    <n v="0"/>
    <n v="0"/>
    <n v="0"/>
    <n v="0"/>
    <n v="0.56148200000000004"/>
    <n v="0.56148200000000004"/>
    <n v="0.56148200000000004"/>
  </r>
  <r>
    <n v="2017"/>
    <n v="1601"/>
    <x v="0"/>
    <s v="2017004793_03"/>
    <s v="OPP1084359"/>
    <n v="1"/>
    <n v="287"/>
    <s v="Burkina Faso"/>
    <x v="0"/>
    <s v="PMA"/>
    <s v="Donor Country-Based NGO"/>
    <n v="22000"/>
    <n v="0"/>
    <n v="22000"/>
    <s v="NULL"/>
    <s v="NULL"/>
    <n v="6"/>
    <n v="30"/>
    <n v="110"/>
    <s v="Standard grant"/>
    <s v="C01"/>
    <s v="Project-type interventions"/>
    <s v="Interventions de type projet"/>
    <s v="TERRE DES HOMMES FOUNDATION"/>
    <s v="Terre des Hommes Foundation"/>
    <n v="22040"/>
    <n v="22040"/>
    <s v="Information and communication technology (ICT)"/>
    <s v="Technologies de l'information et de la communication (TIC)"/>
    <n v="220"/>
    <x v="2"/>
    <n v="1"/>
    <s v="Burkina Faso"/>
    <d v="2013-10-18T00:00:00"/>
    <d v="2018-07-30T00:00:00"/>
    <s v="to improve the management of febrile illness in children under five"/>
    <n v="0"/>
    <n v="0"/>
    <n v="0"/>
    <n v="0"/>
    <n v="2"/>
    <s v="NULL"/>
    <s v="NULL"/>
    <s v="NULL"/>
    <s v="NULL"/>
    <n v="0"/>
    <n v="0"/>
    <n v="0"/>
    <n v="0"/>
    <n v="302"/>
    <n v="29.834019999999999"/>
    <n v="29.834019999999999"/>
    <n v="29.834019999999999"/>
    <n v="29.834019999999999"/>
    <n v="29.834019999999999"/>
    <n v="29.834019999999999"/>
    <n v="0"/>
    <n v="0"/>
    <n v="0"/>
  </r>
  <r>
    <n v="2017"/>
    <n v="1601"/>
    <x v="0"/>
    <s v="2015007010_02"/>
    <s v="OPP1132118"/>
    <n v="3"/>
    <n v="645"/>
    <s v="India"/>
    <x v="2"/>
    <s v="PRITI"/>
    <s v="University, college or other teaching institution, research institute or think?tank"/>
    <n v="51000"/>
    <n v="0"/>
    <n v="51000"/>
    <s v="NULL"/>
    <s v="NULL"/>
    <n v="6"/>
    <n v="30"/>
    <n v="110"/>
    <s v="Standard grant"/>
    <s v="C01"/>
    <s v="Project-type interventions"/>
    <s v="Interventions de type projet"/>
    <s v="UNIVERSITY OF QUEENSLAND"/>
    <s v="University of Queensland"/>
    <n v="31182"/>
    <n v="31182"/>
    <s v="Agricultural research"/>
    <s v="Recherche agronomique"/>
    <n v="310"/>
    <x v="0"/>
    <n v="1"/>
    <s v="India"/>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110.8442"/>
    <n v="110.8442"/>
    <n v="110.8442"/>
    <n v="0"/>
    <n v="0"/>
    <n v="0"/>
  </r>
  <r>
    <n v="2017"/>
    <n v="1601"/>
    <x v="0"/>
    <s v="2013004831_05"/>
    <s v="OPP1020032"/>
    <n v="3"/>
    <n v="241"/>
    <s v="Ghana"/>
    <x v="2"/>
    <s v="PRITI"/>
    <s v="University, college or other teaching institution, research institute or think?tank"/>
    <n v="51000"/>
    <n v="0"/>
    <n v="51000"/>
    <s v="NULL"/>
    <s v="NULL"/>
    <n v="6"/>
    <n v="30"/>
    <n v="110"/>
    <s v="Standard grant"/>
    <s v="C01"/>
    <s v="Project-type interventions"/>
    <s v="Interventions de type projet"/>
    <s v="WAGENINGEN UNIVERSITY"/>
    <s v="Wageningen University"/>
    <n v="31150"/>
    <n v="31150"/>
    <s v="Agricultural inputs"/>
    <s v="Produits à usage agricole"/>
    <n v="310"/>
    <x v="0"/>
    <n v="1"/>
    <s v="Ghan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4005820_01"/>
    <s v="OPP1112198"/>
    <n v="3"/>
    <n v="289"/>
    <s v="South of Sahara, regional"/>
    <x v="1"/>
    <s v="Partie I non alloués par groupe de revenu"/>
    <s v="International Livestock Research Institute"/>
    <n v="47063"/>
    <n v="1"/>
    <n v="51000"/>
    <s v="International Livestock Research Institute "/>
    <s v="International Livestock Research Institute"/>
    <n v="6"/>
    <n v="30"/>
    <n v="110"/>
    <s v="Standard grant"/>
    <s v="C01"/>
    <s v="Project-type interventions"/>
    <s v="Interventions de type projet"/>
    <s v="INTERNATIONAL LIVESTOCK RESEARCH INSTITUTE"/>
    <s v="International Livestock Research Institute"/>
    <n v="31163"/>
    <n v="31163"/>
    <s v="Livestock"/>
    <s v="Bétail"/>
    <n v="310"/>
    <x v="0"/>
    <n v="1"/>
    <s v="AFRICA, SOUTH OF SAHARA"/>
    <d v="2014-11-05T00:00:00"/>
    <d v="2019-10-31T00:00:00"/>
    <s v="to catalyze a farmer-centric, public-private partnership model for chicken breeding and delivery, with the goal of increasing productivity, reducing poverty, increasing household animal protein intake, and empowering women farmers in rural communities"/>
    <n v="1"/>
    <n v="0"/>
    <n v="0"/>
    <n v="0"/>
    <n v="0"/>
    <s v="NULL"/>
    <s v="NULL"/>
    <s v="NULL"/>
    <s v="NULL"/>
    <n v="0"/>
    <n v="0"/>
    <n v="0"/>
    <n v="0"/>
    <n v="302"/>
    <n v="0"/>
    <n v="0"/>
    <n v="0"/>
    <n v="1000"/>
    <n v="1000"/>
    <n v="1000"/>
    <n v="0"/>
    <n v="0"/>
    <n v="0"/>
  </r>
  <r>
    <n v="2017"/>
    <n v="1601"/>
    <x v="0"/>
    <s v="2015006408_01"/>
    <s v="OPP1128339"/>
    <n v="3"/>
    <n v="255"/>
    <s v="Mali"/>
    <x v="0"/>
    <s v="PMA"/>
    <s v="International Institute of Tropical Agriculture"/>
    <n v="47062"/>
    <n v="1"/>
    <n v="51000"/>
    <s v="International Institute of Tropical Agriculture "/>
    <s v="Institut international d’agriculture tropicale"/>
    <n v="6"/>
    <n v="30"/>
    <n v="110"/>
    <s v="Standard grant"/>
    <s v="C01"/>
    <s v="Project-type interventions"/>
    <s v="Interventions de type projet"/>
    <s v="INTERNATIONAL INSTITUTE OF TROPICAL AGRICULTURE"/>
    <s v="International Institute of Tropical Agriculture"/>
    <n v="31161"/>
    <n v="31161"/>
    <s v="Food crop production"/>
    <s v="Production agricole"/>
    <n v="310"/>
    <x v="0"/>
    <n v="1"/>
    <s v="Mali"/>
    <d v="2015-10-14T00:00:00"/>
    <d v="2019-10-31T00:00:00"/>
    <s v="to increase the output of improved pest and disease resistant cowpea varieties to better serve the nutritional and economic wellbeing of smallholder farmers in Sub-Saharan Africa"/>
    <n v="0"/>
    <n v="0"/>
    <n v="0"/>
    <n v="0"/>
    <n v="0"/>
    <s v="NULL"/>
    <s v="NULL"/>
    <s v="NULL"/>
    <s v="NULL"/>
    <n v="0"/>
    <n v="0"/>
    <n v="0"/>
    <n v="0"/>
    <n v="302"/>
    <n v="0"/>
    <n v="0"/>
    <n v="0"/>
    <n v="15.0311"/>
    <n v="15.0311"/>
    <n v="15.0311"/>
    <n v="0"/>
    <n v="0"/>
    <n v="0"/>
  </r>
  <r>
    <n v="2017"/>
    <n v="1601"/>
    <x v="0"/>
    <s v="2012002278_02"/>
    <s v="OPP1052791"/>
    <n v="3"/>
    <n v="241"/>
    <s v="Ghana"/>
    <x v="2"/>
    <s v="PRITI"/>
    <s v="Developing country-based NGO"/>
    <n v="23000"/>
    <n v="0"/>
    <n v="23000"/>
    <s v="NULL"/>
    <s v="NULL"/>
    <n v="6"/>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Ghana"/>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64.293199999999999"/>
    <n v="64.293199999999999"/>
    <n v="64.293199999999999"/>
    <n v="0"/>
    <n v="0"/>
    <n v="0"/>
  </r>
  <r>
    <n v="2017"/>
    <n v="1601"/>
    <x v="0"/>
    <s v="2013004831_11"/>
    <s v="OPP1020032"/>
    <n v="3"/>
    <n v="259"/>
    <s v="Mozambique"/>
    <x v="0"/>
    <s v="PMA"/>
    <s v="University, college or other teaching institution, research institute or think?tank"/>
    <n v="51000"/>
    <n v="0"/>
    <n v="51000"/>
    <s v="NULL"/>
    <s v="NULL"/>
    <n v="6"/>
    <n v="30"/>
    <n v="110"/>
    <s v="Standard grant"/>
    <s v="C01"/>
    <s v="Project-type interventions"/>
    <s v="Interventions de type projet"/>
    <s v="WAGENINGEN UNIVERSITY"/>
    <s v="Wageningen University"/>
    <n v="31150"/>
    <n v="31150"/>
    <s v="Agricultural inputs"/>
    <s v="Produits à usage agricole"/>
    <n v="310"/>
    <x v="0"/>
    <n v="1"/>
    <s v="Mozambiqu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3004843_13"/>
    <s v="OPP1080823"/>
    <n v="3"/>
    <n v="259"/>
    <s v="Mozambique"/>
    <x v="0"/>
    <s v="PMA"/>
    <s v="Developing country-based NGO"/>
    <n v="23000"/>
    <n v="0"/>
    <n v="23000"/>
    <s v="NULL"/>
    <s v="NULL"/>
    <n v="6"/>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Mozambique"/>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83.918840000000003"/>
    <n v="83.918840000000003"/>
    <n v="83.918840000000003"/>
    <n v="0"/>
    <n v="0"/>
    <n v="0"/>
  </r>
  <r>
    <n v="2017"/>
    <n v="1601"/>
    <x v="0"/>
    <s v="2015006432_01"/>
    <s v="OPP1135054"/>
    <n v="3"/>
    <n v="298"/>
    <s v="Africa, regional"/>
    <x v="1"/>
    <s v="Partie I non alloués par groupe de revenu"/>
    <s v="Recipient Government"/>
    <n v="12000"/>
    <n v="0"/>
    <n v="12000"/>
    <s v="NULL"/>
    <s v="NULL"/>
    <n v="6"/>
    <n v="30"/>
    <n v="110"/>
    <s v="Standard grant"/>
    <s v="A02"/>
    <s v="Sector budget support"/>
    <s v="Soutien budgétaire sectoriel"/>
    <s v="ETHIOPIAN AGRICULTURAL TRANSFORMATION AGENCY"/>
    <s v="Ethiopian Agricultural Transformation Agency"/>
    <n v="31110"/>
    <n v="31110"/>
    <s v="Agricultural policy and administrative management"/>
    <s v="Politique agricole et gestion administrative"/>
    <n v="310"/>
    <x v="0"/>
    <n v="1"/>
    <s v="AFRICA"/>
    <d v="2015-09-26T00:00:00"/>
    <d v="2016-09-30T00:00:00"/>
    <s v="to benefit smallholder farmers in Africa by distilling key lessons and insights from the Ethiopia Commodity Exchange diagnostic for the public realm"/>
    <n v="0"/>
    <n v="0"/>
    <n v="0"/>
    <n v="0"/>
    <n v="0"/>
    <s v="NULL"/>
    <s v="NULL"/>
    <s v="NULL"/>
    <s v="NULL"/>
    <n v="0"/>
    <n v="0"/>
    <n v="0"/>
    <n v="0"/>
    <n v="302"/>
    <n v="0"/>
    <n v="0"/>
    <n v="0"/>
    <n v="0"/>
    <n v="0"/>
    <n v="0"/>
    <n v="1141.7190000000001"/>
    <n v="1141.7190000000001"/>
    <n v="1141.7190000000001"/>
  </r>
  <r>
    <n v="2017"/>
    <n v="1601"/>
    <x v="0"/>
    <s v="2015007010_03"/>
    <s v="OPP1132118"/>
    <n v="3"/>
    <n v="287"/>
    <s v="Burkina Faso"/>
    <x v="0"/>
    <s v="PMA"/>
    <s v="University, college or other teaching institution, research institute or think?tank"/>
    <n v="51000"/>
    <n v="0"/>
    <n v="51000"/>
    <s v="NULL"/>
    <s v="NULL"/>
    <n v="6"/>
    <n v="30"/>
    <n v="110"/>
    <s v="Standard grant"/>
    <s v="C01"/>
    <s v="Project-type interventions"/>
    <s v="Interventions de type projet"/>
    <s v="UNIVERSITY OF QUEENSLAND"/>
    <s v="University of Queensland"/>
    <n v="31182"/>
    <n v="31182"/>
    <s v="Agricultural research"/>
    <s v="Recherche agronomique"/>
    <n v="310"/>
    <x v="0"/>
    <n v="1"/>
    <s v="Burkina Faso"/>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7008859_01"/>
    <s v="OPP1174896"/>
    <n v="1"/>
    <n v="238"/>
    <s v="Ethiopia"/>
    <x v="0"/>
    <s v="PMA"/>
    <s v="University, college or other teaching institution, research institute or think?tank"/>
    <n v="51000"/>
    <n v="0"/>
    <n v="51000"/>
    <s v="NULL"/>
    <s v="NULL"/>
    <n v="6"/>
    <n v="30"/>
    <n v="110"/>
    <s v="Standard grant"/>
    <s v="C01"/>
    <s v="Project-type interventions"/>
    <s v="Interventions de type projet"/>
    <s v="PURDUE UNIVERSITY"/>
    <s v="Purdue University"/>
    <n v="31182"/>
    <n v="31182"/>
    <s v="Agricultural research"/>
    <s v="Recherche agronomique"/>
    <n v="310"/>
    <x v="0"/>
    <n v="1"/>
    <s v="Ethiopia"/>
    <d v="2017-10-19T00:00:00"/>
    <d v="2021-09-30T00:00:00"/>
    <s v="to strengthen the hybrid sorghum research and seed program in Ethiopia for capability to develop and commercialize drought and Striga tolerant sorghum hybrids by public, parastatal, and private agencies, towards raising income, food security, and liveliho"/>
    <n v="0"/>
    <n v="0"/>
    <n v="0"/>
    <n v="0"/>
    <n v="0"/>
    <s v="NULL"/>
    <s v="NULL"/>
    <s v="NULL"/>
    <s v="NULL"/>
    <n v="0"/>
    <n v="0"/>
    <n v="0"/>
    <n v="0"/>
    <n v="302"/>
    <n v="4984.1530000000002"/>
    <n v="4984.1530000000002"/>
    <n v="4984.1530000000002"/>
    <n v="1800"/>
    <n v="1800"/>
    <n v="1800"/>
    <n v="0"/>
    <n v="0"/>
    <n v="0"/>
  </r>
  <r>
    <n v="2017"/>
    <n v="1601"/>
    <x v="0"/>
    <s v="2013004838_04"/>
    <s v="OPP1086492"/>
    <n v="3"/>
    <n v="282"/>
    <s v="Tanzania"/>
    <x v="0"/>
    <s v="PMA"/>
    <s v="Third Country Government (Delegated co-operation)"/>
    <n v="13000"/>
    <n v="0"/>
    <n v="13000"/>
    <s v="NULL"/>
    <s v="NULL"/>
    <n v="6"/>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Tanzania, United Republic of"/>
    <d v="2013-10-08T00:00:00"/>
    <d v="2018-06-30T00:00:00"/>
    <s v="to improve the livelihoods of smallholder rice farmers and their family members in Nigeria, Ghana, Burkina Faso, and Tanzania"/>
    <n v="0"/>
    <n v="0"/>
    <n v="0"/>
    <n v="0"/>
    <n v="0"/>
    <s v="NULL"/>
    <s v="NULL"/>
    <s v="NULL"/>
    <s v="NULL"/>
    <n v="0"/>
    <n v="0"/>
    <n v="0"/>
    <n v="0"/>
    <n v="302"/>
    <n v="0"/>
    <n v="0"/>
    <n v="0"/>
    <n v="380.60500000000002"/>
    <n v="380.60500000000002"/>
    <n v="380.60500000000002"/>
    <n v="0"/>
    <n v="0"/>
    <n v="0"/>
  </r>
  <r>
    <n v="2017"/>
    <n v="1601"/>
    <x v="0"/>
    <s v="2017009246_01"/>
    <s v="OPP1173178"/>
    <n v="1"/>
    <n v="666"/>
    <s v="Bangladesh"/>
    <x v="0"/>
    <s v="PMA"/>
    <s v="International Rice Research Institute"/>
    <n v="47070"/>
    <n v="1"/>
    <n v="51000"/>
    <s v="International Rice Research Institute "/>
    <s v="Institut international de recherche sur le riz"/>
    <n v="6"/>
    <n v="30"/>
    <n v="110"/>
    <s v="Standard grant"/>
    <s v="C01"/>
    <s v="Project-type interventions"/>
    <s v="Interventions de type projet"/>
    <s v="INTERNATIONAL RICE RESEARCH INSTITUTE"/>
    <s v="International Rice Research Institute"/>
    <n v="31182"/>
    <n v="31182"/>
    <s v="Agricultural research"/>
    <s v="Recherche agronomique"/>
    <n v="310"/>
    <x v="0"/>
    <n v="1"/>
    <s v="Bangladesh"/>
    <d v="2017-10-16T00:00:00"/>
    <d v="2022-10-31T00:00:00"/>
    <s v="to develop and deploy healthier rice varieties genetically engineered to improve the nutritional and health status of the poor in Asia, particularly in Bangladesh and the Philippines"/>
    <n v="0"/>
    <n v="0"/>
    <n v="0"/>
    <n v="0"/>
    <n v="1"/>
    <s v="NULL"/>
    <s v="NULL"/>
    <s v="NULL"/>
    <s v="NULL"/>
    <n v="0"/>
    <n v="0"/>
    <n v="0"/>
    <n v="0"/>
    <n v="302"/>
    <n v="11160"/>
    <n v="11160"/>
    <n v="11160"/>
    <n v="2415.4830000000002"/>
    <n v="2415.4830000000002"/>
    <n v="2415.4830000000002"/>
    <n v="0"/>
    <n v="0"/>
    <n v="0"/>
  </r>
  <r>
    <n v="2017"/>
    <n v="1601"/>
    <x v="0"/>
    <s v="2015006562_03"/>
    <s v="OPP1130226"/>
    <n v="3"/>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QUEENSLAND"/>
    <s v="University of Queensland"/>
    <n v="31182"/>
    <n v="31182"/>
    <s v="Agricultural research"/>
    <s v="Recherche agronomique"/>
    <n v="310"/>
    <x v="0"/>
    <n v="1"/>
    <s v="World"/>
    <d v="2015-11-05T00:00:00"/>
    <d v="2020-12-31T00:00:00"/>
    <s v="to develop management strategies to enable continued banana-plantain production in areas of Sub-Saharan Africa severely affected by banana bunchy top disease, restrict further spread of the disease, and to search in Southeast Asia for banana germplasm res"/>
    <n v="0"/>
    <n v="0"/>
    <n v="0"/>
    <n v="0"/>
    <n v="0"/>
    <s v="NULL"/>
    <s v="NULL"/>
    <s v="NULL"/>
    <s v="NULL"/>
    <n v="0"/>
    <n v="0"/>
    <n v="0"/>
    <n v="0"/>
    <n v="302"/>
    <n v="0"/>
    <n v="0"/>
    <n v="0"/>
    <n v="235.1618"/>
    <n v="235.1618"/>
    <n v="235.1618"/>
    <n v="0"/>
    <n v="0"/>
    <n v="0"/>
  </r>
  <r>
    <n v="2017"/>
    <n v="1601"/>
    <x v="0"/>
    <s v="2016008022_03"/>
    <s v="OPP1153090"/>
    <n v="3"/>
    <n v="755"/>
    <s v="Philippines"/>
    <x v="2"/>
    <s v="PRITI"/>
    <s v="Donor Country-Based NGO"/>
    <n v="22000"/>
    <n v="0"/>
    <n v="22000"/>
    <s v="NULL"/>
    <s v="NULL"/>
    <n v="6"/>
    <n v="30"/>
    <n v="110"/>
    <s v="Standard grant"/>
    <s v="C01"/>
    <s v="Project-type interventions"/>
    <s v="Interventions de type projet"/>
    <s v="ROCKEFELLER PHILANTHROPY ADVISORS, INC."/>
    <s v="Rockefeller Philanthropy Advisors, Inc."/>
    <n v="24010"/>
    <n v="24010"/>
    <s v="Financial policy and administrative management"/>
    <s v="Politique des finances et gestion administrative"/>
    <n v="240"/>
    <x v="3"/>
    <n v="1"/>
    <s v="Philippines"/>
    <d v="2016-10-17T00:00:00"/>
    <d v="2018-09-30T00:00:00"/>
    <s v="to build the financial technology capacity of financial regulators and supervisors to employ regulatory technology to oversee and support the provision of digital financial services"/>
    <n v="0"/>
    <n v="0"/>
    <n v="0"/>
    <n v="0"/>
    <n v="0"/>
    <s v="NULL"/>
    <s v="NULL"/>
    <s v="NULL"/>
    <s v="NULL"/>
    <n v="0"/>
    <n v="0"/>
    <n v="0"/>
    <n v="0"/>
    <n v="302"/>
    <n v="0"/>
    <n v="0"/>
    <n v="0"/>
    <n v="132"/>
    <n v="132"/>
    <n v="132"/>
    <n v="0"/>
    <n v="0"/>
    <n v="0"/>
  </r>
  <r>
    <n v="2017"/>
    <n v="1601"/>
    <x v="0"/>
    <s v="2015006830_01"/>
    <s v="OPP1139390"/>
    <n v="3"/>
    <n v="261"/>
    <s v="Nigeria"/>
    <x v="2"/>
    <s v="PRITI"/>
    <s v="Other non-bank in recipient country"/>
    <n v="62009"/>
    <n v="1"/>
    <n v="62000"/>
    <s v="Other non-financial corporations"/>
    <s v="Autres sociétés non financières"/>
    <n v="6"/>
    <n v="30"/>
    <n v="110"/>
    <s v="Standard grant"/>
    <s v="C01"/>
    <s v="Project-type interventions"/>
    <s v="Interventions de type projet"/>
    <s v="SOFDIA SYSTEMS LTD."/>
    <s v="Sofdia Systems Ltd."/>
    <n v="24030"/>
    <n v="24030"/>
    <s v="Formal sector financial intermediaries"/>
    <s v="Intermédiaires financiers officiels"/>
    <n v="240"/>
    <x v="3"/>
    <n v="1"/>
    <s v="Nigeria"/>
    <d v="2015-10-12T00:00:00"/>
    <d v="2017-04-30T00:00:00"/>
    <s v="to promote the uptake of mobile money by using network marketing and offering financial rewards to merchants for recommending their mobile money platform to other merchants within their community"/>
    <n v="0"/>
    <n v="0"/>
    <n v="0"/>
    <n v="0"/>
    <n v="0"/>
    <s v="NULL"/>
    <s v="NULL"/>
    <s v="NULL"/>
    <s v="NULL"/>
    <n v="0"/>
    <n v="0"/>
    <n v="0"/>
    <n v="0"/>
    <n v="302"/>
    <n v="0"/>
    <n v="0"/>
    <n v="0"/>
    <n v="34.86"/>
    <n v="34.86"/>
    <n v="34.86"/>
    <n v="0"/>
    <n v="0"/>
    <n v="0"/>
  </r>
  <r>
    <n v="2017"/>
    <n v="1601"/>
    <x v="0"/>
    <s v="2014005851_01"/>
    <s v="OPP1112519"/>
    <n v="3"/>
    <n v="238"/>
    <s v="Ethiopia"/>
    <x v="0"/>
    <s v="PMA"/>
    <s v="University, college or other teaching institution, research institute or think?tank"/>
    <n v="51000"/>
    <n v="0"/>
    <n v="51000"/>
    <s v="NULL"/>
    <s v="NULL"/>
    <n v="6"/>
    <n v="30"/>
    <n v="110"/>
    <s v="Standard grant"/>
    <s v="C01"/>
    <s v="Project-type interventions"/>
    <s v="Interventions de type projet"/>
    <s v="JIMMA UNIVERSITY"/>
    <s v="Jimma University"/>
    <n v="31120"/>
    <n v="31120"/>
    <s v="Agricultural development"/>
    <s v="Développement agricole"/>
    <n v="310"/>
    <x v="0"/>
    <n v="1"/>
    <s v="Ethiopia"/>
    <d v="2014-10-14T00:00:00"/>
    <d v="2019-12-31T00:00:00"/>
    <s v="To enhance the drought tolerance of Ethiopian sorghum germplasm."/>
    <n v="0"/>
    <n v="0"/>
    <n v="0"/>
    <n v="0"/>
    <n v="0"/>
    <s v="NULL"/>
    <s v="NULL"/>
    <s v="NULL"/>
    <s v="NULL"/>
    <n v="0"/>
    <n v="0"/>
    <n v="0"/>
    <n v="0"/>
    <n v="302"/>
    <n v="0"/>
    <n v="0"/>
    <n v="0"/>
    <n v="54"/>
    <n v="54"/>
    <n v="54"/>
    <n v="0"/>
    <n v="0"/>
    <n v="0"/>
  </r>
  <r>
    <n v="2017"/>
    <n v="1601"/>
    <x v="0"/>
    <s v="2016007395_23"/>
    <s v="OPP1134248"/>
    <n v="3"/>
    <n v="248"/>
    <s v="Kenya"/>
    <x v="2"/>
    <s v="PRITI"/>
    <s v="International Maize and Wheat Improvement Centre"/>
    <n v="47020"/>
    <n v="1"/>
    <n v="51000"/>
    <s v="International Maize and Wheat Improvement Centre "/>
    <s v="Centre international d’amélioration du maïs et du blé "/>
    <n v="6"/>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Keny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553.98569999999995"/>
    <n v="553.98569999999995"/>
    <n v="553.98569999999995"/>
    <n v="0"/>
    <n v="0"/>
    <n v="0"/>
  </r>
  <r>
    <n v="2017"/>
    <n v="1601"/>
    <x v="0"/>
    <s v="2013004855_20"/>
    <s v="OPP1086185"/>
    <n v="3"/>
    <n v="287"/>
    <s v="Burkina Faso"/>
    <x v="0"/>
    <s v="PMA"/>
    <s v="University, college or other teaching institution, research institute or think?tank"/>
    <n v="51000"/>
    <n v="0"/>
    <n v="51000"/>
    <s v="NULL"/>
    <s v="NULL"/>
    <n v="6"/>
    <n v="30"/>
    <n v="110"/>
    <s v="Standard grant"/>
    <s v="C01"/>
    <s v="Project-type interventions"/>
    <s v="Interventions de type projet"/>
    <s v="CORNELL UNIVERSITY"/>
    <s v="Cornell University"/>
    <n v="31182"/>
    <n v="31182"/>
    <s v="Agricultural research"/>
    <s v="Recherche agronomique"/>
    <n v="310"/>
    <x v="0"/>
    <n v="1"/>
    <s v="Burkina Faso"/>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8.1006119999999999"/>
    <n v="8.1006119999999999"/>
    <n v="8.1006119999999999"/>
    <n v="0"/>
    <n v="0"/>
    <n v="0"/>
  </r>
  <r>
    <n v="2017"/>
    <n v="1601"/>
    <x v="0"/>
    <s v="2015006424_01"/>
    <s v="OPP1131495"/>
    <n v="3"/>
    <n v="238"/>
    <s v="Ethiopia"/>
    <x v="0"/>
    <s v="PMA"/>
    <s v="University, college or other teaching institution, research institute or think?tank"/>
    <n v="51000"/>
    <n v="0"/>
    <n v="51000"/>
    <s v="NULL"/>
    <s v="NULL"/>
    <n v="6"/>
    <n v="30"/>
    <n v="110"/>
    <s v="Standard grant"/>
    <s v="C01"/>
    <s v="Project-type interventions"/>
    <s v="Interventions de type projet"/>
    <s v="PIRBRIGHT INSTITUTE"/>
    <s v="Pirbright Institute"/>
    <n v="31195"/>
    <n v="31195"/>
    <s v="Livestock/veterinary services"/>
    <s v="Services vétérinaires (bétail)"/>
    <n v="310"/>
    <x v="0"/>
    <n v="1"/>
    <s v="Ethiopia"/>
    <d v="2015-10-14T00:00:00"/>
    <d v="2018-03-31T00:00:00"/>
    <s v="to develop high quality master seed viruses and cell lines that are relevant for foot-and-mouth disease virus vaccine production for East Africa"/>
    <n v="0"/>
    <n v="0"/>
    <n v="0"/>
    <n v="0"/>
    <n v="0"/>
    <s v="NULL"/>
    <s v="NULL"/>
    <s v="NULL"/>
    <s v="NULL"/>
    <n v="0"/>
    <n v="0"/>
    <n v="0"/>
    <n v="0"/>
    <n v="302"/>
    <n v="0"/>
    <n v="0"/>
    <n v="0"/>
    <n v="100"/>
    <n v="100"/>
    <n v="100"/>
    <n v="0"/>
    <n v="0"/>
    <n v="0"/>
  </r>
  <r>
    <n v="2017"/>
    <n v="1601"/>
    <x v="0"/>
    <s v="2012002638_01"/>
    <s v="OPP1052713"/>
    <n v="3"/>
    <n v="998"/>
    <s v="Developing countries, unspecified"/>
    <x v="1"/>
    <s v="Partie I non alloués par groupe de revenu"/>
    <s v="Food and Agricultural Organisation"/>
    <n v="41301"/>
    <n v="1"/>
    <n v="41000"/>
    <s v="Food and Agricultural Organisation"/>
    <s v="Organisation des Nations Unies pour l'alimentation et l'agriculture"/>
    <n v="6"/>
    <n v="30"/>
    <n v="110"/>
    <s v="Standard grant"/>
    <s v="D02"/>
    <s v="Other technical assistance"/>
    <s v="Autres formes d’assistance technique "/>
    <s v="FOOD AND AGRICULTURE ORGANIZATION OF THE UNITED NATIONS"/>
    <s v="Food and Agriculture Organization of the United Nations"/>
    <n v="31110"/>
    <n v="31110"/>
    <s v="Agricultural policy and administrative management"/>
    <s v="Politique agricole et gestion administrative"/>
    <n v="310"/>
    <x v="0"/>
    <n v="1"/>
    <s v="World"/>
    <d v="2012-11-09T00:00:00"/>
    <d v="2018-12-31T00:00:00"/>
    <s v="to improve the capacity of African countries to make evidence-based agricultural policies &amp; decisions that improve livelihoods of the rural poor &amp; increase national food security, through relevant, cost-effective &amp; timely agricultural statistics"/>
    <n v="0"/>
    <n v="0"/>
    <n v="0"/>
    <n v="0"/>
    <n v="0"/>
    <n v="1"/>
    <s v="NULL"/>
    <s v="NULL"/>
    <s v="NULL"/>
    <n v="0"/>
    <n v="0"/>
    <n v="0"/>
    <n v="0"/>
    <n v="302"/>
    <n v="0"/>
    <n v="0"/>
    <n v="0"/>
    <n v="1197.5050000000001"/>
    <n v="1197.5050000000001"/>
    <n v="1197.5050000000001"/>
    <n v="0"/>
    <n v="0"/>
    <n v="0"/>
  </r>
  <r>
    <n v="2017"/>
    <n v="1601"/>
    <x v="0"/>
    <s v="2013004768_01"/>
    <s v="OPP1094089"/>
    <n v="3"/>
    <n v="282"/>
    <s v="Tanzania"/>
    <x v="0"/>
    <s v="PMA"/>
    <s v="Other non-bank in recipient country"/>
    <n v="62009"/>
    <n v="1"/>
    <n v="62000"/>
    <s v="Other non-financial corporations"/>
    <s v="Autres sociétés non financières"/>
    <n v="6"/>
    <n v="30"/>
    <n v="110"/>
    <s v="Standard grant"/>
    <s v="C01"/>
    <s v="Project-type interventions"/>
    <s v="Interventions de type projet"/>
    <s v="TIGO TANZANIA"/>
    <s v="Tigo Tanzania"/>
    <n v="24030"/>
    <n v="24030"/>
    <s v="Formal sector financial intermediaries"/>
    <s v="Intermédiaires financiers officiels"/>
    <n v="240"/>
    <x v="3"/>
    <n v="1"/>
    <s v="Tanzania, United Republic of"/>
    <d v="2013-09-20T00:00:00"/>
    <d v="2016-06-30T00:00:00"/>
    <s v="to accelerate the adoption of m-commerce and create a sustainable mobile money ecosystem in rural communities in Tanzania"/>
    <n v="0"/>
    <n v="0"/>
    <n v="0"/>
    <n v="0"/>
    <n v="0"/>
    <s v="NULL"/>
    <s v="NULL"/>
    <s v="NULL"/>
    <s v="NULL"/>
    <n v="0"/>
    <n v="0"/>
    <n v="0"/>
    <n v="0"/>
    <n v="302"/>
    <n v="0"/>
    <n v="0"/>
    <n v="0"/>
    <n v="0"/>
    <n v="0"/>
    <n v="0"/>
    <n v="412.74099999999999"/>
    <n v="412.74099999999999"/>
    <n v="412.74099999999999"/>
  </r>
  <r>
    <n v="2017"/>
    <n v="1601"/>
    <x v="0"/>
    <s v="2016007803_03"/>
    <s v="OPP1144782"/>
    <n v="3"/>
    <n v="645"/>
    <s v="India"/>
    <x v="2"/>
    <s v="PRITI"/>
    <s v="Recipient Government"/>
    <n v="12000"/>
    <n v="0"/>
    <n v="12000"/>
    <s v="NULL"/>
    <s v="NULL"/>
    <n v="6"/>
    <n v="30"/>
    <n v="110"/>
    <s v="Standard grant"/>
    <s v="A02"/>
    <s v="Sector budget support"/>
    <s v="Soutien budgétaire sectoriel"/>
    <s v="BIOTECHNOLOGY INDUSTRY RESEARCH ASSISTANCE COUNCIL"/>
    <s v="Biotechnology Industry Research Assistance Council"/>
    <n v="31182"/>
    <n v="31182"/>
    <s v="Agricultural research"/>
    <s v="Recherche agronomique"/>
    <n v="310"/>
    <x v="0"/>
    <n v="1"/>
    <s v="India"/>
    <d v="2016-07-20T00:00:00"/>
    <d v="2020-03-31T00:00:00"/>
    <s v="to create a mechanism for jointly sponsoring, managing and co-funding research projects in India across the foundation's global health and development strategies"/>
    <n v="0"/>
    <n v="0"/>
    <n v="0"/>
    <n v="0"/>
    <n v="2"/>
    <s v="NULL"/>
    <s v="NULL"/>
    <s v="NULL"/>
    <s v="NULL"/>
    <n v="0"/>
    <n v="0"/>
    <n v="0"/>
    <n v="0"/>
    <n v="302"/>
    <n v="0"/>
    <n v="0"/>
    <n v="0"/>
    <n v="67.427359999999993"/>
    <n v="67.427359999999993"/>
    <n v="67.427359999999993"/>
    <n v="0"/>
    <n v="0"/>
    <n v="0"/>
  </r>
  <r>
    <n v="2017"/>
    <n v="1601"/>
    <x v="0"/>
    <s v="2013004839_10"/>
    <s v="OPP1092230"/>
    <n v="3"/>
    <n v="282"/>
    <s v="Tanzania"/>
    <x v="0"/>
    <s v="PMA"/>
    <s v="Recipient Government"/>
    <n v="12000"/>
    <n v="0"/>
    <n v="12000"/>
    <s v="NULL"/>
    <s v="NULL"/>
    <n v="6"/>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Tanzania, United Republic of"/>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461.64159999999998"/>
    <n v="461.64159999999998"/>
    <n v="461.64159999999998"/>
    <n v="0"/>
    <n v="0"/>
    <n v="0"/>
  </r>
  <r>
    <n v="2017"/>
    <n v="1601"/>
    <x v="0"/>
    <s v="2015006419_01"/>
    <s v="OPP1131397"/>
    <n v="3"/>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AHMADU BELLO UNIVERSITY"/>
    <s v="Ahmadu Bello University"/>
    <n v="31182"/>
    <n v="31182"/>
    <s v="Agricultural research"/>
    <s v="Recherche agronomique"/>
    <n v="310"/>
    <x v="0"/>
    <n v="1"/>
    <s v="AFRICA, SOUTH OF SAHARA"/>
    <d v="2015-08-06T00:00:00"/>
    <d v="2019-08-30T00:00:00"/>
    <s v="to discover and use genetic markers to breed cowpea varieties with early maturity, low soil phosphorus tolerance and high yield to enable modern breeding of improved cowpeas for small holder farmers"/>
    <n v="0"/>
    <n v="0"/>
    <n v="0"/>
    <n v="0"/>
    <n v="0"/>
    <s v="NULL"/>
    <s v="NULL"/>
    <s v="NULL"/>
    <s v="NULL"/>
    <n v="0"/>
    <n v="0"/>
    <n v="0"/>
    <n v="0"/>
    <n v="302"/>
    <n v="0"/>
    <n v="0"/>
    <n v="0"/>
    <n v="72.224000000000004"/>
    <n v="72.224000000000004"/>
    <n v="72.224000000000004"/>
    <n v="0"/>
    <n v="0"/>
    <n v="0"/>
  </r>
  <r>
    <n v="2017"/>
    <n v="1601"/>
    <x v="0"/>
    <s v="2013004838_02"/>
    <s v="OPP1086492"/>
    <n v="3"/>
    <n v="241"/>
    <s v="Ghana"/>
    <x v="2"/>
    <s v="PRITI"/>
    <s v="Third Country Government (Delegated co-operation)"/>
    <n v="13000"/>
    <n v="0"/>
    <n v="13000"/>
    <s v="NULL"/>
    <s v="NULL"/>
    <n v="6"/>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Ghana"/>
    <d v="2013-10-08T00:00:00"/>
    <d v="2018-06-30T00:00:00"/>
    <s v="to improve the livelihoods of smallholder rice farmers and their family members in Nigeria, Ghana, Burkina Faso, and Tanzania"/>
    <n v="0"/>
    <n v="0"/>
    <n v="0"/>
    <n v="0"/>
    <n v="0"/>
    <s v="NULL"/>
    <s v="NULL"/>
    <s v="NULL"/>
    <s v="NULL"/>
    <n v="0"/>
    <n v="0"/>
    <n v="0"/>
    <n v="0"/>
    <n v="302"/>
    <n v="0"/>
    <n v="0"/>
    <n v="0"/>
    <n v="380.60500000000002"/>
    <n v="380.60500000000002"/>
    <n v="380.60500000000002"/>
    <n v="0"/>
    <n v="0"/>
    <n v="0"/>
  </r>
  <r>
    <n v="2017"/>
    <n v="1601"/>
    <x v="0"/>
    <s v="2013004844_04"/>
    <s v="OPP1078791"/>
    <n v="3"/>
    <n v="253"/>
    <s v="Malawi"/>
    <x v="0"/>
    <s v="PMA"/>
    <s v="International Livestock Research Institute"/>
    <n v="47063"/>
    <n v="1"/>
    <n v="51000"/>
    <s v="International Livestock Research Institute "/>
    <s v="International Livestock Research Institute"/>
    <n v="6"/>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Malawi"/>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7008784_14"/>
    <s v="OPP1157288"/>
    <n v="1"/>
    <n v="261"/>
    <s v="Nigeria"/>
    <x v="2"/>
    <s v="PRITI"/>
    <s v="Developing country-based NGO"/>
    <n v="23000"/>
    <n v="0"/>
    <n v="23000"/>
    <s v="NULL"/>
    <s v="NULL"/>
    <n v="6"/>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Nigeri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6000"/>
    <n v="6000"/>
    <n v="6000"/>
    <n v="840"/>
    <n v="840"/>
    <n v="840"/>
    <n v="0"/>
    <n v="0"/>
    <n v="0"/>
  </r>
  <r>
    <n v="2017"/>
    <n v="1601"/>
    <x v="0"/>
    <s v="2015007231_01"/>
    <s v="OPP1137350"/>
    <n v="3"/>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MASSACHUSETTS INSTITUTE OF TECHNOLOGY"/>
    <s v="Massachusetts Institute of Technology"/>
    <n v="22030"/>
    <n v="22030"/>
    <s v="Radio/television/print media"/>
    <s v="Radio, télévision, presse écrite"/>
    <n v="220"/>
    <x v="2"/>
    <n v="1"/>
    <s v="AFRICA, SOUTH OF SAHARA"/>
    <d v="2015-11-20T00:00:00"/>
    <d v="2018-06-30T00:00:00"/>
    <s v="to research the influence of media narratives on informing and addressing discriminatory social norms against girls and women"/>
    <n v="1"/>
    <n v="0"/>
    <n v="0"/>
    <n v="0"/>
    <n v="0"/>
    <s v="NULL"/>
    <s v="NULL"/>
    <s v="NULL"/>
    <s v="NULL"/>
    <n v="0"/>
    <n v="0"/>
    <n v="0"/>
    <n v="0"/>
    <n v="302"/>
    <n v="0"/>
    <n v="0"/>
    <n v="0"/>
    <n v="207.29349999999999"/>
    <n v="207.29349999999999"/>
    <n v="207.29349999999999"/>
    <n v="0"/>
    <n v="0"/>
    <n v="0"/>
  </r>
  <r>
    <n v="2017"/>
    <n v="1601"/>
    <x v="0"/>
    <s v="2017009585_01"/>
    <s v="OPP1178522"/>
    <n v="1"/>
    <n v="645"/>
    <s v="India"/>
    <x v="2"/>
    <s v="PRITI"/>
    <s v="University, college or other teaching institution, research institute or think?tank"/>
    <n v="51000"/>
    <n v="0"/>
    <n v="51000"/>
    <s v="NULL"/>
    <s v="NULL"/>
    <n v="6"/>
    <n v="30"/>
    <n v="110"/>
    <s v="Standard grant"/>
    <s v="C01"/>
    <s v="Project-type interventions"/>
    <s v="Interventions de type projet"/>
    <s v="UNIVERSITY OF PENNSYLVANIA"/>
    <s v="University of Pennsylvania"/>
    <n v="31191"/>
    <n v="31191"/>
    <s v="Agricultural services"/>
    <s v="Services agricoles"/>
    <n v="310"/>
    <x v="0"/>
    <n v="1"/>
    <s v="India"/>
    <d v="2017-11-29T00:00:00"/>
    <d v="2020-02-29T00:00:00"/>
    <s v="To fund a study seeking to understand how to increase farmers' incomes in some of India's poorest states by improving their access to agricultural markets and bargaining power with market intermediaries."/>
    <n v="0"/>
    <n v="0"/>
    <n v="0"/>
    <n v="0"/>
    <n v="0"/>
    <s v="NULL"/>
    <s v="NULL"/>
    <s v="NULL"/>
    <s v="NULL"/>
    <n v="0"/>
    <n v="0"/>
    <n v="0"/>
    <n v="0"/>
    <n v="302"/>
    <n v="1365.87"/>
    <n v="1365.87"/>
    <n v="1365.87"/>
    <n v="871.47"/>
    <n v="871.47"/>
    <n v="871.47"/>
    <n v="0"/>
    <n v="0"/>
    <n v="0"/>
  </r>
  <r>
    <n v="2017"/>
    <n v="1601"/>
    <x v="0"/>
    <s v="2011000181_03"/>
    <s v="OPP1009497"/>
    <n v="3"/>
    <n v="227"/>
    <s v="Botswana"/>
    <x v="3"/>
    <s v="PRITS"/>
    <s v="Network"/>
    <n v="32000"/>
    <n v="0"/>
    <n v="32000"/>
    <s v="NULL"/>
    <s v="NULL"/>
    <n v="6"/>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Botswana"/>
    <d v="2011-11-15T00:00:00"/>
    <d v="2018-03-31T00:00:00"/>
    <s v="to develop solutions to the key diseases that affect small farmers' livestock in sub-Saharan Africa and South Asia"/>
    <n v="0"/>
    <n v="0"/>
    <n v="0"/>
    <n v="0"/>
    <n v="0"/>
    <s v="NULL"/>
    <s v="NULL"/>
    <s v="NULL"/>
    <s v="NULL"/>
    <n v="0"/>
    <n v="0"/>
    <n v="0"/>
    <n v="0"/>
    <n v="302"/>
    <n v="0"/>
    <n v="0"/>
    <n v="0"/>
    <n v="39.876690000000004"/>
    <n v="39.876690000000004"/>
    <n v="39.876690000000004"/>
    <n v="0"/>
    <n v="0"/>
    <n v="0"/>
  </r>
  <r>
    <n v="2017"/>
    <n v="1601"/>
    <x v="0"/>
    <s v="2013004831_21"/>
    <s v="OPP1020032"/>
    <n v="3"/>
    <n v="265"/>
    <s v="Zimbabwe"/>
    <x v="4"/>
    <s v="Autres PFR"/>
    <s v="University, college or other teaching institution, research institute or think?tank"/>
    <n v="51000"/>
    <n v="0"/>
    <n v="51000"/>
    <s v="NULL"/>
    <s v="NULL"/>
    <n v="6"/>
    <n v="30"/>
    <n v="110"/>
    <s v="Standard grant"/>
    <s v="C01"/>
    <s v="Project-type interventions"/>
    <s v="Interventions de type projet"/>
    <s v="WAGENINGEN UNIVERSITY"/>
    <s v="Wageningen University"/>
    <n v="31150"/>
    <n v="31150"/>
    <s v="Agricultural inputs"/>
    <s v="Produits à usage agricole"/>
    <n v="310"/>
    <x v="0"/>
    <n v="1"/>
    <s v="Zimbabw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4005905_02"/>
    <s v="OPP1105865"/>
    <n v="3"/>
    <n v="285"/>
    <s v="Uganda"/>
    <x v="0"/>
    <s v="PMA"/>
    <s v="Other non-bank entity in third country"/>
    <n v="63009"/>
    <n v="1"/>
    <n v="63000"/>
    <s v="Other non-financial corporations"/>
    <s v="Autres sociétés non financières"/>
    <n v="6"/>
    <n v="30"/>
    <n v="110"/>
    <s v="Standard grant"/>
    <s v="C01"/>
    <s v="Project-type interventions"/>
    <s v="Interventions de type projet"/>
    <s v="MASTERCARD LABS KENYA HOLDINGS PTE LTD"/>
    <s v="MasterCard Labs Kenya Holdings Pte LTD"/>
    <n v="24030"/>
    <n v="24030"/>
    <s v="Formal sector financial intermediaries"/>
    <s v="Intermédiaires financiers officiels"/>
    <n v="240"/>
    <x v="3"/>
    <n v="1"/>
    <s v="Uganda"/>
    <d v="2014-11-11T00:00:00"/>
    <d v="2019-12-31T00:00:00"/>
    <s v="to support a MasterCard Lab for Financial Inclusion which will create products and services that at scale will directly increase usage of digital financial products by poor adults in the &quot;Base of the Pyramid&quot;"/>
    <n v="0"/>
    <n v="0"/>
    <n v="0"/>
    <n v="0"/>
    <n v="0"/>
    <s v="NULL"/>
    <s v="NULL"/>
    <s v="NULL"/>
    <s v="NULL"/>
    <n v="0"/>
    <n v="0"/>
    <n v="0"/>
    <n v="0"/>
    <n v="302"/>
    <n v="0"/>
    <n v="0"/>
    <n v="0"/>
    <n v="720"/>
    <n v="720"/>
    <n v="720"/>
    <n v="0"/>
    <n v="0"/>
    <n v="0"/>
  </r>
  <r>
    <n v="2017"/>
    <n v="1601"/>
    <x v="0"/>
    <s v="2014005821_01"/>
    <s v="OPP1113374"/>
    <n v="3"/>
    <n v="238"/>
    <s v="Ethiopia"/>
    <x v="0"/>
    <s v="PMA"/>
    <s v="International Maize and Wheat Improvement Centre"/>
    <n v="47020"/>
    <n v="1"/>
    <n v="51000"/>
    <s v="International Maize and Wheat Improvement Centre "/>
    <s v="Centre international d’amélioration du maïs et du blé "/>
    <n v="6"/>
    <n v="30"/>
    <n v="110"/>
    <s v="Standard grant"/>
    <s v="D02"/>
    <s v="Other technical assistance"/>
    <s v="Autres formes d’assistance technique "/>
    <s v="CENTRO INTERNACIONAL DE MEJORAMIENTO DE MAIZ Y TRIGO"/>
    <s v="Centro Internacional de Mejoramiento de Maiz y Trigo"/>
    <n v="31120"/>
    <n v="31120"/>
    <s v="Agricultural development"/>
    <s v="Développement agricole"/>
    <n v="310"/>
    <x v="0"/>
    <n v="1"/>
    <s v="Ethiopia"/>
    <d v="2014-11-04T00:00:00"/>
    <d v="2018-10-14T00:00:00"/>
    <s v="to support international agricultural research institutions and national agricultural research and extensions programs, non-governmental organizations, and businesses working with smallholder maize-based farmers in Ethiopia, Nigerian and Tanzania with spi"/>
    <n v="0"/>
    <n v="0"/>
    <n v="0"/>
    <n v="0"/>
    <n v="0"/>
    <n v="1"/>
    <s v="NULL"/>
    <s v="NULL"/>
    <s v="NULL"/>
    <n v="0"/>
    <n v="0"/>
    <n v="0"/>
    <n v="0"/>
    <n v="302"/>
    <n v="0"/>
    <n v="0"/>
    <n v="0"/>
    <n v="1005.27"/>
    <n v="1005.27"/>
    <n v="1005.27"/>
    <n v="0"/>
    <n v="0"/>
    <n v="0"/>
  </r>
  <r>
    <n v="2017"/>
    <n v="1601"/>
    <x v="0"/>
    <s v="2016006062_01"/>
    <s v="OPP1109369"/>
    <n v="3"/>
    <n v="289"/>
    <s v="South of Sahara, regional"/>
    <x v="1"/>
    <s v="Partie I non alloués par groupe de revenu"/>
    <s v="Developing country-based NGO"/>
    <n v="23000"/>
    <n v="0"/>
    <n v="23000"/>
    <s v="NULL"/>
    <s v="NULL"/>
    <n v="6"/>
    <n v="30"/>
    <n v="110"/>
    <s v="Standard grant"/>
    <s v="C01"/>
    <s v="Project-type interventions"/>
    <s v="Interventions de type projet"/>
    <s v="TRUSTAFRICA"/>
    <s v="TrustAfrica"/>
    <n v="31120"/>
    <n v="31120"/>
    <s v="Agricultural development"/>
    <s v="Développement agricole"/>
    <n v="310"/>
    <x v="0"/>
    <n v="1"/>
    <s v="AFRICA, SOUTH OF SAHARA"/>
    <d v="2014-07-27T00:00:00"/>
    <d v="2018-06-30T00:00:00"/>
    <s v="to support a stronger community of advocates for better agricultural policies and improved allocations to support smallholder farmers, especially women"/>
    <n v="1"/>
    <n v="0"/>
    <n v="0"/>
    <n v="0"/>
    <n v="0"/>
    <s v="NULL"/>
    <s v="NULL"/>
    <s v="NULL"/>
    <s v="NULL"/>
    <n v="0"/>
    <n v="0"/>
    <n v="0"/>
    <n v="0"/>
    <n v="302"/>
    <n v="0"/>
    <n v="0"/>
    <n v="0"/>
    <n v="250"/>
    <n v="250"/>
    <n v="250"/>
    <n v="0"/>
    <n v="0"/>
    <n v="0"/>
  </r>
  <r>
    <n v="2017"/>
    <n v="1601"/>
    <x v="0"/>
    <s v="2013004844_01"/>
    <s v="OPP1078791"/>
    <n v="3"/>
    <n v="289"/>
    <s v="South of Sahara, regional"/>
    <x v="1"/>
    <s v="Partie I non alloués par groupe de revenu"/>
    <s v="International Livestock Research Institute"/>
    <n v="47063"/>
    <n v="1"/>
    <n v="51000"/>
    <s v="International Livestock Research Institute "/>
    <s v="International Livestock Research Institute"/>
    <n v="6"/>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AFRICA, SOUTH OF SAHARA"/>
    <d v="2013-10-01T00:00:00"/>
    <d v="2018-05-31T00:00:00"/>
    <s v="to improve vaccines for the control of East Coast fever in cattle in Africa"/>
    <n v="0"/>
    <n v="0"/>
    <n v="0"/>
    <n v="0"/>
    <n v="0"/>
    <s v="NULL"/>
    <s v="NULL"/>
    <s v="NULL"/>
    <s v="NULL"/>
    <n v="0"/>
    <n v="0"/>
    <n v="0"/>
    <n v="0"/>
    <n v="302"/>
    <n v="0"/>
    <n v="0"/>
    <n v="0"/>
    <n v="88.120999999999995"/>
    <n v="88.120999999999995"/>
    <n v="88.120999999999995"/>
    <n v="0"/>
    <n v="0"/>
    <n v="0"/>
  </r>
  <r>
    <n v="2017"/>
    <n v="1601"/>
    <x v="0"/>
    <s v="2015006884_01"/>
    <s v="OPP1117648"/>
    <n v="3"/>
    <n v="998"/>
    <s v="Developing countries, unspecified"/>
    <x v="1"/>
    <s v="Partie I non alloués par groupe de revenu"/>
    <s v="United Nations Capital Development Fund"/>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10"/>
    <n v="24010"/>
    <s v="Financial policy and administrative management"/>
    <s v="Politique des finances et gestion administrative"/>
    <n v="240"/>
    <x v="3"/>
    <n v="1"/>
    <s v="World"/>
    <d v="2015-11-06T00:00:00"/>
    <d v="2018-10-15T00:00:00"/>
    <s v="to accelerate the transition from cash to digital payments in order drive inclusive growth and reduce poverty by increasing access to financial services among the world's poor people"/>
    <n v="0"/>
    <n v="0"/>
    <n v="0"/>
    <n v="0"/>
    <n v="0"/>
    <s v="NULL"/>
    <s v="NULL"/>
    <s v="NULL"/>
    <s v="NULL"/>
    <n v="0"/>
    <n v="0"/>
    <n v="0"/>
    <n v="0"/>
    <n v="302"/>
    <n v="0"/>
    <n v="0"/>
    <n v="0"/>
    <n v="650"/>
    <n v="650"/>
    <n v="650"/>
    <n v="0"/>
    <n v="0"/>
    <n v="0"/>
  </r>
  <r>
    <n v="2017"/>
    <n v="1601"/>
    <x v="0"/>
    <s v="2016007461_02"/>
    <s v="OPP1148344"/>
    <n v="3"/>
    <n v="261"/>
    <s v="Nigeria"/>
    <x v="2"/>
    <s v="PRITI"/>
    <s v="Other non-bank entity in third country"/>
    <n v="63009"/>
    <n v="1"/>
    <n v="63000"/>
    <s v="Other non-financial corporations"/>
    <s v="Autres sociétés non financières"/>
    <n v="6"/>
    <n v="30"/>
    <n v="110"/>
    <s v="Standard grant"/>
    <s v="C01"/>
    <s v="Project-type interventions"/>
    <s v="Interventions de type projet"/>
    <s v="IBM RESEARCH - AFRICA"/>
    <s v="IBM Research - Africa"/>
    <n v="24030"/>
    <n v="24030"/>
    <s v="Formal sector financial intermediaries"/>
    <s v="Intermédiaires financiers officiels"/>
    <n v="240"/>
    <x v="3"/>
    <n v="1"/>
    <s v="Nigeria"/>
    <d v="2016-03-31T00:00:00"/>
    <d v="2017-03-31T00:00:00"/>
    <s v="to conduct some preliminary work in the development and testing of a digital financial product targeted to the Islamic banking sector, improving service delivery to poor, Muslim consumers"/>
    <n v="0"/>
    <n v="0"/>
    <n v="0"/>
    <n v="0"/>
    <n v="0"/>
    <s v="NULL"/>
    <s v="NULL"/>
    <s v="NULL"/>
    <s v="NULL"/>
    <n v="0"/>
    <n v="0"/>
    <n v="0"/>
    <n v="0"/>
    <n v="302"/>
    <n v="0"/>
    <n v="0"/>
    <n v="0"/>
    <n v="0"/>
    <n v="0"/>
    <n v="0"/>
    <n v="4.3029999999999999"/>
    <n v="4.3029999999999999"/>
    <n v="4.3029999999999999"/>
  </r>
  <r>
    <n v="2017"/>
    <n v="1601"/>
    <x v="0"/>
    <s v="2016007395_32"/>
    <s v="OPP1134248"/>
    <n v="3"/>
    <n v="253"/>
    <s v="Malawi"/>
    <x v="0"/>
    <s v="PMA"/>
    <s v="International Maize and Wheat Improvement Centre"/>
    <n v="47020"/>
    <n v="1"/>
    <n v="51000"/>
    <s v="International Maize and Wheat Improvement Centre "/>
    <s v="Centre international d’amélioration du maïs et du blé "/>
    <n v="6"/>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Malawi"/>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0.776990000000001"/>
    <n v="30.776990000000001"/>
    <n v="30.776990000000001"/>
    <n v="0"/>
    <n v="0"/>
    <n v="0"/>
  </r>
  <r>
    <n v="2017"/>
    <n v="1601"/>
    <x v="0"/>
    <s v="2016007925_06"/>
    <s v="OPP1134098"/>
    <n v="3"/>
    <n v="285"/>
    <s v="Uganda"/>
    <x v="0"/>
    <s v="PMA"/>
    <s v="Recipient Government"/>
    <n v="12000"/>
    <n v="0"/>
    <n v="12000"/>
    <s v="NULL"/>
    <s v="NULL"/>
    <n v="6"/>
    <n v="30"/>
    <n v="110"/>
    <s v="Standard grant"/>
    <s v="A02"/>
    <s v="Sector budget support"/>
    <s v="Soutien budgétaire sectoriel"/>
    <s v="NATIONAL AGRICULTURAL RESEARCH LABORATORIES"/>
    <s v="National Agricultural Research Laboratories"/>
    <n v="31182"/>
    <n v="31182"/>
    <s v="Agricultural research"/>
    <s v="Recherche agronomique"/>
    <n v="310"/>
    <x v="0"/>
    <n v="1"/>
    <s v="Uganda"/>
    <d v="2016-09-08T00:00:00"/>
    <d v="2020-07-31T00:00:00"/>
    <s v="to create effective decision-support tools for farmers and extension agents in Uganda and Tanzania to improve banana productivity for resource-poor banana farmers and ensure crop resilience against future challenges including climate variability"/>
    <n v="0"/>
    <n v="0"/>
    <n v="0"/>
    <n v="0"/>
    <n v="0"/>
    <s v="NULL"/>
    <s v="NULL"/>
    <s v="NULL"/>
    <s v="NULL"/>
    <n v="0"/>
    <n v="0"/>
    <n v="0"/>
    <n v="0"/>
    <n v="302"/>
    <n v="0"/>
    <n v="0"/>
    <n v="0"/>
    <n v="179.04239999999999"/>
    <n v="179.04239999999999"/>
    <n v="179.04239999999999"/>
    <n v="0"/>
    <n v="0"/>
    <n v="0"/>
  </r>
  <r>
    <n v="2017"/>
    <n v="1601"/>
    <x v="0"/>
    <s v="2017007616_01"/>
    <s v="OPP1153309"/>
    <n v="1"/>
    <n v="238"/>
    <s v="Ethiopia"/>
    <x v="0"/>
    <s v="PMA"/>
    <s v="World Food Programme"/>
    <n v="41140"/>
    <n v="1"/>
    <n v="41000"/>
    <s v="World Food Programme "/>
    <s v="Programme alimentaire mondial"/>
    <n v="6"/>
    <n v="30"/>
    <n v="110"/>
    <s v="Standard grant"/>
    <s v="C01"/>
    <s v="Project-type interventions"/>
    <s v="Interventions de type projet"/>
    <s v="UNITED NATIONS WORLD FOOD PROGRAMME"/>
    <s v="United Nations World Food Programme"/>
    <n v="31120"/>
    <n v="31120"/>
    <s v="Agricultural development"/>
    <s v="Développement agricole"/>
    <n v="310"/>
    <x v="0"/>
    <n v="1"/>
    <s v="Ethiopia"/>
    <d v="2016-07-12T00:00:00"/>
    <d v="2021-07-31T00:00:00"/>
    <s v="to address systemic issues in Ethiopia's agriculture sector and reach smallholder farmers with crops and livestock technologies and solutions that will improve productivity and incomes"/>
    <n v="0"/>
    <n v="0"/>
    <n v="0"/>
    <n v="0"/>
    <n v="0"/>
    <s v="NULL"/>
    <s v="NULL"/>
    <s v="NULL"/>
    <s v="NULL"/>
    <n v="0"/>
    <n v="0"/>
    <n v="0"/>
    <n v="0"/>
    <n v="302"/>
    <n v="4562.0219999999999"/>
    <n v="4562.0219999999999"/>
    <n v="4562.0219999999999"/>
    <n v="1563.415"/>
    <n v="1563.415"/>
    <n v="1563.415"/>
    <n v="0"/>
    <n v="0"/>
    <n v="0"/>
  </r>
  <r>
    <n v="2017"/>
    <n v="1601"/>
    <x v="0"/>
    <s v="2017008788_01"/>
    <s v="OPP1177249"/>
    <n v="1"/>
    <n v="253"/>
    <s v="Malawi"/>
    <x v="0"/>
    <s v="PMA"/>
    <s v="International Food Policy Research Institute"/>
    <n v="51001"/>
    <n v="1"/>
    <n v="51000"/>
    <s v="International Food Policy Research Institute"/>
    <s v="Institut International de Recherche sur les Politiques Alimentaires"/>
    <n v="6"/>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Malawi"/>
    <d v="2017-09-07T00:00:00"/>
    <d v="2018-09-30T00:00:00"/>
    <s v="to generate new rigorous evidence on the effectiveness of integrated agriculture nutrition interventions on the diets and nutritional status of children"/>
    <n v="0"/>
    <n v="0"/>
    <n v="0"/>
    <n v="0"/>
    <n v="0"/>
    <s v="NULL"/>
    <s v="NULL"/>
    <s v="NULL"/>
    <s v="NULL"/>
    <n v="0"/>
    <n v="0"/>
    <n v="0"/>
    <n v="0"/>
    <n v="302"/>
    <n v="217.99299999999999"/>
    <n v="217.99299999999999"/>
    <n v="217.99299999999999"/>
    <n v="217.99299999999999"/>
    <n v="217.99299999999999"/>
    <n v="217.99299999999999"/>
    <n v="0"/>
    <n v="0"/>
    <n v="0"/>
  </r>
  <r>
    <n v="2017"/>
    <n v="1601"/>
    <x v="0"/>
    <s v="2009001868_04"/>
    <s v="OPP52914"/>
    <n v="3"/>
    <n v="255"/>
    <s v="Mali"/>
    <x v="0"/>
    <s v="PMA"/>
    <s v="International Bank for Reconstruction and Development"/>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Mali"/>
    <d v="2009-10-14T00:00:00"/>
    <d v="2016-04-30T00:00:00"/>
    <s v="to support a study of business indicators for Sub-Saharan Africa"/>
    <n v="0"/>
    <n v="0"/>
    <n v="0"/>
    <n v="0"/>
    <n v="0"/>
    <s v="NULL"/>
    <s v="NULL"/>
    <s v="NULL"/>
    <s v="NULL"/>
    <n v="0"/>
    <n v="0"/>
    <n v="0"/>
    <n v="0"/>
    <n v="302"/>
    <n v="0"/>
    <n v="0"/>
    <n v="0"/>
    <n v="0"/>
    <n v="0"/>
    <n v="0"/>
    <n v="1.8589000000000001E-2"/>
    <n v="1.8589000000000001E-2"/>
    <n v="1.8589000000000001E-2"/>
  </r>
  <r>
    <n v="2017"/>
    <n v="1601"/>
    <x v="0"/>
    <s v="2013004831_15"/>
    <s v="OPP1020032"/>
    <n v="3"/>
    <n v="266"/>
    <s v="Rwanda"/>
    <x v="0"/>
    <s v="PMA"/>
    <s v="University, college or other teaching institution, research institute or think?tank"/>
    <n v="51000"/>
    <n v="0"/>
    <n v="51000"/>
    <s v="NULL"/>
    <s v="NULL"/>
    <n v="6"/>
    <n v="30"/>
    <n v="110"/>
    <s v="Standard grant"/>
    <s v="C01"/>
    <s v="Project-type interventions"/>
    <s v="Interventions de type projet"/>
    <s v="WAGENINGEN UNIVERSITY"/>
    <s v="Wageningen University"/>
    <n v="31150"/>
    <n v="31150"/>
    <s v="Agricultural inputs"/>
    <s v="Produits à usage agricole"/>
    <n v="310"/>
    <x v="0"/>
    <n v="1"/>
    <s v="Rw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4005564_04"/>
    <s v="OPP1118810"/>
    <n v="3"/>
    <n v="282"/>
    <s v="Tanzania"/>
    <x v="0"/>
    <s v="PMA"/>
    <s v="University, college or other teaching institution, research institute or think?tank"/>
    <n v="51000"/>
    <n v="0"/>
    <n v="51000"/>
    <s v="NULL"/>
    <s v="NULL"/>
    <n v="6"/>
    <n v="30"/>
    <n v="110"/>
    <s v="Standard grant"/>
    <s v="C01"/>
    <s v="Project-type interventions"/>
    <s v="Interventions de type projet"/>
    <s v="NORTH CAROLINA STATE UNIVERSITY"/>
    <s v="North Carolina State University"/>
    <n v="31120"/>
    <n v="31120"/>
    <s v="Agricultural development"/>
    <s v="Développement agricole"/>
    <n v="310"/>
    <x v="0"/>
    <n v="1"/>
    <s v="Tanzania, United Republic of"/>
    <d v="2014-11-19T00:00:00"/>
    <d v="2018-05-31T00:00:00"/>
    <s v="to develop a sustainable, affordable, paper-like seed treatment for crop protection from soil borne pathogens and pests for smallholder farmers in sub-Saharan Africa"/>
    <n v="0"/>
    <n v="0"/>
    <n v="0"/>
    <n v="0"/>
    <n v="0"/>
    <s v="NULL"/>
    <s v="NULL"/>
    <s v="NULL"/>
    <s v="NULL"/>
    <n v="0"/>
    <n v="0"/>
    <n v="0"/>
    <n v="0"/>
    <n v="302"/>
    <n v="0"/>
    <n v="0"/>
    <n v="0"/>
    <n v="20.430330000000001"/>
    <n v="20.430330000000001"/>
    <n v="20.430330000000001"/>
    <n v="0"/>
    <n v="0"/>
    <n v="0"/>
  </r>
  <r>
    <n v="2017"/>
    <n v="1601"/>
    <x v="0"/>
    <s v="2015006227_02"/>
    <s v="OPP1125410"/>
    <n v="3"/>
    <n v="285"/>
    <s v="Uganda"/>
    <x v="0"/>
    <s v="PMA"/>
    <s v="University, college or other teaching institution, research institute or think?tank"/>
    <n v="51000"/>
    <n v="0"/>
    <n v="51000"/>
    <s v="NULL"/>
    <s v="NULL"/>
    <n v="6"/>
    <n v="30"/>
    <n v="110"/>
    <s v="Standard grant"/>
    <s v="D02"/>
    <s v="Other technical assistance"/>
    <s v="Autres formes d’assistance technique "/>
    <s v="UNIVERSITY OF CALIFORNIA, LOS ANGELES"/>
    <s v="University of California, Los Angeles"/>
    <n v="31120"/>
    <n v="31120"/>
    <s v="Agricultural development"/>
    <s v="Développement agricole"/>
    <n v="310"/>
    <x v="0"/>
    <n v="1"/>
    <s v="Uganda"/>
    <d v="2015-07-13T00:00:00"/>
    <d v="2019-06-30T00:00:00"/>
    <s v="to create new varieties of cassava that are resistant to two of the major diseases currently constraining smallholder cassava production across Sub-Saharan Africa"/>
    <n v="0"/>
    <n v="0"/>
    <n v="0"/>
    <n v="0"/>
    <n v="0"/>
    <n v="1"/>
    <s v="NULL"/>
    <s v="NULL"/>
    <s v="NULL"/>
    <n v="0"/>
    <n v="0"/>
    <n v="0"/>
    <n v="0"/>
    <n v="302"/>
    <n v="0"/>
    <n v="0"/>
    <n v="0"/>
    <n v="411.58620000000002"/>
    <n v="411.58620000000002"/>
    <n v="411.58620000000002"/>
    <n v="0"/>
    <n v="0"/>
    <n v="0"/>
  </r>
  <r>
    <n v="2017"/>
    <n v="1601"/>
    <x v="0"/>
    <s v="2016007418_01"/>
    <s v="OPP1139760"/>
    <n v="3"/>
    <n v="289"/>
    <s v="South of Sahara, regional"/>
    <x v="1"/>
    <s v="Partie I non alloués par groupe de revenu"/>
    <s v="International Livestock Research Institute"/>
    <n v="47063"/>
    <n v="1"/>
    <n v="51000"/>
    <s v="International Livestock Research Institute "/>
    <s v="International Livestock Research Institute"/>
    <n v="6"/>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AFRICA, SOUTH OF SAHARA"/>
    <d v="2016-03-04T00:00:00"/>
    <d v="2019-03-31T00:00:00"/>
    <s v="to develop a cheaper, safer means of protecting cattle in eastern Africa against East Coast fever, which threatens 49 million cattle in eastern Africa, mostly owned by poor small holder farmers and pastoralists"/>
    <n v="0"/>
    <n v="0"/>
    <n v="0"/>
    <n v="0"/>
    <n v="0"/>
    <s v="NULL"/>
    <s v="NULL"/>
    <s v="NULL"/>
    <s v="NULL"/>
    <n v="0"/>
    <n v="0"/>
    <n v="0"/>
    <n v="0"/>
    <n v="302"/>
    <n v="0"/>
    <n v="0"/>
    <n v="0"/>
    <n v="149.2106"/>
    <n v="149.2106"/>
    <n v="149.2106"/>
    <n v="0"/>
    <n v="0"/>
    <n v="0"/>
  </r>
  <r>
    <n v="2017"/>
    <n v="1601"/>
    <x v="0"/>
    <s v="2015005606_03"/>
    <s v="OPP1058938"/>
    <n v="3"/>
    <n v="282"/>
    <s v="Tanzania"/>
    <x v="0"/>
    <s v="PMA"/>
    <s v="University, college or other teaching institution, research institute or think?tank"/>
    <n v="51000"/>
    <n v="0"/>
    <n v="51000"/>
    <s v="NULL"/>
    <s v="NULL"/>
    <n v="6"/>
    <n v="30"/>
    <n v="110"/>
    <s v="Standard grant"/>
    <s v="C01"/>
    <s v="Project-type interventions"/>
    <s v="Interventions de type projet"/>
    <s v="UNIVERSITY OF GREENWICH"/>
    <s v="University of Greenwich"/>
    <n v="31120"/>
    <n v="31120"/>
    <s v="Agricultural development"/>
    <s v="Développement agricole"/>
    <n v="310"/>
    <x v="0"/>
    <n v="1"/>
    <s v="Tanzania, United Republic of"/>
    <d v="2014-10-22T00:00:00"/>
    <d v="2018-10-31T00:00:00"/>
    <s v="to increase food security in Uganda, Tanzania and Malawi by reducing the spread of whitefly-borne cassava-virus pandemics, carrying out research to understand factors that drive populations of the vector of these diseases, African cassava whitefly, to bec"/>
    <n v="0"/>
    <n v="0"/>
    <n v="0"/>
    <n v="0"/>
    <n v="0"/>
    <s v="NULL"/>
    <s v="NULL"/>
    <s v="NULL"/>
    <s v="NULL"/>
    <n v="0"/>
    <n v="0"/>
    <n v="0"/>
    <n v="0"/>
    <n v="302"/>
    <n v="0"/>
    <n v="0"/>
    <n v="0"/>
    <n v="215.37739999999999"/>
    <n v="215.37739999999999"/>
    <n v="215.37739999999999"/>
    <n v="0"/>
    <n v="0"/>
    <n v="0"/>
  </r>
  <r>
    <n v="2017"/>
    <n v="1601"/>
    <x v="0"/>
    <s v="2017009587_04"/>
    <s v="OPP1182694"/>
    <n v="1"/>
    <n v="238"/>
    <s v="Ethiopia"/>
    <x v="0"/>
    <s v="PMA"/>
    <s v="University, college or other teaching institution, research institute or think?tank"/>
    <n v="51000"/>
    <n v="0"/>
    <n v="51000"/>
    <s v="NULL"/>
    <s v="NULL"/>
    <n v="6"/>
    <n v="30"/>
    <n v="110"/>
    <s v="Standard grant"/>
    <s v="C01"/>
    <s v="Project-type interventions"/>
    <s v="Interventions de type projet"/>
    <s v="SOAS UNIVERSITY OF LONDON"/>
    <s v="SOAS University of London"/>
    <n v="31120"/>
    <n v="31120"/>
    <s v="Agricultural development"/>
    <s v="Développement agricole"/>
    <n v="310"/>
    <x v="0"/>
    <n v="1"/>
    <s v="Ethiopia"/>
    <d v="2017-11-30T00:00:00"/>
    <d v="2020-05-31T00:00:00"/>
    <s v="to identify suitable investments that improve the affordability and availability of nutritious fresh produce in local markets serving poor and nutritionally vulnerable consumers in South Asia and Ethiopia"/>
    <n v="0"/>
    <n v="0"/>
    <n v="0"/>
    <n v="0"/>
    <n v="0"/>
    <s v="NULL"/>
    <s v="NULL"/>
    <s v="NULL"/>
    <s v="NULL"/>
    <n v="0"/>
    <n v="0"/>
    <n v="0"/>
    <n v="0"/>
    <n v="302"/>
    <n v="108.6033"/>
    <n v="108.6033"/>
    <n v="108.6033"/>
    <n v="71.291550000000001"/>
    <n v="71.291550000000001"/>
    <n v="71.291550000000001"/>
    <n v="0"/>
    <n v="0"/>
    <n v="0"/>
  </r>
  <r>
    <n v="2017"/>
    <n v="1601"/>
    <x v="0"/>
    <s v="2013004781_08"/>
    <s v="OPP1019962"/>
    <n v="3"/>
    <n v="666"/>
    <s v="Bangladesh"/>
    <x v="0"/>
    <s v="PMA"/>
    <s v="International Food Policy Research Institute"/>
    <n v="51001"/>
    <n v="1"/>
    <n v="51000"/>
    <s v="International Food Policy Research Institute"/>
    <s v="Institut International de Recherche sur les Politiques Alimentaires"/>
    <n v="6"/>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Bangladesh"/>
    <d v="2013-10-21T00:00:00"/>
    <d v="2018-12-31T00:00:00"/>
    <s v="to improve nutrition and public health by breeding and disseminating staple food crops that are rich in vitamins and minerals"/>
    <n v="0"/>
    <n v="0"/>
    <n v="0"/>
    <n v="0"/>
    <n v="0"/>
    <s v="NULL"/>
    <s v="NULL"/>
    <s v="NULL"/>
    <s v="NULL"/>
    <n v="0"/>
    <n v="0"/>
    <n v="0"/>
    <n v="0"/>
    <n v="302"/>
    <n v="0"/>
    <n v="0"/>
    <n v="0"/>
    <n v="306.79700000000003"/>
    <n v="306.79700000000003"/>
    <n v="306.79700000000003"/>
    <n v="0"/>
    <n v="0"/>
    <n v="0"/>
  </r>
  <r>
    <n v="2017"/>
    <n v="1601"/>
    <x v="0"/>
    <s v="2013004842_01"/>
    <s v="OPP1079038"/>
    <n v="3"/>
    <n v="238"/>
    <s v="Ethiopia"/>
    <x v="0"/>
    <s v="PMA"/>
    <s v="International Institute of Tropical Agriculture"/>
    <n v="47062"/>
    <n v="1"/>
    <n v="51000"/>
    <s v="International Institute of Tropical Agriculture "/>
    <s v="Institut international d’agriculture tropicale"/>
    <n v="6"/>
    <n v="30"/>
    <n v="110"/>
    <s v="Standard grant"/>
    <s v="C01"/>
    <s v="Project-type interventions"/>
    <s v="Interventions de type projet"/>
    <s v="INTERNATIONAL INSTITUTE OF TROPICAL AGRICULTURE"/>
    <s v="International Institute of Tropical Agriculture"/>
    <n v="31182"/>
    <n v="31182"/>
    <s v="Agricultural research"/>
    <s v="Recherche agronomique"/>
    <n v="310"/>
    <x v="0"/>
    <n v="1"/>
    <s v="Ethiopia"/>
    <d v="2013-10-28T00:00:00"/>
    <d v="2018-12-31T00:00:00"/>
    <s v="to develop varieties of enset banana that are resistant to bacterial wilt to protect a critical food security crop in Ethiopia"/>
    <n v="0"/>
    <n v="0"/>
    <n v="0"/>
    <n v="0"/>
    <n v="0"/>
    <s v="NULL"/>
    <s v="NULL"/>
    <s v="NULL"/>
    <s v="NULL"/>
    <n v="0"/>
    <n v="0"/>
    <n v="0"/>
    <n v="0"/>
    <n v="302"/>
    <n v="0"/>
    <n v="0"/>
    <n v="0"/>
    <n v="477.74400000000003"/>
    <n v="477.74400000000003"/>
    <n v="477.74400000000003"/>
    <n v="0"/>
    <n v="0"/>
    <n v="0"/>
  </r>
  <r>
    <n v="2017"/>
    <n v="1601"/>
    <x v="0"/>
    <s v="2014005402_04"/>
    <s v="OPP1118610"/>
    <n v="3"/>
    <n v="660"/>
    <s v="Nepal"/>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Nepal"/>
    <d v="2014-10-30T00:00:00"/>
    <d v="2018-06-30T00:00:00"/>
    <s v="to increase rice productivity in South Asia and improve agricultural policies"/>
    <n v="0"/>
    <n v="0"/>
    <n v="0"/>
    <n v="0"/>
    <n v="0"/>
    <s v="NULL"/>
    <s v="NULL"/>
    <s v="NULL"/>
    <s v="NULL"/>
    <n v="0"/>
    <n v="0"/>
    <n v="0"/>
    <n v="0"/>
    <n v="302"/>
    <n v="0"/>
    <n v="0"/>
    <n v="0"/>
    <n v="166.566"/>
    <n v="166.566"/>
    <n v="166.566"/>
    <n v="0"/>
    <n v="0"/>
    <n v="0"/>
  </r>
  <r>
    <n v="2017"/>
    <n v="1601"/>
    <x v="0"/>
    <s v="2014005600_01"/>
    <s v="OPP1097279"/>
    <n v="3"/>
    <n v="998"/>
    <s v="Developing countries, unspecified"/>
    <x v="1"/>
    <s v="Partie I non alloués par groupe de revenu"/>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1"/>
    <n v="31181"/>
    <s v="Agricultural education/training"/>
    <s v="Education et formation dans le domaine agricole"/>
    <n v="310"/>
    <x v="0"/>
    <n v="1"/>
    <s v="World"/>
    <d v="2014-10-02T00:00:00"/>
    <d v="2019-09-30T00:00:00"/>
    <s v="to increase the effectiveness and efficiency of plant breeding programs serving smallholder farmers in Sub-Saharan Africa and South Asia by providing them with state-of-the-art data management and decision support tools"/>
    <n v="0"/>
    <n v="0"/>
    <n v="0"/>
    <n v="0"/>
    <n v="0"/>
    <s v="NULL"/>
    <s v="NULL"/>
    <s v="NULL"/>
    <s v="NULL"/>
    <n v="0"/>
    <n v="0"/>
    <n v="0"/>
    <n v="0"/>
    <n v="302"/>
    <n v="0"/>
    <n v="0"/>
    <n v="0"/>
    <n v="194.29230000000001"/>
    <n v="194.29230000000001"/>
    <n v="194.29230000000001"/>
    <n v="0"/>
    <n v="0"/>
    <n v="0"/>
  </r>
  <r>
    <n v="2017"/>
    <n v="1601"/>
    <x v="0"/>
    <s v="2014005621_01"/>
    <s v="OPPGD1406"/>
    <n v="3"/>
    <n v="289"/>
    <s v="South of Sahara, regional"/>
    <x v="1"/>
    <s v="Partie I non alloués par groupe de revenu"/>
    <s v="University, college or other teaching institution, research institute or think?tank"/>
    <n v="51000"/>
    <n v="0"/>
    <n v="51000"/>
    <s v="NULL"/>
    <s v="NULL"/>
    <d v="1900-01-05T00:00:00"/>
    <n v="30"/>
    <n v="110"/>
    <s v="Standard grant"/>
    <s v="D02"/>
    <s v="Other technical assistance"/>
    <s v="Autres formes d’assistance technique "/>
    <s v="MICHIGAN STATE UNIVERSITY"/>
    <s v="Michigan State University"/>
    <n v="31181"/>
    <n v="31181"/>
    <s v="Agricultural education/training"/>
    <s v="Education et formation dans le domaine agricole"/>
    <n v="310"/>
    <x v="0"/>
    <n v="1"/>
    <s v="AFRICA, SOUTH OF SAHARA"/>
    <d v="2014-08-29T00:00:00"/>
    <d v="2019-12-31T00:00:00"/>
    <s v="to help African governments build functional regulatory systems for biotech crops, helping them to make science-based decisions that enhance agricultural productivity while protecting human health and the environment"/>
    <n v="0"/>
    <n v="0"/>
    <n v="0"/>
    <n v="0"/>
    <n v="0"/>
    <n v="1"/>
    <s v="NULL"/>
    <s v="NULL"/>
    <s v="NULL"/>
    <n v="0"/>
    <n v="0"/>
    <n v="0"/>
    <n v="0"/>
    <n v="302"/>
    <n v="0"/>
    <n v="0"/>
    <n v="0"/>
    <n v="2419.3090000000002"/>
    <n v="2419.3090000000002"/>
    <n v="2419.3090000000002"/>
    <n v="0"/>
    <n v="0"/>
    <n v="0"/>
  </r>
  <r>
    <n v="2017"/>
    <n v="1601"/>
    <x v="0"/>
    <s v="2014005800_01"/>
    <s v="OPP1113999"/>
    <n v="3"/>
    <n v="248"/>
    <s v="Kenya"/>
    <x v="2"/>
    <s v="PRITI"/>
    <s v="Other non-bank entity in third country"/>
    <n v="63009"/>
    <n v="1"/>
    <n v="63000"/>
    <s v="Other non-financial corporations"/>
    <s v="Autres sociétés non financières"/>
    <d v="1900-01-05T00:00:00"/>
    <n v="30"/>
    <n v="110"/>
    <s v="Standard grant"/>
    <s v="C01"/>
    <s v="Project-type interventions"/>
    <s v="Interventions de type projet"/>
    <s v="COMMERCIAL BANK OF AFRICA"/>
    <s v="Commercial Bank of Africa"/>
    <n v="24030"/>
    <n v="24030"/>
    <s v="Formal sector financial intermediaries"/>
    <s v="Intermédiaires financiers officiels"/>
    <n v="240"/>
    <x v="3"/>
    <n v="1"/>
    <s v="Kenya"/>
    <d v="2014-11-20T00:00:00"/>
    <d v="2018-09-30T00:00:00"/>
    <s v="to increase digital financial inclusion through a mobile-centric savings and loans service to Kenya, Tanzania, Uganda and other Africa countries with a robust credit scoring model that enables poor people to benefit from the services and additional featur"/>
    <n v="0"/>
    <n v="0"/>
    <n v="0"/>
    <n v="0"/>
    <n v="0"/>
    <s v="NULL"/>
    <s v="NULL"/>
    <s v="NULL"/>
    <s v="NULL"/>
    <n v="0"/>
    <n v="0"/>
    <n v="0"/>
    <n v="0"/>
    <n v="302"/>
    <n v="0"/>
    <n v="0"/>
    <n v="0"/>
    <n v="250"/>
    <n v="250"/>
    <n v="250"/>
    <n v="0"/>
    <n v="0"/>
    <n v="0"/>
  </r>
  <r>
    <n v="2017"/>
    <n v="1601"/>
    <x v="0"/>
    <s v="2011000181_21"/>
    <s v="OPP1009497"/>
    <n v="3"/>
    <n v="645"/>
    <s v="India"/>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India"/>
    <d v="2011-11-15T00:00:00"/>
    <d v="2018-03-31T00:00:00"/>
    <s v="to develop solutions to the key diseases that affect small farmers' livestock in sub-Saharan Africa and South Asia"/>
    <n v="0"/>
    <n v="0"/>
    <n v="0"/>
    <n v="0"/>
    <n v="0"/>
    <s v="NULL"/>
    <s v="NULL"/>
    <s v="NULL"/>
    <s v="NULL"/>
    <n v="0"/>
    <n v="0"/>
    <n v="0"/>
    <n v="0"/>
    <n v="302"/>
    <n v="0"/>
    <n v="0"/>
    <n v="0"/>
    <n v="536.67380000000003"/>
    <n v="536.67380000000003"/>
    <n v="536.67380000000003"/>
    <n v="0"/>
    <n v="0"/>
    <n v="0"/>
  </r>
  <r>
    <n v="2017"/>
    <n v="1601"/>
    <x v="0"/>
    <s v="2013004848_03"/>
    <s v="OPP1082331"/>
    <n v="3"/>
    <n v="241"/>
    <s v="Ghana"/>
    <x v="2"/>
    <s v="PRITI"/>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10"/>
    <n v="31110"/>
    <s v="Agricultural policy and administrative management"/>
    <s v="Politique agricole et gestion administrative"/>
    <n v="310"/>
    <x v="0"/>
    <n v="1"/>
    <s v="Ghana"/>
    <d v="2013-09-12T00:00:00"/>
    <d v="2018-12-31T00:00:00"/>
    <s v="to support African Governments' efforts to put in place policies and regulations that attract and facilitate increased private sector investment in local agribusinesses that deliver improved input technologies to poor smallholder farmers, and/or buy farm"/>
    <n v="0"/>
    <n v="0"/>
    <n v="0"/>
    <n v="0"/>
    <n v="0"/>
    <n v="1"/>
    <s v="NULL"/>
    <s v="NULL"/>
    <s v="NULL"/>
    <n v="0"/>
    <n v="0"/>
    <n v="0"/>
    <n v="0"/>
    <n v="302"/>
    <n v="0"/>
    <n v="0"/>
    <n v="0"/>
    <n v="516.03120000000001"/>
    <n v="516.03120000000001"/>
    <n v="516.03120000000001"/>
    <n v="0"/>
    <n v="0"/>
    <n v="0"/>
  </r>
  <r>
    <n v="2017"/>
    <n v="1601"/>
    <x v="0"/>
    <s v="2014005615_01"/>
    <s v="OPP1118943"/>
    <n v="3"/>
    <n v="289"/>
    <s v="South of Sahara, regional"/>
    <x v="1"/>
    <s v="Partie I non alloués par groupe de revenu"/>
    <s v="Donor Country-Based NGO"/>
    <n v="22000"/>
    <n v="0"/>
    <n v="22000"/>
    <s v="NULL"/>
    <s v="NULL"/>
    <d v="1900-01-05T00:00:00"/>
    <n v="30"/>
    <n v="110"/>
    <s v="Standard grant"/>
    <s v="C01"/>
    <s v="Project-type interventions"/>
    <s v="Interventions de type projet"/>
    <s v="GLOBAL DEVELOPMENT ANALYTICS"/>
    <s v="Global Development Analytics"/>
    <n v="31120"/>
    <n v="31120"/>
    <s v="Agricultural development"/>
    <s v="Développement agricole"/>
    <n v="310"/>
    <x v="0"/>
    <n v="1"/>
    <s v="AFRICA, SOUTH OF SAHARA"/>
    <d v="2014-10-20T00:00:00"/>
    <d v="2017-10-31T00:00:00"/>
    <s v="to provide localized agricultural meteorological information to agriculture researchers, extension agents and smallholder farmers in Africa and South Asia to manage against climate variability and to increase productivity and food security"/>
    <n v="0"/>
    <n v="0"/>
    <n v="0"/>
    <n v="0"/>
    <n v="0"/>
    <s v="NULL"/>
    <s v="NULL"/>
    <s v="NULL"/>
    <s v="NULL"/>
    <n v="0"/>
    <n v="0"/>
    <n v="0"/>
    <n v="0"/>
    <n v="302"/>
    <n v="0"/>
    <n v="0"/>
    <n v="0"/>
    <n v="59.655000000000001"/>
    <n v="59.655000000000001"/>
    <n v="59.655000000000001"/>
    <n v="0"/>
    <n v="0"/>
    <n v="0"/>
  </r>
  <r>
    <n v="2017"/>
    <n v="1601"/>
    <x v="0"/>
    <s v="2017008858_01"/>
    <s v="OPP1172165"/>
    <n v="1"/>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CAMBRIDGE"/>
    <s v="University of Cambridge"/>
    <n v="31182"/>
    <n v="31182"/>
    <s v="Agricultural research"/>
    <s v="Recherche agronomique"/>
    <n v="310"/>
    <x v="0"/>
    <n v="1"/>
    <s v="AFRICA, SOUTH OF SAHARA"/>
    <d v="2017-10-17T00:00:00"/>
    <d v="2022-10-31T00:00:00"/>
    <s v="to develop nitrogen-fixing maize for sustainable yield improvements, benefiting resource poor farmers in sub-Saharan Africa"/>
    <n v="0"/>
    <n v="0"/>
    <n v="0"/>
    <n v="0"/>
    <n v="0"/>
    <s v="NULL"/>
    <s v="NULL"/>
    <s v="NULL"/>
    <s v="NULL"/>
    <n v="0"/>
    <n v="0"/>
    <n v="0"/>
    <n v="0"/>
    <n v="302"/>
    <n v="17488.32"/>
    <n v="17488.32"/>
    <n v="17488.32"/>
    <n v="5364.4660000000003"/>
    <n v="5364.4660000000003"/>
    <n v="5364.4660000000003"/>
    <n v="0"/>
    <n v="0"/>
    <n v="0"/>
  </r>
  <r>
    <n v="2017"/>
    <n v="1601"/>
    <x v="0"/>
    <s v="2012002278_04"/>
    <s v="OPP1052791"/>
    <n v="3"/>
    <n v="259"/>
    <s v="Mozambique"/>
    <x v="0"/>
    <s v="PMA"/>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Mozambique"/>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96.439800000000005"/>
    <n v="96.439800000000005"/>
    <n v="96.439800000000005"/>
    <n v="0"/>
    <n v="0"/>
    <n v="0"/>
  </r>
  <r>
    <n v="2017"/>
    <n v="1601"/>
    <x v="0"/>
    <s v="2013004855_23"/>
    <s v="OPP1086185"/>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Ethiop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26.00723"/>
    <n v="26.00723"/>
    <n v="26.00723"/>
    <n v="0"/>
    <n v="0"/>
    <n v="0"/>
  </r>
  <r>
    <n v="2017"/>
    <n v="1601"/>
    <x v="0"/>
    <s v="2016008597_01"/>
    <s v="OPP1164672"/>
    <n v="3"/>
    <n v="998"/>
    <s v="Developing countries, unspecified"/>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DIMAGI INC"/>
    <s v="Dimagi Inc"/>
    <n v="22040"/>
    <n v="22040"/>
    <s v="Information and communication technology (ICT)"/>
    <s v="Technologies de l'information et de la communication (TIC)"/>
    <n v="220"/>
    <x v="2"/>
    <n v="1"/>
    <s v="World"/>
    <d v="2016-12-20T00:00:00"/>
    <d v="2020-12-31T00:00:00"/>
    <s v="to establish MOTECH Suite as a sustainable technology platform that improves the impact of frontline programs by serving as a foundation for digital services at scale"/>
    <n v="0"/>
    <n v="0"/>
    <n v="0"/>
    <n v="0"/>
    <n v="0"/>
    <s v="NULL"/>
    <s v="NULL"/>
    <s v="NULL"/>
    <s v="NULL"/>
    <n v="0"/>
    <n v="0"/>
    <n v="0"/>
    <n v="0"/>
    <n v="302"/>
    <n v="0"/>
    <n v="0"/>
    <n v="0"/>
    <n v="3627.4479999999999"/>
    <n v="3627.4479999999999"/>
    <n v="3627.4479999999999"/>
    <n v="0"/>
    <n v="0"/>
    <n v="0"/>
  </r>
  <r>
    <n v="2017"/>
    <n v="1601"/>
    <x v="0"/>
    <s v="2017009259_01"/>
    <s v="OPP1177693"/>
    <n v="1"/>
    <n v="282"/>
    <s v="Tanzania"/>
    <x v="0"/>
    <s v="PMA"/>
    <s v="University, college or other teaching institution, research institute or think?tank"/>
    <n v="51000"/>
    <n v="0"/>
    <n v="51000"/>
    <s v="NULL"/>
    <s v="NULL"/>
    <d v="1900-01-05T00:00:00"/>
    <n v="30"/>
    <n v="110"/>
    <s v="Standard grant"/>
    <s v="C01"/>
    <s v="Project-type interventions"/>
    <s v="Interventions de type projet"/>
    <s v="CHINA AGRICULTURAL UNIVERSITY"/>
    <s v="China Agricultural University"/>
    <n v="31120"/>
    <n v="31120"/>
    <s v="Agricultural development"/>
    <s v="Développement agricole"/>
    <n v="310"/>
    <x v="0"/>
    <n v="1"/>
    <s v="Tanzania, United Republic of"/>
    <d v="2017-10-30T00:00:00"/>
    <d v="2020-10-31T00:00:00"/>
    <s v="to explore partnership among researcher, government and the local community to accelerate agricultural productivity for poverty reduction in Africa"/>
    <n v="0"/>
    <n v="0"/>
    <n v="0"/>
    <n v="0"/>
    <n v="0"/>
    <s v="NULL"/>
    <s v="NULL"/>
    <s v="NULL"/>
    <s v="NULL"/>
    <n v="0"/>
    <n v="0"/>
    <n v="0"/>
    <n v="0"/>
    <n v="302"/>
    <n v="600"/>
    <n v="600"/>
    <n v="600"/>
    <n v="200"/>
    <n v="200"/>
    <n v="200"/>
    <n v="0"/>
    <n v="0"/>
    <n v="0"/>
  </r>
  <r>
    <n v="2017"/>
    <n v="1601"/>
    <x v="0"/>
    <s v="2015002854_01"/>
    <s v="OPP1028051"/>
    <n v="3"/>
    <n v="282"/>
    <s v="Tanzania"/>
    <x v="0"/>
    <s v="PMA"/>
    <s v="Donor Country-Based NGO"/>
    <n v="22000"/>
    <n v="0"/>
    <n v="22000"/>
    <s v="NULL"/>
    <s v="NULL"/>
    <d v="1900-01-05T00:00:00"/>
    <n v="30"/>
    <n v="110"/>
    <s v="Standard grant"/>
    <s v="C01"/>
    <s v="Project-type interventions"/>
    <s v="Interventions de type projet"/>
    <s v="MENNONITE ECONOMIC DEVELOPMENT ASSOCIATES"/>
    <s v="Mennonite Economic Development Associates"/>
    <n v="31182"/>
    <n v="31182"/>
    <s v="Agricultural research"/>
    <s v="Recherche agronomique"/>
    <n v="310"/>
    <x v="0"/>
    <n v="1"/>
    <s v="Tanzania, United Republic of"/>
    <d v="2012-02-23T00:00:00"/>
    <d v="2016-12-31T00:00:00"/>
    <s v="to develop, test, document and promote commercially-sustainable supply chains for affordable quality-assured cassava seed systems serving small farmers in Tanzania"/>
    <n v="0"/>
    <n v="0"/>
    <n v="0"/>
    <n v="0"/>
    <n v="0"/>
    <s v="NULL"/>
    <s v="NULL"/>
    <s v="NULL"/>
    <s v="NULL"/>
    <n v="0"/>
    <n v="0"/>
    <n v="0"/>
    <n v="0"/>
    <n v="302"/>
    <n v="0"/>
    <n v="0"/>
    <n v="0"/>
    <n v="0"/>
    <n v="0"/>
    <n v="0"/>
    <n v="302.62200000000001"/>
    <n v="302.62200000000001"/>
    <n v="302.62200000000001"/>
  </r>
  <r>
    <n v="2017"/>
    <n v="1601"/>
    <x v="0"/>
    <s v="2017009525_01"/>
    <s v="OPP1184981"/>
    <n v="1"/>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30"/>
    <n v="24030"/>
    <s v="Formal sector financial intermediaries"/>
    <s v="Intermédiaires financiers officiels"/>
    <n v="240"/>
    <x v="3"/>
    <n v="1"/>
    <s v="World"/>
    <d v="2017-11-01T00:00:00"/>
    <d v="2018-06-30T00:00:00"/>
    <s v="to plan and lay the foundation of the GSMA Mobile Money Technology &amp; Innovation Lab, including support of Casablanca and development of an L1P sandbox, in order to scale digital financial inclusion for the poor and underserved"/>
    <n v="0"/>
    <n v="0"/>
    <n v="0"/>
    <n v="0"/>
    <n v="0"/>
    <s v="NULL"/>
    <s v="NULL"/>
    <s v="NULL"/>
    <s v="NULL"/>
    <n v="0"/>
    <n v="0"/>
    <n v="0"/>
    <n v="0"/>
    <n v="302"/>
    <n v="454.91800000000001"/>
    <n v="454.91800000000001"/>
    <n v="454.91800000000001"/>
    <n v="454.91800000000001"/>
    <n v="454.91800000000001"/>
    <n v="454.91800000000001"/>
    <n v="0"/>
    <n v="0"/>
    <n v="0"/>
  </r>
  <r>
    <n v="2017"/>
    <n v="1601"/>
    <x v="0"/>
    <s v="2017003060_01"/>
    <s v="OPP1038968"/>
    <n v="1"/>
    <n v="645"/>
    <s v="India"/>
    <x v="2"/>
    <s v="PRITI"/>
    <s v="Donor Country-Based NGO"/>
    <n v="22000"/>
    <n v="0"/>
    <n v="22000"/>
    <s v="NULL"/>
    <s v="NULL"/>
    <d v="1900-01-05T00:00:00"/>
    <n v="30"/>
    <n v="110"/>
    <s v="Standard grant"/>
    <s v="C01"/>
    <s v="Project-type interventions"/>
    <s v="Interventions de type projet"/>
    <s v="DIGITAL GREEN"/>
    <s v="Digital Green"/>
    <n v="31166"/>
    <n v="31166"/>
    <s v="Agricultural extension"/>
    <s v="Vulgarisation agricole"/>
    <n v="310"/>
    <x v="0"/>
    <n v="1"/>
    <s v="India"/>
    <d v="2012-06-24T00:00:00"/>
    <d v="2019-05-31T00:00:00"/>
    <s v="to disseminate agricultural information via participatory video and mediated instruction in partnership with India's Natural Rural Livelihood Mission, in order to raise income and improve food security for 500,000 smallholder farmer households"/>
    <n v="0"/>
    <n v="0"/>
    <n v="0"/>
    <n v="0"/>
    <n v="0"/>
    <s v="NULL"/>
    <s v="NULL"/>
    <s v="NULL"/>
    <s v="NULL"/>
    <n v="0"/>
    <n v="0"/>
    <n v="0"/>
    <n v="0"/>
    <n v="302"/>
    <n v="2421.3780000000002"/>
    <n v="2421.3780000000002"/>
    <n v="2421.3780000000002"/>
    <n v="1079.318"/>
    <n v="1079.318"/>
    <n v="1079.318"/>
    <n v="0"/>
    <n v="0"/>
    <n v="0"/>
  </r>
  <r>
    <n v="2017"/>
    <n v="1601"/>
    <x v="0"/>
    <s v="2014005811_01"/>
    <s v="OPP1112915"/>
    <n v="3"/>
    <n v="289"/>
    <s v="South of Sahara, regional"/>
    <x v="1"/>
    <s v="Partie I non alloués par groupe de revenu"/>
    <s v="International Finance Corporation"/>
    <n v="44004"/>
    <n v="1"/>
    <n v="44000"/>
    <s v="International Finance Corporation "/>
    <s v="Société financière internationale "/>
    <d v="1900-01-05T00:00:00"/>
    <n v="30"/>
    <n v="110"/>
    <s v="Standard grant"/>
    <s v="C01"/>
    <s v="Project-type interventions"/>
    <s v="Interventions de type projet"/>
    <s v="INTERNATIONAL FINANCE CORPORATION"/>
    <s v="International Finance Corporation"/>
    <n v="31164"/>
    <n v="31164"/>
    <s v="Agrarian reform"/>
    <s v="Réforme agraire"/>
    <n v="310"/>
    <x v="0"/>
    <n v="1"/>
    <s v="AFRICA, SOUTH OF SAHARA"/>
    <d v="2014-11-10T00:00:00"/>
    <d v="2020-04-30T00:00:00"/>
    <s v="to increase access to improved services, technologies and market outlets for smallholder livestock producers by encouraging higher quality public-sector provision of these services and technologies as well as greater private-sector investment in livestock"/>
    <n v="0"/>
    <n v="0"/>
    <n v="0"/>
    <n v="0"/>
    <n v="0"/>
    <s v="NULL"/>
    <s v="NULL"/>
    <s v="NULL"/>
    <s v="NULL"/>
    <n v="0"/>
    <n v="0"/>
    <n v="0"/>
    <n v="0"/>
    <n v="302"/>
    <n v="0"/>
    <n v="0"/>
    <n v="0"/>
    <n v="297"/>
    <n v="297"/>
    <n v="297"/>
    <n v="0"/>
    <n v="0"/>
    <n v="0"/>
  </r>
  <r>
    <n v="2017"/>
    <n v="1601"/>
    <x v="0"/>
    <s v="2014005905_03"/>
    <s v="OPP1105865"/>
    <n v="3"/>
    <n v="282"/>
    <s v="Tanzania"/>
    <x v="0"/>
    <s v="PMA"/>
    <s v="Other non-bank entity in third country"/>
    <n v="63009"/>
    <n v="1"/>
    <n v="63000"/>
    <s v="Other non-financial corporations"/>
    <s v="Autres sociétés non financières"/>
    <d v="1900-01-05T00:00:00"/>
    <n v="30"/>
    <n v="110"/>
    <s v="Standard grant"/>
    <s v="C01"/>
    <s v="Project-type interventions"/>
    <s v="Interventions de type projet"/>
    <s v="MASTERCARD LABS KENYA HOLDINGS PTE LTD"/>
    <s v="MasterCard Labs Kenya Holdings Pte LTD"/>
    <n v="24030"/>
    <n v="24030"/>
    <s v="Formal sector financial intermediaries"/>
    <s v="Intermédiaires financiers officiels"/>
    <n v="240"/>
    <x v="3"/>
    <n v="1"/>
    <s v="Tanzania, United Republic of"/>
    <d v="2014-11-11T00:00:00"/>
    <d v="2019-12-31T00:00:00"/>
    <s v="to support a MasterCard Lab for Financial Inclusion which will create products and services that at scale will directly increase usage of digital financial products by poor adults in the &quot;Base of the Pyramid&quot;"/>
    <n v="0"/>
    <n v="0"/>
    <n v="0"/>
    <n v="0"/>
    <n v="0"/>
    <s v="NULL"/>
    <s v="NULL"/>
    <s v="NULL"/>
    <s v="NULL"/>
    <n v="0"/>
    <n v="0"/>
    <n v="0"/>
    <n v="0"/>
    <n v="302"/>
    <n v="0"/>
    <n v="0"/>
    <n v="0"/>
    <n v="1440"/>
    <n v="1440"/>
    <n v="1440"/>
    <n v="0"/>
    <n v="0"/>
    <n v="0"/>
  </r>
  <r>
    <n v="2017"/>
    <n v="1601"/>
    <x v="0"/>
    <s v="2015006868_02"/>
    <s v="OPP1140486"/>
    <n v="3"/>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WASHINGTON FOUNDATION"/>
    <s v="University of Washington Foundation"/>
    <n v="24010"/>
    <n v="24010"/>
    <s v="Financial policy and administrative management"/>
    <s v="Politique des finances et gestion administrative"/>
    <n v="240"/>
    <x v="3"/>
    <n v="1"/>
    <s v="SOUTH &amp; CENTRAL ASIA"/>
    <d v="2015-11-13T00:00:00"/>
    <d v="2018-06-30T00:00:00"/>
    <s v="to create a research and development conduit for high quality research of technology in the digital financial services market and development of technology tools and applications for addressing pain points in the digital financial services landscape"/>
    <n v="0"/>
    <n v="0"/>
    <n v="0"/>
    <n v="0"/>
    <n v="0"/>
    <s v="NULL"/>
    <s v="NULL"/>
    <s v="NULL"/>
    <s v="NULL"/>
    <n v="0"/>
    <n v="0"/>
    <n v="0"/>
    <n v="0"/>
    <n v="302"/>
    <n v="0"/>
    <n v="0"/>
    <n v="0"/>
    <n v="568.31550000000004"/>
    <n v="568.31550000000004"/>
    <n v="568.31550000000004"/>
    <n v="0"/>
    <n v="0"/>
    <n v="0"/>
  </r>
  <r>
    <n v="2017"/>
    <n v="1601"/>
    <x v="0"/>
    <s v="2016008348_03"/>
    <s v="OPP1155850"/>
    <n v="3"/>
    <n v="998"/>
    <s v="Developing countries, unspecified"/>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CODE INNOVATION"/>
    <s v="CODE Innovation"/>
    <n v="24040"/>
    <n v="24040"/>
    <s v="Informal/semi-formal financial intermediaries"/>
    <s v="Intermédiaires financiers du secteur informel et semi formel"/>
    <n v="240"/>
    <x v="3"/>
    <n v="1"/>
    <s v="World"/>
    <d v="2016-10-20T00:00:00"/>
    <d v="2018-04-30T00:00:00"/>
    <s v="to support the continued development of the Self Help Group digital platform, its functionality, content and monitoring and feedback mechanisms, in order to improve the user experience and encourage wider adoption of the tool"/>
    <n v="0"/>
    <n v="0"/>
    <n v="0"/>
    <n v="0"/>
    <n v="0"/>
    <s v="NULL"/>
    <s v="NULL"/>
    <s v="NULL"/>
    <s v="NULL"/>
    <n v="0"/>
    <n v="0"/>
    <n v="0"/>
    <n v="0"/>
    <n v="302"/>
    <n v="0"/>
    <n v="0"/>
    <n v="0"/>
    <n v="345"/>
    <n v="345"/>
    <n v="345"/>
    <n v="0"/>
    <n v="0"/>
    <n v="0"/>
  </r>
  <r>
    <n v="2017"/>
    <n v="1601"/>
    <x v="0"/>
    <s v="2013004855_04"/>
    <s v="OPP1086185"/>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Tanzania, United Republic of"/>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5006986_10"/>
    <s v="OPP1129015"/>
    <n v="3"/>
    <n v="282"/>
    <s v="Tanzania"/>
    <x v="0"/>
    <s v="PMA"/>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Tanzania, United Republic of"/>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48.458579999999998"/>
    <n v="48.458579999999998"/>
    <n v="48.458579999999998"/>
    <n v="0"/>
    <n v="0"/>
    <n v="0"/>
  </r>
  <r>
    <n v="2017"/>
    <n v="1601"/>
    <x v="0"/>
    <s v="2016007395_20"/>
    <s v="OPP1134248"/>
    <n v="3"/>
    <n v="282"/>
    <s v="Tanzani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Tanzania, United Republic of"/>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800.20159999999998"/>
    <n v="800.20159999999998"/>
    <n v="800.20159999999998"/>
    <n v="0"/>
    <n v="0"/>
    <n v="0"/>
  </r>
  <r>
    <n v="2017"/>
    <n v="1601"/>
    <x v="0"/>
    <s v="2016008020_04"/>
    <s v="OPP1157664"/>
    <n v="3"/>
    <n v="282"/>
    <s v="Tanzania"/>
    <x v="0"/>
    <s v="PMA"/>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Tanzania, United Republic of"/>
    <d v="2016-10-17T00:00:00"/>
    <d v="2018-10-23T00:00:00"/>
    <s v="to investigate the legal barriers to women's financial inclusion"/>
    <n v="1"/>
    <n v="0"/>
    <n v="0"/>
    <n v="0"/>
    <n v="0"/>
    <s v="NULL"/>
    <s v="NULL"/>
    <s v="NULL"/>
    <s v="NULL"/>
    <n v="0"/>
    <n v="0"/>
    <n v="0"/>
    <n v="0"/>
    <n v="302"/>
    <n v="0"/>
    <n v="0"/>
    <n v="0"/>
    <n v="144"/>
    <n v="144"/>
    <n v="144"/>
    <n v="0"/>
    <n v="0"/>
    <n v="0"/>
  </r>
  <r>
    <n v="2017"/>
    <n v="1601"/>
    <x v="0"/>
    <s v="2017009232_01"/>
    <s v="OPP1181967"/>
    <n v="1"/>
    <n v="261"/>
    <s v="Nigeria"/>
    <x v="2"/>
    <s v="PRITI"/>
    <s v="International NGO"/>
    <n v="21000"/>
    <n v="0"/>
    <n v="21000"/>
    <s v="NULL"/>
    <s v="NULL"/>
    <d v="1900-01-05T00:00:00"/>
    <n v="30"/>
    <n v="110"/>
    <s v="Standard grant"/>
    <s v="C01"/>
    <s v="Project-type interventions"/>
    <s v="Interventions de type projet"/>
    <s v="MERCY CORPS"/>
    <s v="Mercy Corps"/>
    <n v="31163"/>
    <n v="31163"/>
    <s v="Livestock"/>
    <s v="Bétail"/>
    <n v="310"/>
    <x v="0"/>
    <n v="1"/>
    <s v="Nigeria"/>
    <d v="2017-11-09T00:00:00"/>
    <d v="2020-10-31T00:00:00"/>
    <s v="to revitalize the poultry livelihoods and markets in Nigeria's Borno State through the establishment of mother units and the provision of chickens to vulnerable households"/>
    <n v="0"/>
    <n v="0"/>
    <n v="0"/>
    <n v="0"/>
    <n v="0"/>
    <s v="NULL"/>
    <s v="NULL"/>
    <s v="NULL"/>
    <s v="NULL"/>
    <n v="0"/>
    <n v="0"/>
    <n v="0"/>
    <n v="0"/>
    <n v="302"/>
    <n v="1400"/>
    <n v="1400"/>
    <n v="1400"/>
    <n v="800"/>
    <n v="800"/>
    <n v="800"/>
    <n v="0"/>
    <n v="0"/>
    <n v="0"/>
  </r>
  <r>
    <n v="2017"/>
    <n v="1601"/>
    <x v="0"/>
    <s v="2017009268_03"/>
    <s v="OPP1175968"/>
    <n v="1"/>
    <n v="288"/>
    <s v="Zambia"/>
    <x v="0"/>
    <s v="PMA"/>
    <s v="Recipient Government"/>
    <n v="12000"/>
    <n v="0"/>
    <n v="12000"/>
    <s v="NULL"/>
    <s v="NULL"/>
    <d v="1900-01-05T00:00:00"/>
    <n v="30"/>
    <n v="110"/>
    <s v="Standard grant"/>
    <s v="A02"/>
    <s v="Sector budget support"/>
    <s v="Soutien budgétaire sectoriel"/>
    <s v="CHINA INTERNATIONAL CENTER FOR ECONOMIC AND TECHNICAL EXCHANGES"/>
    <s v="China International Center for Economic and Technical Exchanges"/>
    <n v="31110"/>
    <n v="31110"/>
    <s v="Agricultural policy and administrative management"/>
    <s v="Politique agricole et gestion administrative"/>
    <n v="310"/>
    <x v="0"/>
    <n v="1"/>
    <s v="Zambia"/>
    <d v="2017-10-31T00:00:00"/>
    <d v="2020-10-31T00:00:00"/>
    <s v="to support China-aided Zambia Agricultural Technology Demonstration Center to carry on works of technology demonstration and promotion for small-holder famers in Zambia, and realize the commercial operations and a sustainable development of the Center"/>
    <n v="0"/>
    <n v="0"/>
    <n v="0"/>
    <n v="0"/>
    <n v="0"/>
    <s v="NULL"/>
    <s v="NULL"/>
    <s v="NULL"/>
    <s v="NULL"/>
    <n v="0"/>
    <n v="0"/>
    <n v="0"/>
    <n v="0"/>
    <n v="302"/>
    <n v="375"/>
    <n v="375"/>
    <n v="375"/>
    <n v="375"/>
    <n v="375"/>
    <n v="375"/>
    <n v="0"/>
    <n v="0"/>
    <n v="0"/>
  </r>
  <r>
    <n v="2017"/>
    <n v="1601"/>
    <x v="0"/>
    <s v="2012002630_01"/>
    <s v="OPP1048542"/>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AFRICA, SOUTH OF SAHARA"/>
    <d v="2012-09-28T00:00:00"/>
    <d v="2019-09-30T00:00:00"/>
    <s v="to increase dramatically the rate of improvement for the staple root crop cassava, beginning by strengthening conventional breeding programs in Nigeria and Uganda by hastening the time to flower and improving the seed set of cassava"/>
    <n v="0"/>
    <n v="0"/>
    <n v="0"/>
    <n v="0"/>
    <n v="0"/>
    <s v="NULL"/>
    <s v="NULL"/>
    <s v="NULL"/>
    <s v="NULL"/>
    <n v="0"/>
    <n v="0"/>
    <n v="0"/>
    <n v="0"/>
    <n v="302"/>
    <n v="0"/>
    <n v="0"/>
    <n v="0"/>
    <n v="3266.3539999999998"/>
    <n v="3266.3539999999998"/>
    <n v="3266.3539999999998"/>
    <n v="0"/>
    <n v="0"/>
    <n v="0"/>
  </r>
  <r>
    <n v="2017"/>
    <n v="1601"/>
    <x v="0"/>
    <s v="2015006863_01"/>
    <s v="OPP1142242"/>
    <n v="3"/>
    <n v="998"/>
    <s v="Developing countries, unspecified"/>
    <x v="1"/>
    <s v="Partie I non alloués par groupe de revenu"/>
    <s v="International NGO"/>
    <n v="21000"/>
    <n v="0"/>
    <n v="21000"/>
    <s v="NULL"/>
    <s v="NULL"/>
    <d v="1900-01-05T00:00:00"/>
    <n v="30"/>
    <n v="110"/>
    <s v="Standard grant"/>
    <s v="C01"/>
    <s v="Project-type interventions"/>
    <s v="Interventions de type projet"/>
    <s v="ACCION INTERNATIONAL"/>
    <s v="ACCION International"/>
    <n v="24010"/>
    <n v="24010"/>
    <s v="Financial policy and administrative management"/>
    <s v="Politique des finances et gestion administrative"/>
    <n v="240"/>
    <x v="3"/>
    <n v="1"/>
    <s v="World"/>
    <d v="2015-10-27T00:00:00"/>
    <d v="2018-10-31T00:00:00"/>
    <s v="to promote a world in which microfinance has a maximum beneficial impact on the lives of the poor and underserved"/>
    <n v="0"/>
    <n v="0"/>
    <n v="0"/>
    <n v="0"/>
    <n v="0"/>
    <s v="NULL"/>
    <s v="NULL"/>
    <s v="NULL"/>
    <s v="NULL"/>
    <n v="0"/>
    <n v="0"/>
    <n v="0"/>
    <n v="0"/>
    <n v="302"/>
    <n v="0"/>
    <n v="0"/>
    <n v="0"/>
    <n v="75.55"/>
    <n v="75.55"/>
    <n v="75.55"/>
    <n v="0"/>
    <n v="0"/>
    <n v="0"/>
  </r>
  <r>
    <n v="2017"/>
    <n v="1601"/>
    <x v="0"/>
    <s v="2017005883_01"/>
    <s v="OPP1088133"/>
    <n v="1"/>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World"/>
    <d v="2014-06-12T00:00:00"/>
    <d v="2020-12-31T00:00:00"/>
    <s v="to support the core business of Financial Inclusion Support Framework to accelerate the expansion of financial inclusion through enabling the achievement of country commitments and targets, including through digital delivery mechanisms"/>
    <n v="0"/>
    <n v="0"/>
    <n v="0"/>
    <n v="0"/>
    <n v="0"/>
    <s v="NULL"/>
    <s v="NULL"/>
    <s v="NULL"/>
    <s v="NULL"/>
    <n v="0"/>
    <n v="0"/>
    <n v="0"/>
    <n v="0"/>
    <n v="302"/>
    <n v="1500"/>
    <n v="1500"/>
    <n v="1500"/>
    <n v="50"/>
    <n v="50"/>
    <n v="50"/>
    <n v="0"/>
    <n v="0"/>
    <n v="0"/>
  </r>
  <r>
    <n v="2017"/>
    <n v="1601"/>
    <x v="0"/>
    <s v="2017009258_01"/>
    <s v="OPP1184801"/>
    <n v="1"/>
    <n v="289"/>
    <s v="South of Sahara, regional"/>
    <x v="1"/>
    <s v="Partie I non alloués par groupe de revenu"/>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AFRICA, SOUTH OF SAHARA"/>
    <d v="2017-11-15T00:00:00"/>
    <d v="2021-12-31T00:00:00"/>
    <s v="To overcome animal health product registration barriers and initiate distribution initiatives that will significantly improve smallholder livestock productivity through access to, and awareness of, usage of effective animal health products."/>
    <n v="0"/>
    <n v="0"/>
    <n v="0"/>
    <n v="0"/>
    <n v="0"/>
    <s v="NULL"/>
    <s v="NULL"/>
    <s v="NULL"/>
    <s v="NULL"/>
    <n v="0"/>
    <n v="0"/>
    <n v="0"/>
    <n v="0"/>
    <n v="302"/>
    <n v="2070.4780000000001"/>
    <n v="2070.4780000000001"/>
    <n v="2070.4780000000001"/>
    <n v="1024.855"/>
    <n v="1024.855"/>
    <n v="1024.855"/>
    <n v="0"/>
    <n v="0"/>
    <n v="0"/>
  </r>
  <r>
    <n v="2017"/>
    <n v="1601"/>
    <x v="0"/>
    <s v="2015006991_01"/>
    <s v="OPP1130238"/>
    <n v="3"/>
    <n v="666"/>
    <s v="Bangladesh"/>
    <x v="0"/>
    <s v="PMA"/>
    <s v="Recipient Government"/>
    <n v="12000"/>
    <n v="0"/>
    <n v="12000"/>
    <s v="NULL"/>
    <s v="NULL"/>
    <d v="1900-01-05T00:00:00"/>
    <n v="30"/>
    <n v="110"/>
    <s v="Standard grant"/>
    <s v="A02"/>
    <s v="Sector budget support"/>
    <s v="Soutien budgétaire sectoriel"/>
    <s v="BANGLADESH RICE RESEARCH INSTITUTE"/>
    <s v="Bangladesh Rice Research Institute"/>
    <n v="31182"/>
    <n v="31182"/>
    <s v="Agricultural research"/>
    <s v="Recherche agronomique"/>
    <n v="310"/>
    <x v="0"/>
    <n v="1"/>
    <s v="Bangladesh"/>
    <d v="2015-11-28T00:00:00"/>
    <d v="2019-11-30T00:00:00"/>
    <s v="to enable the Bangladesh Rice Research Institute to deliver a sustainably increased rate of genetic gain to rice growers in Bangladesh, the world's most rice-dependent country, thereby increasing food security and incomes of the poor and supporting climat"/>
    <n v="0"/>
    <n v="0"/>
    <n v="0"/>
    <n v="0"/>
    <n v="0"/>
    <s v="NULL"/>
    <s v="NULL"/>
    <s v="NULL"/>
    <s v="NULL"/>
    <n v="0"/>
    <n v="0"/>
    <n v="0"/>
    <n v="0"/>
    <n v="302"/>
    <n v="0"/>
    <n v="0"/>
    <n v="0"/>
    <n v="676.35"/>
    <n v="676.35"/>
    <n v="676.35"/>
    <n v="0"/>
    <n v="0"/>
    <n v="0"/>
  </r>
  <r>
    <n v="2017"/>
    <n v="1601"/>
    <x v="0"/>
    <s v="2016008493_02"/>
    <s v="OPP1163662"/>
    <n v="3"/>
    <n v="645"/>
    <s v="India"/>
    <x v="2"/>
    <s v="PRITI"/>
    <s v="Developing country-based NGO"/>
    <n v="23000"/>
    <n v="0"/>
    <n v="23000"/>
    <s v="NULL"/>
    <s v="NULL"/>
    <d v="1900-01-05T00:00:00"/>
    <n v="30"/>
    <n v="110"/>
    <s v="Standard grant"/>
    <s v="C01"/>
    <s v="Project-type interventions"/>
    <s v="Interventions de type projet"/>
    <s v="SIR DORABJI TATA TRUST"/>
    <s v="Sir Dorabji Tata Trust"/>
    <n v="31120"/>
    <n v="31120"/>
    <s v="Agricultural development"/>
    <s v="Développement agricole"/>
    <n v="310"/>
    <x v="0"/>
    <n v="1"/>
    <s v="India"/>
    <d v="2016-11-21T00:00:00"/>
    <d v="2019-11-30T00:00:00"/>
    <s v="to establish a joint platform for policy and research on nutrition and agricultural development in India"/>
    <n v="0"/>
    <n v="0"/>
    <n v="0"/>
    <n v="0"/>
    <n v="1"/>
    <s v="NULL"/>
    <s v="NULL"/>
    <s v="NULL"/>
    <s v="NULL"/>
    <n v="0"/>
    <n v="0"/>
    <n v="0"/>
    <n v="0"/>
    <n v="302"/>
    <n v="0"/>
    <n v="0"/>
    <n v="0"/>
    <n v="500"/>
    <n v="500"/>
    <n v="500"/>
    <n v="0"/>
    <n v="0"/>
    <n v="0"/>
  </r>
  <r>
    <n v="2017"/>
    <n v="1601"/>
    <x v="0"/>
    <s v="2013004841_04"/>
    <s v="OPP1076488"/>
    <n v="3"/>
    <n v="285"/>
    <s v="Uganda"/>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Uganda"/>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91.074939999999998"/>
    <n v="91.074939999999998"/>
    <n v="91.074939999999998"/>
    <n v="0"/>
    <n v="0"/>
    <n v="0"/>
  </r>
  <r>
    <n v="2017"/>
    <n v="1601"/>
    <x v="0"/>
    <s v="2012003114_03"/>
    <s v="OPP1052564"/>
    <n v="3"/>
    <n v="261"/>
    <s v="Nigeria"/>
    <x v="2"/>
    <s v="PRITI"/>
    <s v="Food and Agricultural Organisation"/>
    <n v="41301"/>
    <n v="1"/>
    <n v="41000"/>
    <s v="Food and Agricultural Organisation"/>
    <s v="Organisation des Nations Unies pour l'alimentation et l'agriculture"/>
    <d v="1900-01-05T00:00:00"/>
    <n v="30"/>
    <n v="110"/>
    <s v="Standard grant"/>
    <s v="D02"/>
    <s v="Other technical assistance"/>
    <s v="Autres formes d’assistance technique "/>
    <s v="FOOD AND AGRICULTURE ORGANIZATION OF THE UNITED NATIONS"/>
    <s v="Food and Agriculture Organization of the United Nations"/>
    <n v="31110"/>
    <n v="31110"/>
    <s v="Agricultural policy and administrative management"/>
    <s v="Politique agricole et gestion administrative"/>
    <n v="310"/>
    <x v="0"/>
    <n v="1"/>
    <s v="Nigeria"/>
    <d v="2012-08-10T00:00:00"/>
    <d v="2017-10-31T00:00:00"/>
    <s v="to support the globally accessible and transparent MIS platform, and build the capacity of Bangladesh, India, Nigeria and other countries to produce, disseminate and analyze quality agriculture market statistics using digital technologies"/>
    <n v="0"/>
    <n v="0"/>
    <n v="0"/>
    <n v="0"/>
    <n v="0"/>
    <n v="1"/>
    <s v="NULL"/>
    <s v="NULL"/>
    <s v="NULL"/>
    <n v="0"/>
    <n v="0"/>
    <n v="0"/>
    <n v="0"/>
    <n v="302"/>
    <n v="0"/>
    <n v="0"/>
    <n v="0"/>
    <n v="202.4804"/>
    <n v="202.4804"/>
    <n v="202.4804"/>
    <n v="0"/>
    <n v="0"/>
    <n v="0"/>
  </r>
  <r>
    <n v="2017"/>
    <n v="1601"/>
    <x v="0"/>
    <s v="2012002283_01"/>
    <s v="OPP1031130"/>
    <n v="3"/>
    <n v="238"/>
    <s v="Ethiopia"/>
    <x v="0"/>
    <s v="PMA"/>
    <s v="International NGO"/>
    <n v="21000"/>
    <n v="0"/>
    <n v="21000"/>
    <s v="NULL"/>
    <s v="NULL"/>
    <d v="1900-01-05T00:00:00"/>
    <n v="30"/>
    <n v="110"/>
    <s v="Standard grant"/>
    <s v="C01"/>
    <s v="Project-type interventions"/>
    <s v="Interventions de type projet"/>
    <s v="SNV USA"/>
    <s v="SNV USA"/>
    <n v="31194"/>
    <n v="31194"/>
    <s v="Agricultural co-operatives"/>
    <s v="Coopératives agricoles"/>
    <n v="310"/>
    <x v="0"/>
    <n v="1"/>
    <s v="Ethiopia"/>
    <d v="2012-11-02T00:00:00"/>
    <d v="2016-10-31T00:00:00"/>
    <s v="to strengthen the technical and managerial capacities of agricultural cooperatives in Ethiopia"/>
    <n v="0"/>
    <n v="0"/>
    <n v="0"/>
    <n v="0"/>
    <n v="0"/>
    <s v="NULL"/>
    <s v="NULL"/>
    <s v="NULL"/>
    <s v="NULL"/>
    <n v="0"/>
    <n v="0"/>
    <n v="0"/>
    <n v="0"/>
    <n v="302"/>
    <n v="0"/>
    <n v="0"/>
    <n v="0"/>
    <n v="0"/>
    <n v="0"/>
    <n v="0"/>
    <n v="53.238"/>
    <n v="53.238"/>
    <n v="53.238"/>
  </r>
  <r>
    <n v="2017"/>
    <n v="1601"/>
    <x v="0"/>
    <s v="2013004841_05"/>
    <s v="OPP1076488"/>
    <n v="3"/>
    <n v="282"/>
    <s v="Tanzania"/>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Tanzania, United Republic of"/>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227.6874"/>
    <n v="227.6874"/>
    <n v="227.6874"/>
    <n v="0"/>
    <n v="0"/>
    <n v="0"/>
  </r>
  <r>
    <n v="2017"/>
    <n v="1601"/>
    <x v="0"/>
    <s v="2014004831_22"/>
    <s v="OPP1020032"/>
    <n v="3"/>
    <n v="265"/>
    <s v="Zimbabwe"/>
    <x v="4"/>
    <s v="Autres PFR"/>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Zimbabw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23095"/>
    <n v="6.23095"/>
    <n v="6.23095"/>
    <n v="0"/>
    <n v="0"/>
    <n v="0"/>
  </r>
  <r>
    <n v="2017"/>
    <n v="1601"/>
    <x v="0"/>
    <s v="2016004838_03"/>
    <s v="OPP1086492"/>
    <n v="3"/>
    <n v="261"/>
    <s v="Nigeria"/>
    <x v="2"/>
    <s v="PRITI"/>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Nigeria"/>
    <d v="2013-10-08T00:00:00"/>
    <d v="2018-06-30T00:00:00"/>
    <s v="to improve the livelihoods of smallholder rice farmers and their family members in Nigeria, Ghana, Burkina Faso, and Tanzania"/>
    <n v="0"/>
    <n v="0"/>
    <n v="0"/>
    <n v="0"/>
    <n v="0"/>
    <s v="NULL"/>
    <s v="NULL"/>
    <s v="NULL"/>
    <s v="NULL"/>
    <n v="0"/>
    <n v="0"/>
    <n v="0"/>
    <n v="0"/>
    <n v="302"/>
    <n v="0"/>
    <n v="0"/>
    <n v="0"/>
    <n v="39.9"/>
    <n v="39.9"/>
    <n v="39.9"/>
    <n v="0"/>
    <n v="0"/>
    <n v="0"/>
  </r>
  <r>
    <n v="2017"/>
    <n v="1601"/>
    <x v="0"/>
    <n v="2013000104"/>
    <s v="OPP1007361"/>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World"/>
    <d v="2010-06-30T00:00:00"/>
    <d v="2022-06-30T00:00:00"/>
    <s v="to incorporate financial questions into an existing global Gallup poll to measure and track financial inclusion levels"/>
    <n v="0"/>
    <n v="0"/>
    <n v="0"/>
    <n v="0"/>
    <n v="0"/>
    <s v="NULL"/>
    <s v="NULL"/>
    <s v="NULL"/>
    <s v="NULL"/>
    <n v="0"/>
    <n v="0"/>
    <n v="0"/>
    <n v="0"/>
    <n v="302"/>
    <n v="0"/>
    <n v="0"/>
    <n v="0"/>
    <n v="729.53769999999997"/>
    <n v="729.53769999999997"/>
    <n v="729.53769999999997"/>
    <n v="0"/>
    <n v="0"/>
    <n v="0"/>
  </r>
  <r>
    <n v="2017"/>
    <n v="1601"/>
    <x v="0"/>
    <s v="2015006408_04"/>
    <s v="OPP1128339"/>
    <n v="3"/>
    <n v="241"/>
    <s v="Ghan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Ghana"/>
    <d v="2015-10-14T00:00:00"/>
    <d v="2019-10-31T00:00:00"/>
    <s v="to increase the output of improved pest and disease resistant cowpea varieties to better serve the nutritional and economic wellbeing of smallholder farmers in Sub-Saharan Africa"/>
    <n v="0"/>
    <n v="0"/>
    <n v="0"/>
    <n v="0"/>
    <n v="0"/>
    <s v="NULL"/>
    <s v="NULL"/>
    <s v="NULL"/>
    <s v="NULL"/>
    <n v="0"/>
    <n v="0"/>
    <n v="0"/>
    <n v="0"/>
    <n v="302"/>
    <n v="0"/>
    <n v="0"/>
    <n v="0"/>
    <n v="15.0311"/>
    <n v="15.0311"/>
    <n v="15.0311"/>
    <n v="0"/>
    <n v="0"/>
    <n v="0"/>
  </r>
  <r>
    <n v="2017"/>
    <n v="1601"/>
    <x v="0"/>
    <s v="2015006986_05"/>
    <s v="OPP1129015"/>
    <n v="3"/>
    <n v="248"/>
    <s v="Kenya"/>
    <x v="2"/>
    <s v="PRITI"/>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Kenya"/>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258.44580000000002"/>
    <n v="258.44580000000002"/>
    <n v="258.44580000000002"/>
    <n v="0"/>
    <n v="0"/>
    <n v="0"/>
  </r>
  <r>
    <n v="2017"/>
    <n v="1601"/>
    <x v="0"/>
    <s v="2015006447_02"/>
    <s v="OPP1134211"/>
    <n v="3"/>
    <n v="238"/>
    <s v="Ethiopia"/>
    <x v="0"/>
    <s v="PMA"/>
    <s v="Donor Country-Based NGO"/>
    <n v="22000"/>
    <n v="0"/>
    <n v="22000"/>
    <s v="NULL"/>
    <s v="NULL"/>
    <d v="1900-01-05T00:00:00"/>
    <n v="30"/>
    <n v="110"/>
    <s v="Standard grant"/>
    <s v="D02"/>
    <s v="Other technical assistance"/>
    <s v="Autres formes d’assistance technique "/>
    <s v="LAND O' LAKES INTERNATIONAL DEVELOPMENT FUND"/>
    <s v="Land O' Lakes International Development Fund"/>
    <n v="31195"/>
    <n v="31195"/>
    <s v="Livestock/veterinary services"/>
    <s v="Services vétérinaires (bétail)"/>
    <n v="310"/>
    <x v="0"/>
    <n v="1"/>
    <s v="Ethiopia"/>
    <d v="2015-10-30T00:00:00"/>
    <d v="2020-10-31T00:00:00"/>
    <s v="to establish sustainable channels for more efficient and effective private and public sector-led doorstep delivery of cattle artificial insemination (AI) and related dairy cattle development services to farmers in Ethiopia and Tanzania"/>
    <n v="0"/>
    <n v="0"/>
    <n v="0"/>
    <n v="0"/>
    <n v="0"/>
    <n v="1"/>
    <s v="NULL"/>
    <s v="NULL"/>
    <s v="NULL"/>
    <n v="0"/>
    <n v="0"/>
    <n v="0"/>
    <n v="0"/>
    <n v="302"/>
    <n v="0"/>
    <n v="0"/>
    <n v="0"/>
    <n v="650"/>
    <n v="650"/>
    <n v="650"/>
    <n v="0"/>
    <n v="0"/>
    <n v="0"/>
  </r>
  <r>
    <n v="2017"/>
    <n v="1601"/>
    <x v="0"/>
    <s v="2016007393_13"/>
    <s v="OPP1130530"/>
    <n v="3"/>
    <n v="282"/>
    <s v="Tanzania"/>
    <x v="0"/>
    <s v="PMA"/>
    <s v="Recipient Government"/>
    <n v="12000"/>
    <n v="0"/>
    <n v="12000"/>
    <s v="NULL"/>
    <s v="NULL"/>
    <d v="1900-01-05T00:00:00"/>
    <n v="30"/>
    <n v="110"/>
    <s v="Standard grant"/>
    <s v="A02"/>
    <s v="Sector budget support"/>
    <s v="Soutien budgétaire sectoriel"/>
    <s v="CHINESE ACADEMY OF AGRICULTURAL SCIENCES"/>
    <s v="Chinese Academy of Agricultural Sciences"/>
    <n v="31182"/>
    <n v="31182"/>
    <s v="Agricultural research"/>
    <s v="Recherche agronomique"/>
    <n v="310"/>
    <x v="0"/>
    <n v="1"/>
    <s v="Tanzania, United Republic of"/>
    <d v="2016-03-10T00:00:00"/>
    <d v="2019-02-28T00:00:00"/>
    <s v="to increase the productivity and incomes of smallholder farmers by developing and delivering high-yielding, stress-tolerant, and disease-resistant rice varieties to farmers in Sub-Saharan Africa and South Asia"/>
    <n v="0"/>
    <n v="0"/>
    <n v="0"/>
    <n v="0"/>
    <n v="0"/>
    <s v="NULL"/>
    <s v="NULL"/>
    <s v="NULL"/>
    <s v="NULL"/>
    <n v="0"/>
    <n v="0"/>
    <n v="0"/>
    <n v="0"/>
    <n v="302"/>
    <n v="0"/>
    <n v="0"/>
    <n v="0"/>
    <n v="667.85400000000004"/>
    <n v="667.85400000000004"/>
    <n v="667.85400000000004"/>
    <n v="0"/>
    <n v="0"/>
    <n v="0"/>
  </r>
  <r>
    <n v="2017"/>
    <n v="1601"/>
    <x v="0"/>
    <s v="2017006857_01"/>
    <s v="OPP1139359"/>
    <n v="1"/>
    <n v="285"/>
    <s v="Uganda"/>
    <x v="0"/>
    <s v="PMA"/>
    <s v="Donor Country-Based NGO"/>
    <n v="22000"/>
    <n v="0"/>
    <n v="22000"/>
    <s v="NULL"/>
    <s v="NULL"/>
    <d v="1900-01-05T00:00:00"/>
    <n v="30"/>
    <n v="110"/>
    <s v="Standard grant"/>
    <s v="C01"/>
    <s v="Project-type interventions"/>
    <s v="Interventions de type projet"/>
    <s v="IDEO.ORG"/>
    <s v="IDEO.org"/>
    <n v="24010"/>
    <n v="24010"/>
    <s v="Financial policy and administrative management"/>
    <s v="Politique des finances et gestion administrative"/>
    <n v="240"/>
    <x v="3"/>
    <n v="1"/>
    <s v="Uganda"/>
    <d v="2015-11-05T00:00:00"/>
    <d v="2018-05-31T00:00:00"/>
    <s v="to investigate why digital financial services have not been adopted by those who need it most, identifying the promising innovations to increase digital financial services adoption, and building a path forward for key actors in the system to own those sol"/>
    <n v="0"/>
    <n v="0"/>
    <n v="0"/>
    <n v="0"/>
    <n v="0"/>
    <s v="NULL"/>
    <s v="NULL"/>
    <s v="NULL"/>
    <s v="NULL"/>
    <n v="0"/>
    <n v="0"/>
    <n v="0"/>
    <n v="0"/>
    <n v="302"/>
    <n v="22.387170000000001"/>
    <n v="22.387170000000001"/>
    <n v="22.387170000000001"/>
    <n v="22.387170000000001"/>
    <n v="22.387170000000001"/>
    <n v="22.387170000000001"/>
    <n v="0"/>
    <n v="0"/>
    <n v="0"/>
  </r>
  <r>
    <n v="2017"/>
    <n v="1601"/>
    <x v="0"/>
    <s v="2017009513_02"/>
    <s v="OPP1174300"/>
    <n v="1"/>
    <n v="358"/>
    <s v="Mexico"/>
    <x v="3"/>
    <s v="PRITS"/>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Mexico"/>
    <d v="2017-06-29T00:00:00"/>
    <d v="2020-07-31T00:00:00"/>
    <s v="to increase the number of transaction accounts available to and used by poor consumers"/>
    <n v="0"/>
    <n v="0"/>
    <n v="0"/>
    <n v="0"/>
    <n v="0"/>
    <s v="NULL"/>
    <s v="NULL"/>
    <s v="NULL"/>
    <s v="NULL"/>
    <n v="0"/>
    <n v="0"/>
    <n v="0"/>
    <n v="0"/>
    <n v="302"/>
    <n v="2414.7440000000001"/>
    <n v="2414.7440000000001"/>
    <n v="2414.7440000000001"/>
    <n v="600"/>
    <n v="600"/>
    <n v="600"/>
    <n v="0"/>
    <n v="0"/>
    <n v="0"/>
  </r>
  <r>
    <n v="2017"/>
    <n v="1601"/>
    <x v="0"/>
    <s v="2016007516_01"/>
    <s v="OPP1150572"/>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TRADE CO."/>
    <s v="Trade Co."/>
    <n v="31193"/>
    <n v="31193"/>
    <s v="Agricultural financial services"/>
    <s v="Services financiers agricoles"/>
    <n v="310"/>
    <x v="0"/>
    <n v="1"/>
    <s v="World"/>
    <d v="2016-04-14T00:00:00"/>
    <d v="2017-10-31T00:00:00"/>
    <s v="to facilitate trade for small-scale farmers in developing countries by developing an SMS-based platform to provide information on market prices, handle mobile money payments, and arrange for transportation of goods"/>
    <n v="0"/>
    <n v="0"/>
    <n v="0"/>
    <n v="0"/>
    <n v="0"/>
    <s v="NULL"/>
    <s v="NULL"/>
    <s v="NULL"/>
    <s v="NULL"/>
    <n v="0"/>
    <n v="0"/>
    <n v="0"/>
    <n v="0"/>
    <n v="302"/>
    <n v="0"/>
    <n v="0"/>
    <n v="0"/>
    <n v="69.033649999999994"/>
    <n v="69.033649999999994"/>
    <n v="69.033649999999994"/>
    <n v="0"/>
    <n v="0"/>
    <n v="0"/>
  </r>
  <r>
    <n v="2017"/>
    <n v="1601"/>
    <x v="0"/>
    <s v="2017008784_20"/>
    <s v="OPP1157288"/>
    <n v="1"/>
    <n v="287"/>
    <s v="Burkina Faso"/>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Burkina Faso"/>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7009256_08"/>
    <s v="OPP1182419"/>
    <n v="1"/>
    <n v="261"/>
    <s v="Nigeria"/>
    <x v="2"/>
    <s v="PRITI"/>
    <s v="Donor Country-Based NGO"/>
    <n v="22000"/>
    <n v="0"/>
    <n v="22000"/>
    <s v="NULL"/>
    <s v="NULL"/>
    <d v="1900-01-05T00:00:00"/>
    <n v="30"/>
    <n v="110"/>
    <s v="Standard grant"/>
    <s v="C01"/>
    <s v="Project-type interventions"/>
    <s v="Interventions de type projet"/>
    <s v="ACUMEN FUND, INC."/>
    <s v="Acumen Fund, Inc."/>
    <n v="31120"/>
    <n v="31120"/>
    <s v="Agricultural development"/>
    <s v="Développement agricole"/>
    <n v="310"/>
    <x v="0"/>
    <n v="1"/>
    <s v="Nigeria"/>
    <d v="2017-11-13T00:00:00"/>
    <d v="2021-09-30T00:00:00"/>
    <s v="to help poultry enterprises improve the nutritional and positive gender impacts on smallholder farming households; to better understand the impact of foreign breeds of chickens on smallholder farming households and poultry consumers in Nigeria and Tanzani"/>
    <n v="1"/>
    <n v="0"/>
    <n v="0"/>
    <n v="0"/>
    <n v="1"/>
    <s v="NULL"/>
    <s v="NULL"/>
    <s v="NULL"/>
    <s v="NULL"/>
    <n v="0"/>
    <n v="0"/>
    <n v="0"/>
    <n v="0"/>
    <n v="302"/>
    <n v="692.09969999999998"/>
    <n v="692.09969999999998"/>
    <n v="692.09969999999998"/>
    <n v="271.08499999999998"/>
    <n v="271.08499999999998"/>
    <n v="271.08499999999998"/>
    <n v="0"/>
    <n v="0"/>
    <n v="0"/>
  </r>
  <r>
    <n v="2017"/>
    <n v="1601"/>
    <x v="0"/>
    <s v="2013004855_06"/>
    <s v="OPP1086185"/>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Ind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9.3796560000000007"/>
    <n v="9.3796560000000007"/>
    <n v="9.3796560000000007"/>
    <n v="0"/>
    <n v="0"/>
    <n v="0"/>
  </r>
  <r>
    <n v="2017"/>
    <n v="1601"/>
    <x v="0"/>
    <s v="2015006984_01"/>
    <s v="OPP1118996"/>
    <n v="3"/>
    <n v="238"/>
    <s v="Ethiopi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61"/>
    <n v="31161"/>
    <s v="Food crop production"/>
    <s v="Production agricole"/>
    <n v="310"/>
    <x v="0"/>
    <n v="1"/>
    <s v="Ethiopia"/>
    <d v="2015-11-09T00:00:00"/>
    <d v="2019-12-31T00:00:00"/>
    <s v="to provide more accurate estimates and a better understanding of adoption and turnover of improved seed by wheat and maize smallholder farmers in Ethiopia using DNA fingerprinting technology"/>
    <n v="0"/>
    <n v="0"/>
    <n v="0"/>
    <n v="0"/>
    <n v="0"/>
    <s v="NULL"/>
    <s v="NULL"/>
    <s v="NULL"/>
    <s v="NULL"/>
    <n v="0"/>
    <n v="0"/>
    <n v="0"/>
    <n v="0"/>
    <n v="302"/>
    <n v="0"/>
    <n v="0"/>
    <n v="0"/>
    <n v="934.54"/>
    <n v="934.54"/>
    <n v="934.54"/>
    <n v="0"/>
    <n v="0"/>
    <n v="0"/>
  </r>
  <r>
    <n v="2017"/>
    <n v="1601"/>
    <x v="0"/>
    <s v="2016007783_02"/>
    <s v="OPP1153248"/>
    <n v="3"/>
    <n v="282"/>
    <s v="Tanzania"/>
    <x v="0"/>
    <s v="PMA"/>
    <s v="Other non-bank in recipient country"/>
    <n v="62009"/>
    <n v="1"/>
    <n v="62000"/>
    <s v="Other non-financial corporations"/>
    <s v="Autres sociétés non financières"/>
    <d v="1900-01-05T00:00:00"/>
    <n v="30"/>
    <n v="110"/>
    <s v="Standard grant"/>
    <s v="C01"/>
    <s v="Project-type interventions"/>
    <s v="Interventions de type projet"/>
    <s v="LOGIMAC"/>
    <s v="Logimac"/>
    <n v="31110"/>
    <n v="31110"/>
    <s v="Agricultural policy and administrative management"/>
    <s v="Politique agricole et gestion administrative"/>
    <n v="310"/>
    <x v="0"/>
    <n v="1"/>
    <s v="Tanzania, United Republic of"/>
    <d v="2016-08-10T00:00:00"/>
    <d v="2018-02-28T00:00:00"/>
    <s v="to provide technical and advisory support to the Ministry of Industry, Trade and Investments and the Ministry of Agriculture, Livestock, and Fisheries including contributing to a white paper focused on reducing poverty by improving participation of small"/>
    <n v="0"/>
    <n v="0"/>
    <n v="0"/>
    <n v="0"/>
    <n v="0"/>
    <s v="NULL"/>
    <s v="NULL"/>
    <s v="NULL"/>
    <s v="NULL"/>
    <n v="0"/>
    <n v="0"/>
    <n v="0"/>
    <n v="0"/>
    <n v="302"/>
    <n v="0"/>
    <n v="0"/>
    <n v="0"/>
    <n v="315.81"/>
    <n v="315.81"/>
    <n v="315.81"/>
    <n v="0"/>
    <n v="0"/>
    <n v="0"/>
  </r>
  <r>
    <n v="2017"/>
    <n v="1601"/>
    <x v="0"/>
    <s v="2017002349_02"/>
    <s v="OPPGD1385"/>
    <n v="1"/>
    <n v="285"/>
    <s v="Uganda"/>
    <x v="0"/>
    <s v="PMA"/>
    <s v="University, college or other teaching institution, research institute or think?tank"/>
    <n v="51000"/>
    <n v="0"/>
    <n v="51000"/>
    <s v="NULL"/>
    <s v="NULL"/>
    <d v="1900-01-05T00:00:00"/>
    <n v="30"/>
    <n v="110"/>
    <s v="Standard grant"/>
    <s v="C01"/>
    <s v="Project-type interventions"/>
    <s v="Interventions de type projet"/>
    <s v="QUEENSLAND UNIVERSITY OF TECHNOLOGY"/>
    <s v="Queensland University of Technology"/>
    <n v="31182"/>
    <n v="31182"/>
    <s v="Agricultural research"/>
    <s v="Recherche agronomique"/>
    <n v="310"/>
    <x v="0"/>
    <n v="1"/>
    <s v="Uganda"/>
    <d v="2012-10-04T00:00:00"/>
    <d v="2017-12-31T00:00:00"/>
    <s v="to develop East African Highland Bananas with significantly increased levels of pro-vitamin A and iron to help address the problem of micronutrient malnutrition in Uganda"/>
    <n v="0"/>
    <n v="0"/>
    <n v="0"/>
    <n v="0"/>
    <n v="1"/>
    <s v="NULL"/>
    <s v="NULL"/>
    <s v="NULL"/>
    <s v="NULL"/>
    <n v="0"/>
    <n v="0"/>
    <n v="0"/>
    <n v="0"/>
    <n v="302"/>
    <n v="19.942499999999999"/>
    <n v="19.942499999999999"/>
    <n v="19.942499999999999"/>
    <n v="19.942499999999999"/>
    <n v="19.942499999999999"/>
    <n v="19.942499999999999"/>
    <n v="0"/>
    <n v="0"/>
    <n v="0"/>
  </r>
  <r>
    <n v="2017"/>
    <n v="1601"/>
    <x v="0"/>
    <s v="2013004848_02"/>
    <s v="OPP1082331"/>
    <n v="3"/>
    <n v="238"/>
    <s v="Ethiopia"/>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10"/>
    <n v="31110"/>
    <s v="Agricultural policy and administrative management"/>
    <s v="Politique agricole et gestion administrative"/>
    <n v="310"/>
    <x v="0"/>
    <n v="1"/>
    <s v="Ethiopia"/>
    <d v="2013-09-12T00:00:00"/>
    <d v="2018-12-31T00:00:00"/>
    <s v="to support African Governments' efforts to put in place policies and regulations that attract and facilitate increased private sector investment in local agribusinesses that deliver improved input technologies to poor smallholder farmers, and/or buy farm"/>
    <n v="0"/>
    <n v="0"/>
    <n v="0"/>
    <n v="0"/>
    <n v="0"/>
    <n v="1"/>
    <s v="NULL"/>
    <s v="NULL"/>
    <s v="NULL"/>
    <n v="0"/>
    <n v="0"/>
    <n v="0"/>
    <n v="0"/>
    <n v="302"/>
    <n v="0"/>
    <n v="0"/>
    <n v="0"/>
    <n v="516.03120000000001"/>
    <n v="516.03120000000001"/>
    <n v="516.03120000000001"/>
    <n v="0"/>
    <n v="0"/>
    <n v="0"/>
  </r>
  <r>
    <n v="2017"/>
    <n v="1601"/>
    <x v="0"/>
    <s v="2016007393_12"/>
    <s v="OPP1130530"/>
    <n v="3"/>
    <n v="645"/>
    <s v="India"/>
    <x v="2"/>
    <s v="PRITI"/>
    <s v="Recipient Government"/>
    <n v="12000"/>
    <n v="0"/>
    <n v="12000"/>
    <s v="NULL"/>
    <s v="NULL"/>
    <d v="1900-01-05T00:00:00"/>
    <n v="30"/>
    <n v="110"/>
    <s v="Standard grant"/>
    <s v="A02"/>
    <s v="Sector budget support"/>
    <s v="Soutien budgétaire sectoriel"/>
    <s v="CHINESE ACADEMY OF AGRICULTURAL SCIENCES"/>
    <s v="Chinese Academy of Agricultural Sciences"/>
    <n v="31182"/>
    <n v="31182"/>
    <s v="Agricultural research"/>
    <s v="Recherche agronomique"/>
    <n v="310"/>
    <x v="0"/>
    <n v="1"/>
    <s v="India"/>
    <d v="2016-03-10T00:00:00"/>
    <d v="2019-02-28T00:00:00"/>
    <s v="to increase the productivity and incomes of smallholder farmers by developing and delivering high-yielding, stress-tolerant, and disease-resistant rice varieties to farmers in Sub-Saharan Africa and South Asia"/>
    <n v="0"/>
    <n v="0"/>
    <n v="0"/>
    <n v="0"/>
    <n v="0"/>
    <s v="NULL"/>
    <s v="NULL"/>
    <s v="NULL"/>
    <s v="NULL"/>
    <n v="0"/>
    <n v="0"/>
    <n v="0"/>
    <n v="0"/>
    <n v="302"/>
    <n v="0"/>
    <n v="0"/>
    <n v="0"/>
    <n v="1068.566"/>
    <n v="1068.566"/>
    <n v="1068.566"/>
    <n v="0"/>
    <n v="0"/>
    <n v="0"/>
  </r>
  <r>
    <n v="2017"/>
    <n v="1601"/>
    <x v="0"/>
    <s v="2012002316_01"/>
    <s v="OPP1068489"/>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BIOMEDICAL RESEARCH INSTITUTE OF NEW MEXICO"/>
    <s v="Biomedical Research Institute of New Mexico"/>
    <n v="31182"/>
    <n v="31182"/>
    <s v="Agricultural research"/>
    <s v="Recherche agronomique"/>
    <n v="310"/>
    <x v="0"/>
    <n v="1"/>
    <s v="World"/>
    <d v="2012-10-01T00:00:00"/>
    <d v="2014-10-31T00:00:00"/>
    <s v="to develop biopolymers that encapsulate and protect fungal biopesticides to kill desert locusts that destroy crops in Africa."/>
    <n v="0"/>
    <n v="0"/>
    <n v="0"/>
    <n v="0"/>
    <n v="0"/>
    <s v="NULL"/>
    <s v="NULL"/>
    <s v="NULL"/>
    <s v="NULL"/>
    <n v="0"/>
    <n v="0"/>
    <n v="0"/>
    <n v="0"/>
    <n v="302"/>
    <n v="0"/>
    <n v="0"/>
    <n v="0"/>
    <n v="0"/>
    <n v="0"/>
    <n v="0"/>
    <n v="3.4567399999999999"/>
    <n v="3.4567399999999999"/>
    <n v="3.4567399999999999"/>
  </r>
  <r>
    <n v="2017"/>
    <n v="1601"/>
    <x v="0"/>
    <s v="2014004831_10"/>
    <s v="OPP1020032"/>
    <n v="3"/>
    <n v="253"/>
    <s v="Malawi"/>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Malawi"/>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23095"/>
    <n v="6.23095"/>
    <n v="6.23095"/>
    <n v="0"/>
    <n v="0"/>
    <n v="0"/>
  </r>
  <r>
    <n v="2017"/>
    <n v="1601"/>
    <x v="0"/>
    <s v="2014005836_05"/>
    <s v="OPP1081592"/>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Tanzania, United Republic of"/>
    <d v="2014-02-27T00:00:00"/>
    <d v="2019-03-31T00:00:00"/>
    <s v="to help 200,000 smallholder farmers sell 2 million tons of cassava roots to make processed products such as high quality cassava flour, chips for animal feed and cassava starch across Nigeria, Ghana, Uganda, Tanzania and Malawi"/>
    <n v="0"/>
    <n v="0"/>
    <n v="0"/>
    <n v="0"/>
    <n v="0"/>
    <s v="NULL"/>
    <s v="NULL"/>
    <s v="NULL"/>
    <s v="NULL"/>
    <n v="0"/>
    <n v="0"/>
    <n v="0"/>
    <n v="0"/>
    <n v="302"/>
    <n v="0"/>
    <n v="0"/>
    <n v="0"/>
    <n v="469.12650000000002"/>
    <n v="469.12650000000002"/>
    <n v="469.12650000000002"/>
    <n v="0"/>
    <n v="0"/>
    <n v="0"/>
  </r>
  <r>
    <n v="2017"/>
    <n v="1601"/>
    <x v="0"/>
    <s v="2015006413_02"/>
    <s v="OPP1130141"/>
    <n v="3"/>
    <n v="248"/>
    <s v="Kenya"/>
    <x v="2"/>
    <s v="PRITI"/>
    <s v="Other non-bank entity in provider country"/>
    <n v="61009"/>
    <n v="1"/>
    <n v="61000"/>
    <s v="Other non-financial corporations"/>
    <s v="Autres sociétés non financières"/>
    <d v="1900-01-05T00:00:00"/>
    <n v="30"/>
    <n v="110"/>
    <s v="Standard grant"/>
    <s v="C01"/>
    <s v="Project-type interventions"/>
    <s v="Interventions de type projet"/>
    <s v="APEEL TECHNOLOGY, INC."/>
    <s v="aPEEL Technology, Inc."/>
    <n v="31192"/>
    <n v="31192"/>
    <s v="Plant and post-harvest protection and pest control"/>
    <s v="Protection des plantes et des récoltes, lutte antiacridienne"/>
    <n v="310"/>
    <x v="0"/>
    <n v="1"/>
    <s v="Kenya"/>
    <d v="2015-08-28T00:00:00"/>
    <d v="2018-02-28T00:00:00"/>
    <s v="to introduce a water-based formula to increase the marketable shelf life of cassava which does not require the use of refrigeration, improving food security and potential income for small holder cassava partners"/>
    <n v="0"/>
    <n v="0"/>
    <n v="0"/>
    <n v="0"/>
    <n v="0"/>
    <s v="NULL"/>
    <s v="NULL"/>
    <s v="NULL"/>
    <s v="NULL"/>
    <n v="0"/>
    <n v="0"/>
    <n v="0"/>
    <n v="0"/>
    <n v="302"/>
    <n v="0"/>
    <n v="0"/>
    <n v="0"/>
    <n v="42.8142"/>
    <n v="42.8142"/>
    <n v="42.8142"/>
    <n v="0"/>
    <n v="0"/>
    <n v="0"/>
  </r>
  <r>
    <n v="2017"/>
    <n v="1601"/>
    <x v="0"/>
    <s v="2017008798_01"/>
    <s v="OPP1176784"/>
    <n v="1"/>
    <n v="289"/>
    <s v="South of Sahara, regional"/>
    <x v="1"/>
    <s v="Partie I non alloués par groupe de revenu"/>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AFRICA, SOUTH OF SAHARA"/>
    <d v="2017-10-02T00:00:00"/>
    <d v="2022-09-30T00:00:00"/>
    <s v="to develop new livestock vaccines and private sector based market development initiatives that will significantly improve smallholder income and productivity through access to, and, usage of effective animal products"/>
    <n v="0"/>
    <n v="0"/>
    <n v="0"/>
    <n v="0"/>
    <n v="0"/>
    <s v="NULL"/>
    <s v="NULL"/>
    <s v="NULL"/>
    <s v="NULL"/>
    <n v="0"/>
    <n v="0"/>
    <n v="0"/>
    <n v="0"/>
    <n v="302"/>
    <n v="28000"/>
    <n v="28000"/>
    <n v="28000"/>
    <n v="8681.9240000000009"/>
    <n v="8681.9240000000009"/>
    <n v="8681.9240000000009"/>
    <n v="0"/>
    <n v="0"/>
    <n v="0"/>
  </r>
  <r>
    <n v="2017"/>
    <n v="1601"/>
    <x v="0"/>
    <s v="2013004841_01"/>
    <s v="OPP1076488"/>
    <n v="3"/>
    <n v="228"/>
    <s v="Burundi"/>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Burundi"/>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227.6874"/>
    <n v="227.6874"/>
    <n v="227.6874"/>
    <n v="0"/>
    <n v="0"/>
    <n v="0"/>
  </r>
  <r>
    <n v="2017"/>
    <n v="1601"/>
    <x v="0"/>
    <s v="2011000181_14"/>
    <s v="OPP1009497"/>
    <n v="3"/>
    <n v="259"/>
    <s v="Mozambique"/>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Mozambique"/>
    <d v="2011-11-15T00:00:00"/>
    <d v="2018-03-31T00:00:00"/>
    <s v="to develop solutions to the key diseases that affect small farmers' livestock in sub-Saharan Africa and South Asia"/>
    <n v="0"/>
    <n v="0"/>
    <n v="0"/>
    <n v="0"/>
    <n v="0"/>
    <s v="NULL"/>
    <s v="NULL"/>
    <s v="NULL"/>
    <s v="NULL"/>
    <n v="0"/>
    <n v="0"/>
    <n v="0"/>
    <n v="0"/>
    <n v="302"/>
    <n v="0"/>
    <n v="0"/>
    <n v="0"/>
    <n v="120.0455"/>
    <n v="120.0455"/>
    <n v="120.0455"/>
    <n v="0"/>
    <n v="0"/>
    <n v="0"/>
  </r>
  <r>
    <n v="2017"/>
    <n v="1601"/>
    <x v="0"/>
    <s v="2015006406_01"/>
    <s v="OPP1130649"/>
    <n v="3"/>
    <n v="235"/>
    <s v="Democratic Republic of the Congo"/>
    <x v="0"/>
    <s v="PMA"/>
    <s v="International Institute of Tropical Agriculture"/>
    <n v="47062"/>
    <n v="1"/>
    <n v="51000"/>
    <s v="International Institute of Tropical Agriculture "/>
    <s v="Institut international d’agriculture tropicale"/>
    <d v="1900-01-05T00:00:00"/>
    <n v="30"/>
    <n v="110"/>
    <s v="Standard grant"/>
    <s v="D02"/>
    <s v="Other technical assistance"/>
    <s v="Autres formes d’assistance technique "/>
    <s v="INTERNATIONAL INSTITUTE OF TROPICAL AGRICULTURE"/>
    <s v="International Institute of Tropical Agriculture"/>
    <n v="31161"/>
    <n v="31161"/>
    <s v="Food crop production"/>
    <s v="Production agricole"/>
    <n v="310"/>
    <x v="0"/>
    <n v="1"/>
    <s v="Congo, The Democratic Republic of the"/>
    <d v="2015-09-28T00:00:00"/>
    <d v="2020-12-31T00:00:00"/>
    <s v="to undertake agronomic research linked to the priorities of dissemination partners such as national extension services, NGOs, input suppliers, and processers in Nigeria, Ghana, Tanzania, and Uganda to identify improved crop management practices to enhance"/>
    <n v="0"/>
    <n v="0"/>
    <n v="0"/>
    <n v="0"/>
    <n v="0"/>
    <n v="1"/>
    <s v="NULL"/>
    <s v="NULL"/>
    <s v="NULL"/>
    <n v="0"/>
    <n v="0"/>
    <n v="0"/>
    <n v="0"/>
    <n v="302"/>
    <n v="0"/>
    <n v="0"/>
    <n v="0"/>
    <n v="277.75229999999999"/>
    <n v="277.75229999999999"/>
    <n v="277.75229999999999"/>
    <n v="0"/>
    <n v="0"/>
    <n v="0"/>
  </r>
  <r>
    <n v="2017"/>
    <n v="1601"/>
    <x v="0"/>
    <s v="2015006417_01"/>
    <s v="OPP1130274"/>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QUEEN'S UNIVERSITY BELFAST"/>
    <s v="Queen's University Belfast"/>
    <n v="31182"/>
    <n v="31182"/>
    <s v="Agricultural research"/>
    <s v="Recherche agronomique"/>
    <n v="310"/>
    <x v="0"/>
    <n v="1"/>
    <s v="AFRICA, SOUTH OF SAHARA"/>
    <d v="2015-08-31T00:00:00"/>
    <d v="2018-11-08T00:00:00"/>
    <s v="to develop safe and effective nematode inhibitors in order to protect staple food crops of sub-Saharan Africa, such as plantain, from plant parasitic nematodes"/>
    <n v="0"/>
    <n v="0"/>
    <n v="0"/>
    <n v="0"/>
    <n v="0"/>
    <s v="NULL"/>
    <s v="NULL"/>
    <s v="NULL"/>
    <s v="NULL"/>
    <n v="0"/>
    <n v="0"/>
    <n v="0"/>
    <n v="0"/>
    <n v="302"/>
    <n v="0"/>
    <n v="0"/>
    <n v="0"/>
    <n v="332.33699999999999"/>
    <n v="332.33699999999999"/>
    <n v="332.33699999999999"/>
    <n v="0"/>
    <n v="0"/>
    <n v="0"/>
  </r>
  <r>
    <n v="2017"/>
    <n v="1601"/>
    <x v="0"/>
    <s v="2014005446_04"/>
    <s v="OPP1112536"/>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GULU UNIVERSITY"/>
    <s v="Gulu University"/>
    <n v="31120"/>
    <n v="31120"/>
    <s v="Agricultural development"/>
    <s v="Développement agricole"/>
    <n v="310"/>
    <x v="0"/>
    <n v="1"/>
    <s v="Tanzania, United Republic of"/>
    <d v="2014-09-24T00:00:00"/>
    <d v="2018-10-31T00:00:00"/>
    <s v="to characterize sweet potato viruses in East Africa using next generation sequencing tools and to develop simple, low-cost paper-based diagnostic assays suited to resource-limited setting of Africa for effective disease management, control, production of"/>
    <n v="0"/>
    <n v="0"/>
    <n v="0"/>
    <n v="0"/>
    <n v="0"/>
    <s v="NULL"/>
    <s v="NULL"/>
    <s v="NULL"/>
    <s v="NULL"/>
    <n v="0"/>
    <n v="0"/>
    <n v="0"/>
    <n v="0"/>
    <n v="302"/>
    <n v="0"/>
    <n v="0"/>
    <n v="0"/>
    <n v="1.73427"/>
    <n v="1.73427"/>
    <n v="1.73427"/>
    <n v="0"/>
    <n v="0"/>
    <n v="0"/>
  </r>
  <r>
    <n v="2017"/>
    <n v="1601"/>
    <x v="0"/>
    <s v="2016006289_05"/>
    <s v="OPP1127141"/>
    <n v="3"/>
    <n v="238"/>
    <s v="Ethiopia"/>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Ethiopia"/>
    <d v="2015-07-06T00:00:00"/>
    <d v="2019-01-31T00:00:00"/>
    <s v="to enhance knowledge-sharing and awareness on agricultural biotechnology"/>
    <n v="0"/>
    <n v="0"/>
    <n v="0"/>
    <n v="0"/>
    <n v="0"/>
    <n v="1"/>
    <s v="NULL"/>
    <s v="NULL"/>
    <s v="NULL"/>
    <n v="0"/>
    <n v="0"/>
    <n v="0"/>
    <n v="0"/>
    <n v="302"/>
    <n v="0"/>
    <n v="0"/>
    <n v="0"/>
    <n v="306.25"/>
    <n v="306.25"/>
    <n v="306.25"/>
    <n v="0"/>
    <n v="0"/>
    <n v="0"/>
  </r>
  <r>
    <n v="2017"/>
    <n v="1601"/>
    <x v="0"/>
    <s v="2016008499_03"/>
    <s v="OPP1155733"/>
    <n v="3"/>
    <n v="285"/>
    <s v="Uganda"/>
    <x v="0"/>
    <s v="PMA"/>
    <s v="Other non-bank entity in provider country"/>
    <n v="61009"/>
    <n v="1"/>
    <n v="61000"/>
    <s v="Other non-financial corporations"/>
    <s v="Autres sociétés non financières"/>
    <d v="1900-01-05T00:00:00"/>
    <n v="30"/>
    <n v="110"/>
    <s v="Standard grant"/>
    <s v="C01"/>
    <s v="Project-type interventions"/>
    <s v="Interventions de type projet"/>
    <s v="ELI LILLY AND COMPANY"/>
    <s v="Eli Lilly and Company"/>
    <n v="31195"/>
    <n v="31195"/>
    <s v="Livestock/veterinary services"/>
    <s v="Services vétérinaires (bétail)"/>
    <n v="310"/>
    <x v="0"/>
    <n v="1"/>
    <s v="Uganda"/>
    <d v="2016-12-02T00:00:00"/>
    <d v="2020-06-30T00:00:00"/>
    <s v="to provide dairy and poultry smallholder farmers in East Africa (Kenya, Uganda, and Tanzania) with both knowledge transfer and consistent access to reliable, high quality animal health products at an affordable price"/>
    <n v="0"/>
    <n v="0"/>
    <n v="0"/>
    <n v="0"/>
    <n v="0"/>
    <s v="NULL"/>
    <s v="NULL"/>
    <s v="NULL"/>
    <s v="NULL"/>
    <n v="0"/>
    <n v="0"/>
    <n v="0"/>
    <n v="0"/>
    <n v="302"/>
    <n v="0"/>
    <n v="0"/>
    <n v="0"/>
    <n v="204.32929999999999"/>
    <n v="204.32929999999999"/>
    <n v="204.32929999999999"/>
    <n v="0"/>
    <n v="0"/>
    <n v="0"/>
  </r>
  <r>
    <n v="2017"/>
    <n v="1601"/>
    <x v="0"/>
    <s v="2017008798_03"/>
    <s v="OPP1176784"/>
    <n v="1"/>
    <n v="660"/>
    <s v="Nepal"/>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Nepal"/>
    <d v="2017-10-02T00:00:00"/>
    <d v="2022-09-30T00:00:00"/>
    <s v="to develop new livestock vaccines and private sector based market development initiatives that will significantly improve smallholder income and productivity through access to, and, usage of effective animal products"/>
    <n v="0"/>
    <n v="0"/>
    <n v="0"/>
    <n v="0"/>
    <n v="0"/>
    <s v="NULL"/>
    <s v="NULL"/>
    <s v="NULL"/>
    <s v="NULL"/>
    <n v="0"/>
    <n v="0"/>
    <n v="0"/>
    <n v="0"/>
    <n v="302"/>
    <n v="1200"/>
    <n v="1200"/>
    <n v="1200"/>
    <n v="372.08249999999998"/>
    <n v="372.08249999999998"/>
    <n v="372.08249999999998"/>
    <n v="0"/>
    <n v="0"/>
    <n v="0"/>
  </r>
  <r>
    <n v="2017"/>
    <n v="1601"/>
    <x v="0"/>
    <s v="2017009255_01"/>
    <s v="OPP1178222"/>
    <n v="1"/>
    <n v="645"/>
    <s v="India"/>
    <x v="2"/>
    <s v="PRITI"/>
    <s v="Donor Country-Based NGO"/>
    <n v="22000"/>
    <n v="0"/>
    <n v="22000"/>
    <s v="NULL"/>
    <s v="NULL"/>
    <d v="1900-01-05T00:00:00"/>
    <n v="30"/>
    <n v="110"/>
    <s v="Standard grant"/>
    <s v="C01"/>
    <s v="Project-type interventions"/>
    <s v="Interventions de type projet"/>
    <s v="PRECISION AGRICULTURE FOR DEVELOPMENT INC."/>
    <s v="Precision Agriculture for Development Inc."/>
    <n v="31166"/>
    <n v="31166"/>
    <s v="Agricultural extension"/>
    <s v="Vulgarisation agricole"/>
    <n v="310"/>
    <x v="0"/>
    <n v="1"/>
    <s v="India"/>
    <d v="2017-11-02T00:00:00"/>
    <d v="2020-11-30T00:00:00"/>
    <s v="to improve the effectiveness of agricultural extension services in India's State of Odisha using the latest available technologies, including mobile phones, and research methods"/>
    <n v="0"/>
    <n v="0"/>
    <n v="0"/>
    <n v="0"/>
    <n v="0"/>
    <s v="NULL"/>
    <s v="NULL"/>
    <s v="NULL"/>
    <s v="NULL"/>
    <n v="0"/>
    <n v="0"/>
    <n v="0"/>
    <n v="0"/>
    <n v="302"/>
    <n v="1397.7"/>
    <n v="1397.7"/>
    <n v="1397.7"/>
    <n v="563.14400000000001"/>
    <n v="563.14400000000001"/>
    <n v="563.14400000000001"/>
    <n v="0"/>
    <n v="0"/>
    <n v="0"/>
  </r>
  <r>
    <n v="2017"/>
    <n v="1601"/>
    <x v="0"/>
    <s v="2014005800_03"/>
    <s v="OPP1113999"/>
    <n v="3"/>
    <n v="282"/>
    <s v="Tanzania"/>
    <x v="0"/>
    <s v="PMA"/>
    <s v="Other non-bank entity in third country"/>
    <n v="63009"/>
    <n v="1"/>
    <n v="63000"/>
    <s v="Other non-financial corporations"/>
    <s v="Autres sociétés non financières"/>
    <d v="1900-01-05T00:00:00"/>
    <n v="30"/>
    <n v="110"/>
    <s v="Standard grant"/>
    <s v="C01"/>
    <s v="Project-type interventions"/>
    <s v="Interventions de type projet"/>
    <s v="COMMERCIAL BANK OF AFRICA"/>
    <s v="Commercial Bank of Africa"/>
    <n v="24030"/>
    <n v="24030"/>
    <s v="Formal sector financial intermediaries"/>
    <s v="Intermédiaires financiers officiels"/>
    <n v="240"/>
    <x v="3"/>
    <n v="1"/>
    <s v="Tanzania, United Republic of"/>
    <d v="2014-11-20T00:00:00"/>
    <d v="2018-09-30T00:00:00"/>
    <s v="to increase digital financial inclusion through a mobile-centric savings and loans service to Kenya, Tanzania, Uganda and other Africa countries with a robust credit scoring model that enables poor people to benefit from the services and additional featur"/>
    <n v="0"/>
    <n v="0"/>
    <n v="0"/>
    <n v="0"/>
    <n v="0"/>
    <s v="NULL"/>
    <s v="NULL"/>
    <s v="NULL"/>
    <s v="NULL"/>
    <n v="0"/>
    <n v="0"/>
    <n v="0"/>
    <n v="0"/>
    <n v="302"/>
    <n v="0"/>
    <n v="0"/>
    <n v="0"/>
    <n v="500"/>
    <n v="500"/>
    <n v="500"/>
    <n v="0"/>
    <n v="0"/>
    <n v="0"/>
  </r>
  <r>
    <n v="2017"/>
    <n v="1601"/>
    <x v="0"/>
    <s v="2015007010_04"/>
    <s v="OPP1132118"/>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Nigeria"/>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6007980_04"/>
    <s v="OPP1127360"/>
    <n v="3"/>
    <n v="248"/>
    <s v="Kenya"/>
    <x v="2"/>
    <s v="PRITI"/>
    <s v="Other non-bank entity in third country"/>
    <n v="63009"/>
    <n v="1"/>
    <n v="63000"/>
    <s v="Other non-financial corporations"/>
    <s v="Autres sociétés non financières"/>
    <d v="1900-01-05T00:00:00"/>
    <n v="30"/>
    <n v="110"/>
    <s v="Standard grant"/>
    <s v="C01"/>
    <s v="Project-type interventions"/>
    <s v="Interventions de type projet"/>
    <s v="SIDAI AFRICA (KENYA) LIMITED"/>
    <s v="Sidai Africa (Kenya) Limited"/>
    <n v="31120"/>
    <n v="31120"/>
    <s v="Agricultural development"/>
    <s v="Développement agricole"/>
    <n v="310"/>
    <x v="0"/>
    <n v="1"/>
    <s v="Kenya"/>
    <d v="2016-09-23T00:00:00"/>
    <d v="2020-08-31T00:00:00"/>
    <s v="to support the building of an innovative, and financially sustainable, social business that provides vital inputs and services to smallholder farmers enabling them to increase their incomes and family welfare, by improving the profitability of their crops"/>
    <n v="0"/>
    <n v="0"/>
    <n v="0"/>
    <n v="0"/>
    <n v="0"/>
    <s v="NULL"/>
    <s v="NULL"/>
    <s v="NULL"/>
    <s v="NULL"/>
    <n v="0"/>
    <n v="0"/>
    <n v="0"/>
    <n v="0"/>
    <n v="302"/>
    <n v="0"/>
    <n v="0"/>
    <n v="0"/>
    <n v="949.43889999999999"/>
    <n v="949.43889999999999"/>
    <n v="949.43889999999999"/>
    <n v="0"/>
    <n v="0"/>
    <n v="0"/>
  </r>
  <r>
    <n v="2017"/>
    <n v="1601"/>
    <x v="0"/>
    <s v="2017004834_16"/>
    <s v="OPP1097073"/>
    <n v="1"/>
    <n v="285"/>
    <s v="Uganda"/>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Ugand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2000000000000002"/>
    <n v="2.2000000000000002"/>
    <n v="2.2000000000000002"/>
    <n v="2.2000000000000002"/>
    <n v="2.2000000000000002"/>
    <n v="2.2000000000000002"/>
    <n v="0"/>
    <n v="0"/>
    <n v="0"/>
  </r>
  <r>
    <n v="2017"/>
    <n v="1601"/>
    <x v="0"/>
    <s v="2015006854_01"/>
    <s v="OPP1135543"/>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10"/>
    <n v="24010"/>
    <s v="Financial policy and administrative management"/>
    <s v="Politique des finances et gestion administrative"/>
    <n v="240"/>
    <x v="3"/>
    <n v="1"/>
    <s v="World"/>
    <d v="2015-10-26T00:00:00"/>
    <d v="2019-03-31T00:00:00"/>
    <s v="to support the GSMA Mobile Money Program in providing poor households with mobile money services"/>
    <n v="0"/>
    <n v="0"/>
    <n v="0"/>
    <n v="0"/>
    <n v="0"/>
    <s v="NULL"/>
    <s v="NULL"/>
    <s v="NULL"/>
    <s v="NULL"/>
    <n v="0"/>
    <n v="0"/>
    <n v="0"/>
    <n v="0"/>
    <n v="302"/>
    <n v="0"/>
    <n v="0"/>
    <n v="0"/>
    <n v="161.8766"/>
    <n v="161.8766"/>
    <n v="161.8766"/>
    <n v="0"/>
    <n v="0"/>
    <n v="0"/>
  </r>
  <r>
    <n v="2017"/>
    <n v="1601"/>
    <x v="0"/>
    <s v="2017008784_23"/>
    <s v="OPP1157288"/>
    <n v="1"/>
    <n v="255"/>
    <s v="Mali"/>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Mali"/>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16000"/>
    <n v="16000"/>
    <n v="16000"/>
    <n v="2240"/>
    <n v="2240"/>
    <n v="2240"/>
    <n v="0"/>
    <n v="0"/>
    <n v="0"/>
  </r>
  <r>
    <n v="2017"/>
    <n v="1601"/>
    <x v="0"/>
    <s v="2013004831_20"/>
    <s v="OPP1020032"/>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Tanzania, United Republic of"/>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5006407_01"/>
    <s v="OPP1128622"/>
    <n v="3"/>
    <n v="238"/>
    <s v="Ethiopia"/>
    <x v="0"/>
    <s v="PMA"/>
    <s v="Developing country-based NGO"/>
    <n v="23000"/>
    <n v="0"/>
    <n v="23000"/>
    <s v="NULL"/>
    <s v="NULL"/>
    <d v="1900-01-05T00:00:00"/>
    <n v="30"/>
    <n v="110"/>
    <s v="Standard grant"/>
    <s v="D02"/>
    <s v="Other technical assistance"/>
    <s v="Autres formes d’assistance technique "/>
    <s v="AFRICAN ECONOMIC RESEARCH CONSORTIUM"/>
    <s v="African Economic Research Consortium"/>
    <n v="31110"/>
    <n v="31110"/>
    <s v="Agricultural policy and administrative management"/>
    <s v="Politique agricole et gestion administrative"/>
    <n v="310"/>
    <x v="0"/>
    <n v="1"/>
    <s v="Ethiopia"/>
    <d v="2015-08-12T00:00:00"/>
    <d v="2018-08-31T00:00:00"/>
    <s v="to provide scholarships and internships to African students to study barriers to smallholder farmer productivity growth and find options to overcome these barriers"/>
    <n v="0"/>
    <n v="0"/>
    <n v="0"/>
    <n v="0"/>
    <n v="0"/>
    <n v="1"/>
    <s v="NULL"/>
    <s v="NULL"/>
    <s v="NULL"/>
    <n v="0"/>
    <n v="0"/>
    <n v="0"/>
    <n v="0"/>
    <n v="302"/>
    <n v="0"/>
    <n v="0"/>
    <n v="0"/>
    <n v="162.5"/>
    <n v="162.5"/>
    <n v="162.5"/>
    <n v="0"/>
    <n v="0"/>
    <n v="0"/>
  </r>
  <r>
    <n v="2017"/>
    <n v="1601"/>
    <x v="0"/>
    <s v="2017000182_02"/>
    <s v="OPP1009529"/>
    <n v="1"/>
    <n v="253"/>
    <s v="Malawi"/>
    <x v="0"/>
    <s v="PMA"/>
    <s v="International NGO"/>
    <n v="21000"/>
    <n v="0"/>
    <n v="21000"/>
    <s v="NULL"/>
    <s v="NULL"/>
    <d v="1900-01-05T00:00:00"/>
    <n v="30"/>
    <n v="110"/>
    <s v="Standard grant"/>
    <s v="C01"/>
    <s v="Project-type interventions"/>
    <s v="Interventions de type projet"/>
    <s v="CARE"/>
    <s v="CARE"/>
    <n v="31110"/>
    <n v="31110"/>
    <s v="Agricultural policy and administrative management"/>
    <s v="Politique agricole et gestion administrative"/>
    <n v="310"/>
    <x v="0"/>
    <n v="1"/>
    <s v="Malawi"/>
    <d v="2011-11-01T00:00:00"/>
    <d v="2018-12-31T00:00:00"/>
    <s v="to increase women farmers' productivity and empowerment in more equitable agriculture systems in sub-Saharan Africa and South Asia"/>
    <n v="1"/>
    <n v="0"/>
    <n v="0"/>
    <n v="0"/>
    <n v="0"/>
    <s v="NULL"/>
    <s v="NULL"/>
    <s v="NULL"/>
    <s v="NULL"/>
    <n v="0"/>
    <n v="0"/>
    <n v="0"/>
    <n v="0"/>
    <n v="302"/>
    <n v="180"/>
    <n v="180"/>
    <n v="180"/>
    <n v="180"/>
    <n v="180"/>
    <n v="180"/>
    <n v="0"/>
    <n v="0"/>
    <n v="0"/>
  </r>
  <r>
    <n v="2017"/>
    <n v="1601"/>
    <x v="0"/>
    <s v="2017004834_15"/>
    <s v="OPP1097073"/>
    <n v="1"/>
    <n v="238"/>
    <s v="Ethiopia"/>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Ethiop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27"/>
    <n v="1.27"/>
    <n v="1.27"/>
    <n v="1.27"/>
    <n v="1.27"/>
    <n v="1.27"/>
    <n v="0"/>
    <n v="0"/>
    <n v="0"/>
  </r>
  <r>
    <n v="2017"/>
    <n v="1601"/>
    <x v="0"/>
    <s v="2013004841_08"/>
    <s v="OPP1076488"/>
    <n v="3"/>
    <n v="645"/>
    <s v="India"/>
    <x v="2"/>
    <s v="PRITI"/>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India"/>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364.2998"/>
    <n v="364.2998"/>
    <n v="364.2998"/>
    <n v="0"/>
    <n v="0"/>
    <n v="0"/>
  </r>
  <r>
    <n v="2017"/>
    <n v="1601"/>
    <x v="0"/>
    <s v="2014006016_02"/>
    <s v="OPP1103719"/>
    <n v="3"/>
    <n v="93"/>
    <s v="Moldova"/>
    <x v="2"/>
    <s v="PRITI"/>
    <s v="International NGO"/>
    <n v="21000"/>
    <n v="0"/>
    <n v="21000"/>
    <s v="NULL"/>
    <s v="NULL"/>
    <d v="1900-01-05T00:00:00"/>
    <n v="30"/>
    <n v="110"/>
    <s v="Standard grant"/>
    <s v="C01"/>
    <s v="Project-type interventions"/>
    <s v="Interventions de type projet"/>
    <s v="THE INTERNATIONAL RESEARCH &amp; EXCHANGES BOARD"/>
    <s v="The International Research &amp; Exchanges Board"/>
    <n v="22040"/>
    <n v="22040"/>
    <s v="Information and communication technology (ICT)"/>
    <s v="Technologies de l'information et de la communication (TIC)"/>
    <n v="220"/>
    <x v="2"/>
    <n v="1"/>
    <s v="Moldova, Republic of"/>
    <d v="2014-02-17T00:00:00"/>
    <d v="2017-08-31T00:00:00"/>
    <s v="to develop a sustainable system in Moldova that provides access to relevant information in public libraries to enrich people's lives through new services, technology and trained librarians who can guide them"/>
    <n v="0"/>
    <n v="0"/>
    <n v="0"/>
    <n v="0"/>
    <n v="0"/>
    <s v="NULL"/>
    <s v="NULL"/>
    <s v="NULL"/>
    <s v="NULL"/>
    <n v="0"/>
    <n v="0"/>
    <n v="0"/>
    <n v="0"/>
    <n v="302"/>
    <n v="0"/>
    <n v="0"/>
    <n v="0"/>
    <n v="946.71849999999995"/>
    <n v="946.71849999999995"/>
    <n v="946.71849999999995"/>
    <n v="0"/>
    <n v="0"/>
    <n v="0"/>
  </r>
  <r>
    <n v="2017"/>
    <n v="1601"/>
    <x v="0"/>
    <s v="2017004834_19"/>
    <s v="OPP1097073"/>
    <n v="1"/>
    <n v="255"/>
    <s v="Mali"/>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Mali"/>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0.96"/>
    <n v="0.96"/>
    <n v="0.96"/>
    <n v="0.96"/>
    <n v="0.96"/>
    <n v="0.96"/>
    <n v="0"/>
    <n v="0"/>
    <n v="0"/>
  </r>
  <r>
    <n v="2017"/>
    <n v="1601"/>
    <x v="0"/>
    <s v="2017006232_02"/>
    <s v="OPP1125488"/>
    <n v="1"/>
    <n v="998"/>
    <s v="Developing countries, unspecified"/>
    <x v="1"/>
    <s v="Partie I non alloués par groupe de revenu"/>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World"/>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13.283160000000001"/>
    <n v="13.283160000000001"/>
    <n v="13.283160000000001"/>
    <n v="13.283160000000001"/>
    <n v="13.283160000000001"/>
    <n v="13.283160000000001"/>
    <n v="0"/>
    <n v="0"/>
    <n v="0"/>
  </r>
  <r>
    <n v="2017"/>
    <n v="1601"/>
    <x v="0"/>
    <s v="2011000181_16"/>
    <s v="OPP1009497"/>
    <n v="3"/>
    <n v="282"/>
    <s v="Tanzania"/>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Tanzania, United Republic of"/>
    <d v="2011-11-15T00:00:00"/>
    <d v="2018-03-31T00:00:00"/>
    <s v="to develop solutions to the key diseases that affect small farmers' livestock in sub-Saharan Africa and South Asia"/>
    <n v="0"/>
    <n v="0"/>
    <n v="0"/>
    <n v="0"/>
    <n v="0"/>
    <s v="NULL"/>
    <s v="NULL"/>
    <s v="NULL"/>
    <s v="NULL"/>
    <n v="0"/>
    <n v="0"/>
    <n v="0"/>
    <n v="0"/>
    <n v="302"/>
    <n v="0"/>
    <n v="0"/>
    <n v="0"/>
    <n v="373.84399999999999"/>
    <n v="373.84399999999999"/>
    <n v="373.84399999999999"/>
    <n v="0"/>
    <n v="0"/>
    <n v="0"/>
  </r>
  <r>
    <n v="2017"/>
    <n v="1601"/>
    <x v="0"/>
    <s v="2011002059_04"/>
    <s v="OPPGD1359"/>
    <n v="3"/>
    <n v="298"/>
    <s v="Afric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PRETORIA"/>
    <s v="University of Pretoria"/>
    <n v="31181"/>
    <n v="31181"/>
    <s v="Agricultural education/training"/>
    <s v="Education et formation dans le domaine agricole"/>
    <n v="310"/>
    <x v="0"/>
    <n v="1"/>
    <s v="AFRICA"/>
    <d v="2011-05-16T00:00:00"/>
    <d v="2019-12-31T00:00:00"/>
    <s v="to support policy research and to strengthen African agriculture economies"/>
    <n v="0"/>
    <n v="0"/>
    <n v="0"/>
    <n v="0"/>
    <n v="0"/>
    <s v="NULL"/>
    <s v="NULL"/>
    <s v="NULL"/>
    <s v="NULL"/>
    <n v="0"/>
    <n v="0"/>
    <n v="0"/>
    <n v="0"/>
    <n v="302"/>
    <n v="0"/>
    <n v="0"/>
    <n v="0"/>
    <n v="60"/>
    <n v="60"/>
    <n v="60"/>
    <n v="0"/>
    <n v="0"/>
    <n v="0"/>
  </r>
  <r>
    <n v="2017"/>
    <n v="1601"/>
    <x v="0"/>
    <s v="2014005784_01"/>
    <s v="OPP1083453"/>
    <n v="3"/>
    <n v="282"/>
    <s v="Tanzania"/>
    <x v="0"/>
    <s v="PMA"/>
    <s v="University, college or other teaching institution, research institute or think?tank"/>
    <n v="51000"/>
    <n v="0"/>
    <n v="51000"/>
    <s v="NULL"/>
    <s v="NULL"/>
    <d v="1900-01-05T00:00:00"/>
    <n v="30"/>
    <n v="110"/>
    <s v="Standard grant"/>
    <s v="D02"/>
    <s v="Other technical assistance"/>
    <s v="Autres formes d’assistance technique "/>
    <s v="THE NELSON MANDELA AFRICAN INSTITUTION OF SCIENCE AND TECHNOLOGY"/>
    <s v="The Nelson Mandela African Institution of Science and Technology"/>
    <n v="31195"/>
    <n v="31195"/>
    <s v="Livestock/veterinary services"/>
    <s v="Services vétérinaires (bétail)"/>
    <n v="310"/>
    <x v="0"/>
    <n v="1"/>
    <s v="Tanzania, United Republic of"/>
    <d v="2014-11-18T00:00:00"/>
    <d v="2018-12-31T00:00:00"/>
    <s v="to conduct applied research in service of executing the foundation's livestock commodity implementation plans and provide research intensive training at the PhD and postdoctoral levels in tropical animal health and production, so that scientists and stude"/>
    <n v="0"/>
    <n v="0"/>
    <n v="0"/>
    <n v="0"/>
    <n v="0"/>
    <n v="1"/>
    <s v="NULL"/>
    <s v="NULL"/>
    <s v="NULL"/>
    <n v="0"/>
    <n v="0"/>
    <n v="0"/>
    <n v="0"/>
    <n v="302"/>
    <n v="0"/>
    <n v="0"/>
    <n v="0"/>
    <n v="1138.934"/>
    <n v="1138.934"/>
    <n v="1138.934"/>
    <n v="0"/>
    <n v="0"/>
    <n v="0"/>
  </r>
  <r>
    <n v="2017"/>
    <n v="1601"/>
    <x v="0"/>
    <s v="2015007007_04"/>
    <s v="OPP1132113"/>
    <n v="3"/>
    <n v="255"/>
    <s v="Mali"/>
    <x v="0"/>
    <s v="PMA"/>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Mali"/>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0"/>
    <n v="0"/>
    <n v="0"/>
    <n v="279.97750000000002"/>
    <n v="279.97750000000002"/>
    <n v="279.97750000000002"/>
    <n v="0"/>
    <n v="0"/>
    <n v="0"/>
  </r>
  <r>
    <n v="2017"/>
    <n v="1601"/>
    <x v="0"/>
    <s v="2016007395_28"/>
    <s v="OPP1134248"/>
    <n v="3"/>
    <n v="236"/>
    <s v="Benin"/>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Benin"/>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92.330960000000005"/>
    <n v="92.330960000000005"/>
    <n v="92.330960000000005"/>
    <n v="0"/>
    <n v="0"/>
    <n v="0"/>
  </r>
  <r>
    <n v="2017"/>
    <n v="1601"/>
    <x v="0"/>
    <s v="2017008784_12"/>
    <s v="OPP1157288"/>
    <n v="1"/>
    <n v="282"/>
    <s v="Tanzani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Tanzania, United Republic of"/>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4005775_01"/>
    <s v="OPP1082413"/>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É FÉLIX HOUPHOUËT-BOIGNY"/>
    <s v="Université Félix Houphouët-Boigny"/>
    <n v="31120"/>
    <n v="31120"/>
    <s v="Agricultural development"/>
    <s v="Développement agricole"/>
    <n v="310"/>
    <x v="0"/>
    <n v="1"/>
    <s v="AFRICA, SOUTH OF SAHARA"/>
    <d v="2014-11-17T00:00:00"/>
    <d v="2018-12-31T00:00:00"/>
    <s v="to increase the productivity and sustainability of root and tuber crops in farmers' fields across West Africa through improved understanding and coordinated management of virus disease threats"/>
    <n v="0"/>
    <n v="0"/>
    <n v="0"/>
    <n v="0"/>
    <n v="0"/>
    <s v="NULL"/>
    <s v="NULL"/>
    <s v="NULL"/>
    <s v="NULL"/>
    <n v="0"/>
    <n v="0"/>
    <n v="0"/>
    <n v="0"/>
    <n v="302"/>
    <n v="0"/>
    <n v="0"/>
    <n v="0"/>
    <n v="878.48500000000001"/>
    <n v="878.48500000000001"/>
    <n v="878.48500000000001"/>
    <n v="0"/>
    <n v="0"/>
    <n v="0"/>
  </r>
  <r>
    <n v="2017"/>
    <n v="1601"/>
    <x v="0"/>
    <s v="2015006209_02"/>
    <s v="OPP1123943"/>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M.S. SWAMINATHAN RESEARCH FOUNDATION"/>
    <s v="M.S. Swaminathan Research Foundation"/>
    <n v="22040"/>
    <n v="22040"/>
    <s v="Information and communication technology (ICT)"/>
    <s v="Technologies de l'information et de la communication (TIC)"/>
    <n v="220"/>
    <x v="2"/>
    <n v="1"/>
    <s v="India"/>
    <d v="2015-08-05T00:00:00"/>
    <d v="2018-02-28T00:00:00"/>
    <s v="to create a network of emerging public library leaders, foster collaboration and partnerships among stakeholders across India and South Asia and implement an adaptation of the GL INELI program model in the region"/>
    <n v="0"/>
    <n v="0"/>
    <n v="0"/>
    <n v="0"/>
    <n v="0"/>
    <s v="NULL"/>
    <s v="NULL"/>
    <s v="NULL"/>
    <s v="NULL"/>
    <n v="0"/>
    <n v="0"/>
    <n v="0"/>
    <n v="0"/>
    <n v="302"/>
    <n v="0"/>
    <n v="0"/>
    <n v="0"/>
    <n v="42"/>
    <n v="42"/>
    <n v="42"/>
    <n v="0"/>
    <n v="0"/>
    <n v="0"/>
  </r>
  <r>
    <n v="2017"/>
    <n v="1601"/>
    <x v="0"/>
    <s v="2016008373_06"/>
    <s v="OPP1156530"/>
    <n v="3"/>
    <n v="282"/>
    <s v="Tanzania"/>
    <x v="0"/>
    <s v="PMA"/>
    <s v="Donor Country-Based NGO"/>
    <n v="22000"/>
    <n v="0"/>
    <n v="22000"/>
    <s v="NULL"/>
    <s v="NULL"/>
    <d v="1900-01-05T00:00:00"/>
    <n v="30"/>
    <n v="110"/>
    <s v="Standard grant"/>
    <s v="C01"/>
    <s v="Project-type interventions"/>
    <s v="Interventions de type projet"/>
    <s v="WORLD POULTRY FOUNDATION"/>
    <s v="World Poultry Foundation"/>
    <n v="31120"/>
    <n v="31120"/>
    <s v="Agricultural development"/>
    <s v="Développement agricole"/>
    <n v="310"/>
    <x v="0"/>
    <n v="1"/>
    <s v="Tanzania, United Republic of"/>
    <d v="2016-11-16T00:00:00"/>
    <d v="2020-12-31T00:00:00"/>
    <s v="to support a women-centered integrated delivery of more-productive and appropriate chicken genetics and associated feed, vaccines, and technical support to empower rural women in order to increase poultry production and productivity, increase income from"/>
    <n v="1"/>
    <n v="0"/>
    <n v="0"/>
    <n v="0"/>
    <n v="0"/>
    <s v="NULL"/>
    <s v="NULL"/>
    <s v="NULL"/>
    <s v="NULL"/>
    <n v="0"/>
    <n v="0"/>
    <n v="0"/>
    <n v="0"/>
    <n v="302"/>
    <n v="0"/>
    <n v="0"/>
    <n v="0"/>
    <n v="1467.3119999999999"/>
    <n v="1467.3119999999999"/>
    <n v="1467.3119999999999"/>
    <n v="0"/>
    <n v="0"/>
    <n v="0"/>
  </r>
  <r>
    <n v="2017"/>
    <n v="1601"/>
    <x v="0"/>
    <s v="2013004855_15"/>
    <s v="OPP1086185"/>
    <n v="3"/>
    <n v="285"/>
    <s v="Ugand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Ugand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4006004_01"/>
    <s v="OPP1086781"/>
    <n v="3"/>
    <n v="93"/>
    <s v="Moldova"/>
    <x v="2"/>
    <s v="PRITI"/>
    <s v="International NGO"/>
    <n v="21000"/>
    <n v="0"/>
    <n v="21000"/>
    <s v="NULL"/>
    <s v="NULL"/>
    <n v="6"/>
    <n v="30"/>
    <n v="110"/>
    <s v="Standard grant"/>
    <s v="C01"/>
    <s v="Project-type interventions"/>
    <s v="Interventions de type projet"/>
    <s v="THE INTERNATIONAL RESEARCH &amp; EXCHANGES BOARD"/>
    <s v="The International Research &amp; Exchanges Board"/>
    <n v="22040"/>
    <n v="22040"/>
    <s v="Information and communication technology (ICT)"/>
    <s v="Technologies de l'information et de la communication (TIC)"/>
    <n v="220"/>
    <x v="2"/>
    <n v="1"/>
    <s v="Moldova, Republic of"/>
    <d v="2014-02-17T00:00:00"/>
    <d v="2017-08-31T00:00:00"/>
    <s v="to develop a sustainable system in Moldova that provides access to relevant information in public libraries to enrich people's lives through new services, technology and trained librarians who can guide them"/>
    <n v="0"/>
    <n v="0"/>
    <n v="0"/>
    <n v="0"/>
    <n v="0"/>
    <s v="NULL"/>
    <s v="NULL"/>
    <s v="NULL"/>
    <s v="NULL"/>
    <n v="0"/>
    <n v="0"/>
    <n v="0"/>
    <n v="0"/>
    <n v="302"/>
    <n v="0"/>
    <n v="0"/>
    <n v="0"/>
    <n v="474.97"/>
    <n v="474.97"/>
    <n v="474.97"/>
    <n v="0"/>
    <n v="0"/>
    <n v="0"/>
  </r>
  <r>
    <n v="2017"/>
    <n v="1601"/>
    <x v="0"/>
    <s v="2016007618_01"/>
    <s v="OPP1121080"/>
    <n v="3"/>
    <n v="287"/>
    <s v="Burkina Faso"/>
    <x v="0"/>
    <s v="PMA"/>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FOOD AND AGRICULTURE ORGANIZATION OF THE UNITED NATIONS"/>
    <s v="Food and Agriculture Organization of the United Nations"/>
    <n v="31163"/>
    <n v="31163"/>
    <s v="Livestock"/>
    <s v="Bétail"/>
    <n v="310"/>
    <x v="0"/>
    <n v="1"/>
    <s v="Burkina Faso"/>
    <d v="2016-06-02T00:00:00"/>
    <d v="2018-02-28T00:00:00"/>
    <s v="to landscape constraints and opportunities in small ruminant livestock value chains in Burkina Faso and Ethiopia"/>
    <n v="0"/>
    <n v="0"/>
    <n v="0"/>
    <n v="0"/>
    <n v="0"/>
    <s v="NULL"/>
    <s v="NULL"/>
    <s v="NULL"/>
    <s v="NULL"/>
    <n v="0"/>
    <n v="0"/>
    <n v="0"/>
    <n v="0"/>
    <n v="302"/>
    <n v="0"/>
    <n v="0"/>
    <n v="0"/>
    <n v="210.58519999999999"/>
    <n v="210.58519999999999"/>
    <n v="210.58519999999999"/>
    <n v="0"/>
    <n v="0"/>
    <n v="0"/>
  </r>
  <r>
    <n v="2017"/>
    <n v="1601"/>
    <x v="0"/>
    <s v="2015007182_02"/>
    <s v="OPP1133037"/>
    <n v="3"/>
    <n v="645"/>
    <s v="India"/>
    <x v="2"/>
    <s v="PRITI"/>
    <s v="Developing country-based NGO"/>
    <n v="23000"/>
    <n v="0"/>
    <n v="23000"/>
    <s v="NULL"/>
    <s v="NULL"/>
    <d v="1900-01-05T00:00:00"/>
    <n v="30"/>
    <n v="110"/>
    <s v="Standard grant"/>
    <s v="C01"/>
    <s v="Project-type interventions"/>
    <s v="Interventions de type projet"/>
    <s v="NASSCOM FOUNDATION"/>
    <s v="Nasscom Foundation"/>
    <n v="22040"/>
    <n v="22040"/>
    <s v="Information and communication technology (ICT)"/>
    <s v="Technologies de l'information et de la communication (TIC)"/>
    <n v="220"/>
    <x v="2"/>
    <n v="1"/>
    <s v="India"/>
    <d v="2015-11-03T00:00:00"/>
    <d v="2018-08-01T00:00:00"/>
    <s v="to expand public libraries in India to provide need-based information, resources, and an array of services that will impact citizens' lives and their livelihood, in alignment with the 2030 Sustainable Development Goals"/>
    <n v="0"/>
    <n v="0"/>
    <n v="0"/>
    <n v="0"/>
    <n v="0"/>
    <s v="NULL"/>
    <s v="NULL"/>
    <s v="NULL"/>
    <s v="NULL"/>
    <n v="0"/>
    <n v="0"/>
    <n v="0"/>
    <n v="0"/>
    <n v="302"/>
    <n v="0"/>
    <n v="0"/>
    <n v="0"/>
    <n v="1000"/>
    <n v="1000"/>
    <n v="1000"/>
    <n v="0"/>
    <n v="0"/>
    <n v="0"/>
  </r>
  <r>
    <n v="2017"/>
    <n v="1601"/>
    <x v="0"/>
    <s v="2012003114_01"/>
    <s v="OPP1052564"/>
    <n v="3"/>
    <n v="666"/>
    <s v="Bangladesh"/>
    <x v="0"/>
    <s v="PMA"/>
    <s v="Food and Agricultural Organisation"/>
    <n v="41301"/>
    <n v="1"/>
    <n v="41000"/>
    <s v="Food and Agricultural Organisation"/>
    <s v="Organisation des Nations Unies pour l'alimentation et l'agriculture"/>
    <d v="1900-01-05T00:00:00"/>
    <n v="30"/>
    <n v="110"/>
    <s v="Standard grant"/>
    <s v="D02"/>
    <s v="Other technical assistance"/>
    <s v="Autres formes d’assistance technique "/>
    <s v="FOOD AND AGRICULTURE ORGANIZATION OF THE UNITED NATIONS"/>
    <s v="Food and Agriculture Organization of the United Nations"/>
    <n v="31110"/>
    <n v="31110"/>
    <s v="Agricultural policy and administrative management"/>
    <s v="Politique agricole et gestion administrative"/>
    <n v="310"/>
    <x v="0"/>
    <n v="1"/>
    <s v="Bangladesh"/>
    <d v="2012-08-10T00:00:00"/>
    <d v="2017-10-31T00:00:00"/>
    <s v="to support the globally accessible and transparent MIS platform, and build the capacity of Bangladesh, India, Nigeria and other countries to produce, disseminate and analyze quality agriculture market statistics using digital technologies"/>
    <n v="0"/>
    <n v="0"/>
    <n v="0"/>
    <n v="0"/>
    <n v="0"/>
    <n v="1"/>
    <s v="NULL"/>
    <s v="NULL"/>
    <s v="NULL"/>
    <n v="0"/>
    <n v="0"/>
    <n v="0"/>
    <n v="0"/>
    <n v="302"/>
    <n v="0"/>
    <n v="0"/>
    <n v="0"/>
    <n v="208.10480000000001"/>
    <n v="208.10480000000001"/>
    <n v="208.10480000000001"/>
    <n v="0"/>
    <n v="0"/>
    <n v="0"/>
  </r>
  <r>
    <n v="2017"/>
    <n v="1601"/>
    <x v="0"/>
    <s v="2013004855_02"/>
    <s v="OPP1086185"/>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Niger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34.107840000000003"/>
    <n v="34.107840000000003"/>
    <n v="34.107840000000003"/>
    <n v="0"/>
    <n v="0"/>
    <n v="0"/>
  </r>
  <r>
    <n v="2017"/>
    <n v="1601"/>
    <x v="0"/>
    <s v="2015006858_01"/>
    <s v="OPP1142688"/>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BUSARA CENTER FOR BEHAVIORAL ECONOMICS"/>
    <s v="Busara Center for Behavioral Economics"/>
    <n v="24010"/>
    <n v="24010"/>
    <s v="Financial policy and administrative management"/>
    <s v="Politique des finances et gestion administrative"/>
    <n v="240"/>
    <x v="3"/>
    <n v="1"/>
    <s v="Kenya"/>
    <d v="2015-11-04T00:00:00"/>
    <d v="2018-12-31T00:00:00"/>
    <s v="to develop and validate an approach to efficiently incorporate recipient preferences in allocating aid and charitable resources across programs intended to improve lives in low-income countries"/>
    <n v="0"/>
    <n v="0"/>
    <n v="0"/>
    <n v="0"/>
    <n v="0"/>
    <s v="NULL"/>
    <s v="NULL"/>
    <s v="NULL"/>
    <s v="NULL"/>
    <n v="0"/>
    <n v="0"/>
    <n v="0"/>
    <n v="0"/>
    <n v="302"/>
    <n v="0"/>
    <n v="0"/>
    <n v="0"/>
    <n v="391.34899999999999"/>
    <n v="391.34899999999999"/>
    <n v="391.34899999999999"/>
    <n v="0"/>
    <n v="0"/>
    <n v="0"/>
  </r>
  <r>
    <n v="2017"/>
    <n v="1601"/>
    <x v="0"/>
    <s v="2012002643_05"/>
    <s v="OPP1045430"/>
    <n v="3"/>
    <n v="285"/>
    <s v="Uganda"/>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Uganda"/>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4004831_09"/>
    <s v="OPP1020032"/>
    <n v="3"/>
    <n v="253"/>
    <s v="Malawi"/>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Malawi"/>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6007715_01"/>
    <s v="OPP1152120"/>
    <n v="3"/>
    <n v="666"/>
    <s v="Bangladesh"/>
    <x v="0"/>
    <s v="PMA"/>
    <s v="United Nations Capital Development Fund"/>
    <n v="41111"/>
    <n v="1"/>
    <n v="41000"/>
    <s v="United Nations Capital Development Fund "/>
    <s v="Fonds d’équipement des Nations Unies "/>
    <d v="1900-01-05T00:00:00"/>
    <n v="30"/>
    <n v="110"/>
    <s v="Standard grant"/>
    <s v="C01"/>
    <s v="Project-type interventions"/>
    <s v="Interventions de type projet"/>
    <s v="UNITED NATIONS CAPITAL DEVELOPMENT FUND"/>
    <s v="United Nations Capital Development Fund"/>
    <n v="24010"/>
    <n v="24010"/>
    <s v="Financial policy and administrative management"/>
    <s v="Politique des finances et gestion administrative"/>
    <n v="240"/>
    <x v="3"/>
    <n v="1"/>
    <s v="Bangladesh"/>
    <d v="2016-06-06T00:00:00"/>
    <d v="2018-12-31T00:00:00"/>
    <s v="to reduce poverty in Bangladesh by focusing on local development and financial inclusion"/>
    <n v="0"/>
    <n v="0"/>
    <n v="0"/>
    <n v="0"/>
    <n v="0"/>
    <s v="NULL"/>
    <s v="NULL"/>
    <s v="NULL"/>
    <s v="NULL"/>
    <n v="0"/>
    <n v="0"/>
    <n v="0"/>
    <n v="0"/>
    <n v="302"/>
    <n v="0"/>
    <n v="0"/>
    <n v="0"/>
    <n v="850"/>
    <n v="850"/>
    <n v="850"/>
    <n v="0"/>
    <n v="0"/>
    <n v="0"/>
  </r>
  <r>
    <n v="2017"/>
    <n v="1601"/>
    <x v="0"/>
    <s v="2016007981_02"/>
    <s v="OPP1149709"/>
    <n v="3"/>
    <n v="287"/>
    <s v="Burkina Faso"/>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Burkina Faso"/>
    <d v="2016-09-30T00:00:00"/>
    <d v="2021-12-31T00:00:00"/>
    <s v="to generate new rigorous evidence on the effectiveness of nutrition and gender sensitive poultry value chain interventions on the diets, health, and nutritional status of women and children"/>
    <n v="1"/>
    <n v="0"/>
    <n v="0"/>
    <n v="0"/>
    <n v="0"/>
    <s v="NULL"/>
    <s v="NULL"/>
    <s v="NULL"/>
    <s v="NULL"/>
    <n v="0"/>
    <n v="0"/>
    <n v="0"/>
    <n v="0"/>
    <n v="302"/>
    <n v="0"/>
    <n v="0"/>
    <n v="0"/>
    <n v="649.84900000000005"/>
    <n v="649.84900000000005"/>
    <n v="649.84900000000005"/>
    <n v="0"/>
    <n v="0"/>
    <n v="0"/>
  </r>
  <r>
    <n v="2017"/>
    <n v="1601"/>
    <x v="0"/>
    <s v="2017006232_04"/>
    <s v="OPP1125488"/>
    <n v="1"/>
    <n v="282"/>
    <s v="Tanzania"/>
    <x v="0"/>
    <s v="PMA"/>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Tanzania, United Republic of"/>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13.283160000000001"/>
    <n v="13.283160000000001"/>
    <n v="13.283160000000001"/>
    <n v="13.283160000000001"/>
    <n v="13.283160000000001"/>
    <n v="13.283160000000001"/>
    <n v="0"/>
    <n v="0"/>
    <n v="0"/>
  </r>
  <r>
    <n v="2017"/>
    <n v="1601"/>
    <x v="0"/>
    <s v="2017009517_01"/>
    <s v="OPP1164102"/>
    <n v="1"/>
    <n v="998"/>
    <s v="Developing countries, unspecified"/>
    <x v="1"/>
    <s v="Partie I non alloués par groupe de revenu"/>
    <s v="Other non-bank in recipient country"/>
    <n v="62009"/>
    <n v="1"/>
    <n v="62000"/>
    <s v="Other non-financial corporations"/>
    <s v="Autres sociétés non financières"/>
    <d v="1900-01-05T00:00:00"/>
    <n v="30"/>
    <n v="110"/>
    <s v="Standard grant"/>
    <s v="C01"/>
    <s v="Project-type interventions"/>
    <s v="Interventions de type projet"/>
    <s v="LOFTYINC ALLIED PARTNERS LIMITED"/>
    <s v="LoftyInc Allied Partners Limited"/>
    <n v="24030"/>
    <n v="24030"/>
    <s v="Formal sector financial intermediaries"/>
    <s v="Intermédiaires financiers officiels"/>
    <n v="240"/>
    <x v="3"/>
    <n v="1"/>
    <s v="World"/>
    <d v="2017-06-21T00:00:00"/>
    <d v="2019-10-01T00:00:00"/>
    <s v="to increase the use of digital payments by low-income consumers in Nigeria by developing a low-cost mobile phone-based payment card reader with an array of functions so that small-scale retailers can better run their businesses at reduced costs."/>
    <n v="0"/>
    <n v="0"/>
    <n v="0"/>
    <n v="0"/>
    <n v="0"/>
    <s v="NULL"/>
    <s v="NULL"/>
    <s v="NULL"/>
    <s v="NULL"/>
    <n v="0"/>
    <n v="0"/>
    <n v="0"/>
    <n v="0"/>
    <n v="302"/>
    <n v="999.61400000000003"/>
    <n v="999.61400000000003"/>
    <n v="999.61400000000003"/>
    <n v="250"/>
    <n v="250"/>
    <n v="250"/>
    <n v="0"/>
    <n v="0"/>
    <n v="0"/>
  </r>
  <r>
    <n v="2017"/>
    <n v="1601"/>
    <x v="0"/>
    <s v="2013004843_09"/>
    <s v="OPP1080823"/>
    <n v="3"/>
    <n v="282"/>
    <s v="Tanzania"/>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Tanzania, United Republic of"/>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29.10589999999999"/>
    <n v="129.10589999999999"/>
    <n v="129.10589999999999"/>
    <n v="0"/>
    <n v="0"/>
    <n v="0"/>
  </r>
  <r>
    <n v="2017"/>
    <n v="1601"/>
    <x v="0"/>
    <s v="2014005426_01"/>
    <s v="OPP1120928"/>
    <n v="3"/>
    <n v="289"/>
    <s v="South of Sahara, regional"/>
    <x v="1"/>
    <s v="Partie I non alloués par groupe de revenu"/>
    <s v="Network"/>
    <n v="32000"/>
    <n v="0"/>
    <n v="32000"/>
    <s v="NULL"/>
    <s v="NULL"/>
    <d v="1900-01-05T00:00:00"/>
    <n v="30"/>
    <n v="110"/>
    <s v="Standard grant"/>
    <s v="D02"/>
    <s v="Other technical assistance"/>
    <s v="Autres formes d’assistance technique "/>
    <s v="HEALTHFORANIMALS"/>
    <s v="HealthforAnimals"/>
    <n v="31195"/>
    <n v="31195"/>
    <s v="Livestock/veterinary services"/>
    <s v="Services vétérinaires (bétail)"/>
    <n v="310"/>
    <x v="0"/>
    <n v="1"/>
    <s v="AFRICA, SOUTH OF SAHARA"/>
    <d v="2014-10-20T00:00:00"/>
    <d v="2016-06-30T00:00:00"/>
    <s v="to support a roundtable convening, white paper and a Global Animal Health Conference in 2015 identifying opportunities to improve veterinary medicines regulations in sub-Saharan Africa"/>
    <n v="0"/>
    <n v="0"/>
    <n v="0"/>
    <n v="0"/>
    <n v="0"/>
    <n v="1"/>
    <s v="NULL"/>
    <s v="NULL"/>
    <s v="NULL"/>
    <n v="0"/>
    <n v="0"/>
    <n v="0"/>
    <n v="0"/>
    <n v="302"/>
    <n v="0"/>
    <n v="0"/>
    <n v="0"/>
    <n v="0"/>
    <n v="0"/>
    <n v="0"/>
    <n v="14.6868"/>
    <n v="14.6868"/>
    <n v="14.6868"/>
  </r>
  <r>
    <n v="2017"/>
    <n v="1601"/>
    <x v="0"/>
    <s v="2016006209_02"/>
    <s v="OPP1123943"/>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M.S. SWAMINATHAN RESEARCH FOUNDATION"/>
    <s v="M.S. Swaminathan Research Foundation"/>
    <n v="22040"/>
    <n v="22040"/>
    <s v="Information and communication technology (ICT)"/>
    <s v="Technologies de l'information et de la communication (TIC)"/>
    <n v="220"/>
    <x v="2"/>
    <n v="1"/>
    <s v="India"/>
    <d v="2015-08-05T00:00:00"/>
    <d v="2018-02-28T00:00:00"/>
    <s v="to create a network of emerging public library leaders, foster collaboration and partnerships among stakeholders across India and South Asia and implement an adaptation of the GL INELI program model in the region"/>
    <n v="0"/>
    <n v="0"/>
    <n v="0"/>
    <n v="0"/>
    <n v="0"/>
    <s v="NULL"/>
    <s v="NULL"/>
    <s v="NULL"/>
    <s v="NULL"/>
    <n v="0"/>
    <n v="0"/>
    <n v="0"/>
    <n v="0"/>
    <n v="302"/>
    <n v="0"/>
    <n v="0"/>
    <n v="0"/>
    <n v="188.864"/>
    <n v="188.864"/>
    <n v="188.864"/>
    <n v="0"/>
    <n v="0"/>
    <n v="0"/>
  </r>
  <r>
    <n v="2017"/>
    <n v="1601"/>
    <x v="0"/>
    <s v="2017004834_21"/>
    <s v="OPP1097073"/>
    <n v="1"/>
    <n v="666"/>
    <s v="Bangladesh"/>
    <x v="0"/>
    <s v="PMA"/>
    <s v="OTHER MULTILATERAL INSTITUTION"/>
    <n v="47000"/>
    <n v="0"/>
    <n v="47000"/>
    <s v="NULL"/>
    <s v="NULL"/>
    <n v="6"/>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Bangladesh"/>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86"/>
    <n v="1.86"/>
    <n v="1.86"/>
    <n v="1.86"/>
    <n v="1.86"/>
    <n v="1.86"/>
    <n v="0"/>
    <n v="0"/>
    <n v="0"/>
  </r>
  <r>
    <n v="2017"/>
    <n v="1601"/>
    <x v="0"/>
    <s v="2015006573_01"/>
    <s v="OPP1130642"/>
    <n v="3"/>
    <n v="261"/>
    <s v="Nigeria"/>
    <x v="2"/>
    <s v="PRITI"/>
    <s v="International Potato Centre"/>
    <n v="47021"/>
    <n v="1"/>
    <n v="51000"/>
    <s v="International Potato Centre "/>
    <s v="Centre international de la pomme de terre"/>
    <d v="1900-01-05T00:00:00"/>
    <n v="30"/>
    <n v="110"/>
    <s v="Standard grant"/>
    <s v="C01"/>
    <s v="Project-type interventions"/>
    <s v="Interventions de type projet"/>
    <s v="INTERNATIONAL POTATO CENTER"/>
    <s v="International Potato Center"/>
    <n v="31120"/>
    <n v="31120"/>
    <s v="Agricultural development"/>
    <s v="Développement agricole"/>
    <n v="310"/>
    <x v="0"/>
    <n v="1"/>
    <s v="Nigeria"/>
    <d v="2015-11-05T00:00:00"/>
    <d v="2019-12-31T00:00:00"/>
    <s v="to develop a cassava seed system in Nigeria that can sustainably supply high quality planting materials to small-holder farmers who rely on this root crop for food security and income"/>
    <n v="0"/>
    <n v="0"/>
    <n v="0"/>
    <n v="0"/>
    <n v="0"/>
    <s v="NULL"/>
    <s v="NULL"/>
    <s v="NULL"/>
    <s v="NULL"/>
    <n v="0"/>
    <n v="0"/>
    <n v="0"/>
    <n v="0"/>
    <n v="302"/>
    <n v="0"/>
    <n v="0"/>
    <n v="0"/>
    <n v="2248.7800000000002"/>
    <n v="2248.7800000000002"/>
    <n v="2248.7800000000002"/>
    <n v="0"/>
    <n v="0"/>
    <n v="0"/>
  </r>
  <r>
    <n v="2017"/>
    <n v="1601"/>
    <x v="0"/>
    <s v="2015006986_09"/>
    <s v="OPP1129015"/>
    <n v="3"/>
    <n v="285"/>
    <s v="Uganda"/>
    <x v="0"/>
    <s v="PMA"/>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Uganda"/>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48.458579999999998"/>
    <n v="48.458579999999998"/>
    <n v="48.458579999999998"/>
    <n v="0"/>
    <n v="0"/>
    <n v="0"/>
  </r>
  <r>
    <n v="2017"/>
    <n v="1601"/>
    <x v="0"/>
    <s v="2016007590_02"/>
    <s v="OPP1138693"/>
    <n v="3"/>
    <n v="289"/>
    <s v="South of Sahara, regional"/>
    <x v="1"/>
    <s v="Partie I non alloués par groupe de revenu"/>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92"/>
    <n v="31192"/>
    <s v="Plant and post-harvest protection and pest control"/>
    <s v="Protection des plantes et des récoltes, lutte antiacridienne"/>
    <n v="310"/>
    <x v="0"/>
    <n v="1"/>
    <s v="AFRICA, SOUTH OF SAHARA"/>
    <d v="2016-06-17T00:00:00"/>
    <d v="2019-06-22T00:00:00"/>
    <s v="to effectively curb the spread and impact of the maize lethal necrosis (MLN) epidemic in sub-Saharan Africa which is threatening the food security and livelihoods of smallholder farmers and the economic viability of the maize-based seed industry"/>
    <n v="0"/>
    <n v="0"/>
    <n v="0"/>
    <n v="0"/>
    <n v="0"/>
    <s v="NULL"/>
    <s v="NULL"/>
    <s v="NULL"/>
    <s v="NULL"/>
    <n v="0"/>
    <n v="0"/>
    <n v="0"/>
    <n v="0"/>
    <n v="302"/>
    <n v="0"/>
    <n v="0"/>
    <n v="0"/>
    <n v="404.38150000000002"/>
    <n v="404.38150000000002"/>
    <n v="404.38150000000002"/>
    <n v="0"/>
    <n v="0"/>
    <n v="0"/>
  </r>
  <r>
    <n v="2017"/>
    <n v="1601"/>
    <x v="0"/>
    <s v="2017009511_01"/>
    <s v="OPP1160961"/>
    <n v="1"/>
    <n v="248"/>
    <s v="Kenya"/>
    <x v="2"/>
    <s v="PRITI"/>
    <s v="Developing country-based NGO"/>
    <n v="23000"/>
    <n v="0"/>
    <n v="23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FINANCIAL SECTOR DEEPENING, KENYA"/>
    <s v="Financial Sector Deepening, Kenya"/>
    <n v="24010"/>
    <n v="24010"/>
    <s v="Financial policy and administrative management"/>
    <s v="Politique des finances et gestion administrative"/>
    <n v="240"/>
    <x v="3"/>
    <n v="1"/>
    <s v="Kenya"/>
    <d v="2017-03-02T00:00:00"/>
    <d v="2021-08-31T00:00:00"/>
    <s v="to provide general operating support"/>
    <n v="0"/>
    <n v="0"/>
    <n v="0"/>
    <n v="0"/>
    <n v="0"/>
    <s v="NULL"/>
    <s v="NULL"/>
    <s v="NULL"/>
    <s v="NULL"/>
    <n v="0"/>
    <n v="0"/>
    <n v="0"/>
    <n v="0"/>
    <n v="302"/>
    <n v="16000"/>
    <n v="16000"/>
    <n v="16000"/>
    <n v="2000"/>
    <n v="2000"/>
    <n v="2000"/>
    <n v="0"/>
    <n v="0"/>
    <n v="0"/>
  </r>
  <r>
    <n v="2017"/>
    <n v="1601"/>
    <x v="0"/>
    <s v="2017008746_01"/>
    <s v="OPP1181085"/>
    <n v="1"/>
    <n v="218"/>
    <s v="South Africa"/>
    <x v="3"/>
    <s v="PRITS"/>
    <s v="University, college or other teaching institution, research institute or think?tank"/>
    <n v="51000"/>
    <n v="0"/>
    <n v="51000"/>
    <s v="NULL"/>
    <s v="NULL"/>
    <d v="1900-01-05T00:00:00"/>
    <n v="30"/>
    <n v="110"/>
    <s v="Standard grant"/>
    <s v="C01"/>
    <s v="Project-type interventions"/>
    <s v="Interventions de type projet"/>
    <s v="RHODES UNIVERSITY"/>
    <s v="Rhodes University"/>
    <n v="22010"/>
    <n v="22010"/>
    <s v="Communications policy and administrative management"/>
    <s v="Politique des communications et gestion administrative"/>
    <n v="220"/>
    <x v="2"/>
    <n v="1"/>
    <s v="South Africa"/>
    <d v="2017-08-26T00:00:00"/>
    <d v="2017-11-30T00:00:00"/>
    <s v="to train development sector mid-level and senior journalists from Africa on solutions journalism"/>
    <n v="0"/>
    <n v="0"/>
    <n v="0"/>
    <n v="0"/>
    <n v="0"/>
    <s v="NULL"/>
    <s v="NULL"/>
    <s v="NULL"/>
    <s v="NULL"/>
    <n v="0"/>
    <n v="0"/>
    <n v="0"/>
    <n v="0"/>
    <n v="302"/>
    <n v="59.98"/>
    <n v="59.98"/>
    <n v="59.98"/>
    <n v="59.98"/>
    <n v="59.98"/>
    <n v="59.98"/>
    <n v="0"/>
    <n v="0"/>
    <n v="0"/>
  </r>
  <r>
    <n v="2017"/>
    <n v="1601"/>
    <x v="0"/>
    <s v="2013004843_02"/>
    <s v="OPP1080823"/>
    <n v="3"/>
    <n v="260"/>
    <s v="Niger"/>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Niger"/>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29.10589999999999"/>
    <n v="129.10589999999999"/>
    <n v="129.10589999999999"/>
    <n v="0"/>
    <n v="0"/>
    <n v="0"/>
  </r>
  <r>
    <n v="2017"/>
    <n v="1601"/>
    <x v="0"/>
    <s v="2014005399_05"/>
    <s v="OPP1113605"/>
    <n v="3"/>
    <n v="282"/>
    <s v="Tanzania"/>
    <x v="0"/>
    <s v="PMA"/>
    <s v="Donor Country-Based NGO"/>
    <n v="22000"/>
    <n v="0"/>
    <n v="22000"/>
    <s v="NULL"/>
    <s v="NULL"/>
    <d v="1900-01-05T00:00:00"/>
    <n v="30"/>
    <n v="110"/>
    <s v="Standard grant"/>
    <s v="C01"/>
    <s v="Project-type interventions"/>
    <s v="Interventions de type projet"/>
    <s v="LEIBNIZ-INSTITUT DSMZ-DEUTSCHE SAMMLUNG VON MIKROORGANISMEN UND ZELLKULTUREN GMBH"/>
    <s v="Leibniz-Institut DSMZ-Deutsche Sammlung von Mikroorganismen und Zellkulturen GmbH"/>
    <n v="31120"/>
    <n v="31120"/>
    <s v="Agricultural development"/>
    <s v="Développement agricole"/>
    <n v="310"/>
    <x v="0"/>
    <n v="1"/>
    <s v="Tanzania, United Republic of"/>
    <d v="2014-10-17T00:00:00"/>
    <d v="2019-10-16T00:00:00"/>
    <s v="to screen South American cassava germplasm to identify new resistance that can be introduced into African cassava"/>
    <n v="0"/>
    <n v="0"/>
    <n v="0"/>
    <n v="0"/>
    <n v="0"/>
    <s v="NULL"/>
    <s v="NULL"/>
    <s v="NULL"/>
    <s v="NULL"/>
    <n v="0"/>
    <n v="0"/>
    <n v="0"/>
    <n v="0"/>
    <n v="302"/>
    <n v="0"/>
    <n v="0"/>
    <n v="0"/>
    <n v="38.476599999999998"/>
    <n v="38.476599999999998"/>
    <n v="38.476599999999998"/>
    <n v="0"/>
    <n v="0"/>
    <n v="0"/>
  </r>
  <r>
    <n v="2017"/>
    <n v="1601"/>
    <x v="0"/>
    <s v="2016007395_19"/>
    <s v="OPP1134248"/>
    <n v="3"/>
    <n v="265"/>
    <s v="Zimbabwe"/>
    <x v="4"/>
    <s v="Autres PFR"/>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Zimbabwe"/>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61.55397"/>
    <n v="61.55397"/>
    <n v="61.55397"/>
    <n v="0"/>
    <n v="0"/>
    <n v="0"/>
  </r>
  <r>
    <n v="2017"/>
    <n v="1601"/>
    <x v="0"/>
    <s v="2017004834_05"/>
    <s v="OPP1097073"/>
    <n v="1"/>
    <n v="261"/>
    <s v="Nigeria"/>
    <x v="2"/>
    <s v="PRITI"/>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Niger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2000000000000002"/>
    <n v="2.2000000000000002"/>
    <n v="2.2000000000000002"/>
    <n v="2.2000000000000002"/>
    <n v="2.2000000000000002"/>
    <n v="2.2000000000000002"/>
    <n v="0"/>
    <n v="0"/>
    <n v="0"/>
  </r>
  <r>
    <n v="2017"/>
    <n v="1601"/>
    <x v="0"/>
    <s v="2017009366_03"/>
    <s v="OPP1174636"/>
    <n v="1"/>
    <n v="645"/>
    <s v="India"/>
    <x v="2"/>
    <s v="PRITI"/>
    <s v="Other non-bank entity in third country"/>
    <n v="63009"/>
    <n v="1"/>
    <n v="63000"/>
    <s v="Other non-financial corporations"/>
    <s v="Autres sociétés non financières"/>
    <d v="1900-01-05T00:00:00"/>
    <n v="30"/>
    <n v="110"/>
    <s v="Standard grant"/>
    <s v="C01"/>
    <s v="Project-type interventions"/>
    <s v="Interventions de type projet"/>
    <s v="WEICHU PRIVATE LIMITED"/>
    <s v="Weichu Private Limited"/>
    <n v="31193"/>
    <n v="31193"/>
    <s v="Agricultural financial services"/>
    <s v="Services financiers agricoles"/>
    <n v="310"/>
    <x v="0"/>
    <n v="1"/>
    <s v="India"/>
    <d v="2017-09-15T00:00:00"/>
    <d v="2020-10-31T00:00:00"/>
    <s v="to equip government ministries in India with the data and technical resources to expand the poor's access to digital financial services and to improve their access to welfare benefits for food, fertilizer, and fuel in India and other countries"/>
    <n v="0"/>
    <n v="0"/>
    <n v="0"/>
    <n v="0"/>
    <n v="0"/>
    <s v="NULL"/>
    <s v="NULL"/>
    <s v="NULL"/>
    <s v="NULL"/>
    <n v="0"/>
    <n v="0"/>
    <n v="0"/>
    <n v="0"/>
    <n v="302"/>
    <n v="3776.9569999999999"/>
    <n v="3776.9569999999999"/>
    <n v="3776.9569999999999"/>
    <n v="1764"/>
    <n v="1764"/>
    <n v="1764"/>
    <n v="0"/>
    <n v="0"/>
    <n v="0"/>
  </r>
  <r>
    <n v="2017"/>
    <n v="1601"/>
    <x v="0"/>
    <s v="2015006187_08"/>
    <s v="OPP1117748"/>
    <n v="3"/>
    <n v="764"/>
    <s v="Thailand"/>
    <x v="3"/>
    <s v="PRITS"/>
    <s v="Recipient Government"/>
    <n v="12000"/>
    <n v="0"/>
    <n v="12000"/>
    <s v="NULL"/>
    <s v="NULL"/>
    <d v="1900-01-05T00:00:00"/>
    <n v="30"/>
    <n v="110"/>
    <s v="Standard grant"/>
    <s v="A02"/>
    <s v="Sector budget support"/>
    <s v="Soutien budgétaire sectoriel"/>
    <s v="NATIONAL LIBRARY OF THE PHILIPPINES"/>
    <s v="National Library of the Philippines"/>
    <n v="22040"/>
    <n v="22040"/>
    <s v="Information and communication technology (ICT)"/>
    <s v="Technologies de l'information et de la communication (TIC)"/>
    <n v="220"/>
    <x v="2"/>
    <n v="1"/>
    <s v="Thailand"/>
    <d v="2015-05-04T00:00:00"/>
    <d v="2018-06-30T00:00:00"/>
    <s v="to enhance the leadership skills of emerging library leaders, create a vibrant network of library leaders in the region, build capacity to provide ongoing leadership training, and foster collaboration and partnership among stakeholders in the region"/>
    <n v="0"/>
    <n v="0"/>
    <n v="0"/>
    <n v="0"/>
    <n v="0"/>
    <s v="NULL"/>
    <s v="NULL"/>
    <s v="NULL"/>
    <s v="NULL"/>
    <n v="0"/>
    <n v="0"/>
    <n v="0"/>
    <n v="0"/>
    <n v="302"/>
    <n v="0"/>
    <n v="0"/>
    <n v="0"/>
    <n v="0.55249999999999999"/>
    <n v="0.55249999999999999"/>
    <n v="0.55249999999999999"/>
    <n v="0"/>
    <n v="0"/>
    <n v="0"/>
  </r>
  <r>
    <n v="2017"/>
    <n v="1601"/>
    <x v="0"/>
    <s v="2011000181_07"/>
    <s v="OPP1009497"/>
    <n v="3"/>
    <n v="240"/>
    <s v="Gambia"/>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Gambia"/>
    <d v="2011-11-15T00:00:00"/>
    <d v="2018-03-31T00:00:00"/>
    <s v="to develop solutions to the key diseases that affect small farmers' livestock in sub-Saharan Africa and South Asia"/>
    <n v="0"/>
    <n v="0"/>
    <n v="0"/>
    <n v="0"/>
    <n v="0"/>
    <s v="NULL"/>
    <s v="NULL"/>
    <s v="NULL"/>
    <s v="NULL"/>
    <n v="0"/>
    <n v="0"/>
    <n v="0"/>
    <n v="0"/>
    <n v="302"/>
    <n v="0"/>
    <n v="0"/>
    <n v="0"/>
    <n v="26.169080000000001"/>
    <n v="26.169080000000001"/>
    <n v="26.169080000000001"/>
    <n v="0"/>
    <n v="0"/>
    <n v="0"/>
  </r>
  <r>
    <n v="2017"/>
    <n v="1601"/>
    <x v="0"/>
    <s v="2013004836_01"/>
    <s v="OPP1093521"/>
    <n v="3"/>
    <n v="261"/>
    <s v="Nigeria"/>
    <x v="2"/>
    <s v="PRITI"/>
    <s v="Other non-bank entity in provider country"/>
    <n v="61009"/>
    <n v="1"/>
    <n v="61000"/>
    <s v="Other non-financial corporations"/>
    <s v="Autres sociétés non financières"/>
    <d v="1900-01-05T00:00:00"/>
    <n v="30"/>
    <n v="110"/>
    <s v="Standard grant"/>
    <s v="C01"/>
    <s v="Project-type interventions"/>
    <s v="Interventions de type projet"/>
    <s v="CIBUS US LLC"/>
    <s v="Cibus US LLC"/>
    <n v="31182"/>
    <n v="31182"/>
    <s v="Agricultural research"/>
    <s v="Recherche agronomique"/>
    <n v="310"/>
    <x v="0"/>
    <n v="1"/>
    <s v="Nigeria"/>
    <d v="2013-11-14T00:00:00"/>
    <d v="2018-12-31T00:00:00"/>
    <s v="to develop cassava varieties for Nigerian farmers that are compatible with a modern and appropriate integrated weed management system"/>
    <n v="0"/>
    <n v="0"/>
    <n v="0"/>
    <n v="0"/>
    <n v="0"/>
    <s v="NULL"/>
    <s v="NULL"/>
    <s v="NULL"/>
    <s v="NULL"/>
    <n v="0"/>
    <n v="0"/>
    <n v="0"/>
    <n v="0"/>
    <n v="302"/>
    <n v="0"/>
    <n v="0"/>
    <n v="0"/>
    <n v="524.70799999999997"/>
    <n v="524.70799999999997"/>
    <n v="524.70799999999997"/>
    <n v="0"/>
    <n v="0"/>
    <n v="0"/>
  </r>
  <r>
    <n v="2017"/>
    <n v="1601"/>
    <x v="0"/>
    <s v="2017004834_01"/>
    <s v="OPP1097073"/>
    <n v="1"/>
    <n v="287"/>
    <s v="Burkina Faso"/>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Burkina Faso"/>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2000000000000002"/>
    <n v="2.2000000000000002"/>
    <n v="2.2000000000000002"/>
    <n v="2.2000000000000002"/>
    <n v="2.2000000000000002"/>
    <n v="2.2000000000000002"/>
    <n v="0"/>
    <n v="0"/>
    <n v="0"/>
  </r>
  <r>
    <n v="2017"/>
    <n v="1601"/>
    <x v="0"/>
    <s v="2013004781_02"/>
    <s v="OPP1019962"/>
    <n v="3"/>
    <n v="235"/>
    <s v="Democratic Republic of the Congo"/>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Congo, The Democratic Republic of the"/>
    <d v="2013-10-21T00:00:00"/>
    <d v="2018-12-31T00:00:00"/>
    <s v="to improve nutrition and public health by breeding and disseminating staple food crops that are rich in vitamins and minerals"/>
    <n v="0"/>
    <n v="0"/>
    <n v="0"/>
    <n v="0"/>
    <n v="0"/>
    <s v="NULL"/>
    <s v="NULL"/>
    <s v="NULL"/>
    <s v="NULL"/>
    <n v="0"/>
    <n v="0"/>
    <n v="0"/>
    <n v="0"/>
    <n v="302"/>
    <n v="0"/>
    <n v="0"/>
    <n v="0"/>
    <n v="715.8596"/>
    <n v="715.8596"/>
    <n v="715.8596"/>
    <n v="0"/>
    <n v="0"/>
    <n v="0"/>
  </r>
  <r>
    <n v="2017"/>
    <n v="1601"/>
    <x v="0"/>
    <s v="2014005788_01"/>
    <s v="OPP1111523"/>
    <n v="3"/>
    <n v="248"/>
    <s v="Kenya"/>
    <x v="2"/>
    <s v="PRITI"/>
    <s v="Donor Country-Based NGO"/>
    <n v="22000"/>
    <n v="0"/>
    <n v="22000"/>
    <s v="NULL"/>
    <s v="NULL"/>
    <d v="1900-01-05T00:00:00"/>
    <n v="30"/>
    <n v="110"/>
    <s v="Standard grant"/>
    <s v="D02"/>
    <s v="Other technical assistance"/>
    <s v="Autres formes d’assistance technique "/>
    <s v="ACTIONAID USA"/>
    <s v="ActionAid USA"/>
    <n v="31120"/>
    <n v="31120"/>
    <s v="Agricultural development"/>
    <s v="Développement agricole"/>
    <n v="310"/>
    <x v="0"/>
    <n v="1"/>
    <s v="Kenya"/>
    <d v="2014-08-18T00:00:00"/>
    <d v="2017-11-30T00:00:00"/>
    <s v="to support the capacity development of country ActionAid affiliates and CSO partners in priority countries to advocate for better public financing allocations to smallholder farmer priorities"/>
    <n v="0"/>
    <n v="0"/>
    <n v="0"/>
    <n v="0"/>
    <n v="0"/>
    <n v="1"/>
    <s v="NULL"/>
    <s v="NULL"/>
    <s v="NULL"/>
    <n v="0"/>
    <n v="0"/>
    <n v="0"/>
    <n v="0"/>
    <n v="302"/>
    <n v="0"/>
    <n v="0"/>
    <n v="0"/>
    <n v="44.68083"/>
    <n v="44.68083"/>
    <n v="44.68083"/>
    <n v="0"/>
    <n v="0"/>
    <n v="0"/>
  </r>
  <r>
    <n v="2017"/>
    <n v="1601"/>
    <x v="0"/>
    <s v="2017009513_03"/>
    <s v="OPP1174300"/>
    <n v="1"/>
    <n v="142"/>
    <s v="Egypt"/>
    <x v="2"/>
    <s v="PRITI"/>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Egypt"/>
    <d v="2017-06-29T00:00:00"/>
    <d v="2020-07-31T00:00:00"/>
    <s v="to increase the number of transaction accounts available to and used by poor consumers"/>
    <n v="0"/>
    <n v="0"/>
    <n v="0"/>
    <n v="0"/>
    <n v="0"/>
    <s v="NULL"/>
    <s v="NULL"/>
    <s v="NULL"/>
    <s v="NULL"/>
    <n v="0"/>
    <n v="0"/>
    <n v="0"/>
    <n v="0"/>
    <n v="302"/>
    <n v="2124.9749999999999"/>
    <n v="2124.9749999999999"/>
    <n v="2124.9749999999999"/>
    <n v="528"/>
    <n v="528"/>
    <n v="528"/>
    <n v="0"/>
    <n v="0"/>
    <n v="0"/>
  </r>
  <r>
    <n v="2017"/>
    <n v="1601"/>
    <x v="0"/>
    <s v="2014005599_01"/>
    <s v="OPP1093845"/>
    <n v="3"/>
    <n v="285"/>
    <s v="Uganda"/>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Uganda"/>
    <d v="2014-10-01T00:00:00"/>
    <d v="2019-08-31T00:00:00"/>
    <s v="to enhance regional food security and livelihoods significantly and sustainably through an efficient East African highland banana breeding pipeline that produces high yielding and more nutritious cooking banana cultivars acceptable to consumers in Eastern"/>
    <n v="0"/>
    <n v="0"/>
    <n v="0"/>
    <n v="0"/>
    <n v="0"/>
    <s v="NULL"/>
    <s v="NULL"/>
    <s v="NULL"/>
    <s v="NULL"/>
    <n v="0"/>
    <n v="0"/>
    <n v="0"/>
    <n v="0"/>
    <n v="302"/>
    <n v="0"/>
    <n v="0"/>
    <n v="0"/>
    <n v="1390.1289999999999"/>
    <n v="1390.1289999999999"/>
    <n v="1390.1289999999999"/>
    <n v="0"/>
    <n v="0"/>
    <n v="0"/>
  </r>
  <r>
    <n v="2017"/>
    <n v="1601"/>
    <x v="0"/>
    <s v="2013004782_01"/>
    <s v="OPPGD1441"/>
    <n v="3"/>
    <n v="248"/>
    <s v="Kenya"/>
    <x v="2"/>
    <s v="PRITI"/>
    <s v="Donor Country-Based NGO"/>
    <n v="22000"/>
    <n v="0"/>
    <n v="22000"/>
    <s v="NULL"/>
    <s v="NULL"/>
    <d v="1900-01-05T00:00:00"/>
    <n v="30"/>
    <n v="110"/>
    <s v="Standard grant"/>
    <s v="C01"/>
    <s v="Project-type interventions"/>
    <s v="Interventions de type projet"/>
    <s v="HEIFER PROJECT INTERNATIONAL"/>
    <s v="Heifer Project International"/>
    <n v="31163"/>
    <n v="31163"/>
    <s v="Livestock"/>
    <s v="Bétail"/>
    <n v="310"/>
    <x v="0"/>
    <n v="1"/>
    <s v="Kenya"/>
    <d v="2013-11-08T00:00:00"/>
    <d v="2019-10-31T00:00:00"/>
    <s v="to enable smallholder dairy farmers to increase their dairy productivity and income through the dairy hub approach, and achieve replication of the approach through private sector and government investment"/>
    <n v="0"/>
    <n v="0"/>
    <n v="0"/>
    <n v="0"/>
    <n v="0"/>
    <s v="NULL"/>
    <s v="NULL"/>
    <s v="NULL"/>
    <s v="NULL"/>
    <n v="0"/>
    <n v="0"/>
    <n v="0"/>
    <n v="0"/>
    <n v="302"/>
    <n v="0"/>
    <n v="0"/>
    <n v="0"/>
    <n v="602.48019999999997"/>
    <n v="602.48019999999997"/>
    <n v="602.48019999999997"/>
    <n v="0"/>
    <n v="0"/>
    <n v="0"/>
  </r>
  <r>
    <n v="2017"/>
    <n v="1601"/>
    <x v="0"/>
    <s v="2014005816_01"/>
    <s v="OPP1093174"/>
    <n v="3"/>
    <n v="248"/>
    <s v="Kenya"/>
    <x v="2"/>
    <s v="PRITI"/>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20"/>
    <n v="31120"/>
    <s v="Agricultural development"/>
    <s v="Développement agricole"/>
    <n v="310"/>
    <x v="0"/>
    <n v="1"/>
    <s v="Kenya"/>
    <d v="2014-11-07T00:00:00"/>
    <d v="2019-12-31T00:00:00"/>
    <s v="to provide DNA marker technologies (and related support services) that have already revolutionized plant breeding in temperate commercial agriculture to plant breeders serving African farmers, with the goal of enhancing the rate of genetic gain for staple"/>
    <n v="0"/>
    <n v="0"/>
    <n v="0"/>
    <n v="0"/>
    <n v="0"/>
    <s v="NULL"/>
    <s v="NULL"/>
    <s v="NULL"/>
    <s v="NULL"/>
    <n v="0"/>
    <n v="0"/>
    <n v="0"/>
    <n v="0"/>
    <n v="302"/>
    <n v="0"/>
    <n v="0"/>
    <n v="0"/>
    <n v="580.48019999999997"/>
    <n v="580.48019999999997"/>
    <n v="580.48019999999997"/>
    <n v="0"/>
    <n v="0"/>
    <n v="0"/>
  </r>
  <r>
    <n v="2017"/>
    <n v="1601"/>
    <x v="0"/>
    <s v="2015006406_05"/>
    <s v="OPP1130649"/>
    <n v="3"/>
    <n v="282"/>
    <s v="Tanzania"/>
    <x v="0"/>
    <s v="PMA"/>
    <s v="International Institute of Tropical Agriculture"/>
    <n v="47062"/>
    <n v="1"/>
    <n v="51000"/>
    <s v="International Institute of Tropical Agriculture "/>
    <s v="Institut international d’agriculture tropicale"/>
    <d v="1900-01-05T00:00:00"/>
    <n v="30"/>
    <n v="110"/>
    <s v="Standard grant"/>
    <s v="D02"/>
    <s v="Other technical assistance"/>
    <s v="Autres formes d’assistance technique "/>
    <s v="INTERNATIONAL INSTITUTE OF TROPICAL AGRICULTURE"/>
    <s v="International Institute of Tropical Agriculture"/>
    <n v="31161"/>
    <n v="31161"/>
    <s v="Food crop production"/>
    <s v="Production agricole"/>
    <n v="310"/>
    <x v="0"/>
    <n v="1"/>
    <s v="Tanzania, United Republic of"/>
    <d v="2015-09-28T00:00:00"/>
    <d v="2020-12-31T00:00:00"/>
    <s v="to undertake agronomic research linked to the priorities of dissemination partners such as national extension services, NGOs, input suppliers, and processers in Nigeria, Ghana, Tanzania, and Uganda to identify improved crop management practices to enhance"/>
    <n v="0"/>
    <n v="0"/>
    <n v="0"/>
    <n v="0"/>
    <n v="0"/>
    <n v="1"/>
    <s v="NULL"/>
    <s v="NULL"/>
    <s v="NULL"/>
    <n v="0"/>
    <n v="0"/>
    <n v="0"/>
    <n v="0"/>
    <n v="302"/>
    <n v="0"/>
    <n v="0"/>
    <n v="0"/>
    <n v="1041.5709999999999"/>
    <n v="1041.5709999999999"/>
    <n v="1041.5709999999999"/>
    <n v="0"/>
    <n v="0"/>
    <n v="0"/>
  </r>
  <r>
    <n v="2017"/>
    <n v="1601"/>
    <x v="0"/>
    <s v="2015006998_03"/>
    <s v="OPP1131327"/>
    <n v="3"/>
    <n v="285"/>
    <s v="Uganda"/>
    <x v="0"/>
    <s v="PMA"/>
    <s v="University, college or other teaching institution, research institute or think?tank"/>
    <n v="51000"/>
    <n v="0"/>
    <n v="51000"/>
    <s v="NULL"/>
    <s v="NULL"/>
    <d v="1900-01-05T00:00:00"/>
    <n v="30"/>
    <n v="110"/>
    <s v="Standard grant"/>
    <s v="D02"/>
    <s v="Other technical assistance"/>
    <s v="Autres formes d’assistance technique "/>
    <s v="IOWA STATE UNIVERSITY"/>
    <s v="Iowa State University"/>
    <n v="31182"/>
    <n v="31182"/>
    <s v="Agricultural research"/>
    <s v="Recherche agronomique"/>
    <n v="310"/>
    <x v="0"/>
    <n v="1"/>
    <s v="Uganda"/>
    <d v="2015-11-13T00:00:00"/>
    <d v="2019-06-30T00:00:00"/>
    <s v="to build capacity of African graduate programs to apply e-curriculum effectively, and to support the faculty of three African universities in improving their effectiveness in training plant breeders to manage cultivar development programs that deliver hig"/>
    <n v="0"/>
    <n v="0"/>
    <n v="0"/>
    <n v="0"/>
    <n v="0"/>
    <n v="1"/>
    <s v="NULL"/>
    <s v="NULL"/>
    <s v="NULL"/>
    <n v="0"/>
    <n v="0"/>
    <n v="0"/>
    <n v="0"/>
    <n v="302"/>
    <n v="0"/>
    <n v="0"/>
    <n v="0"/>
    <n v="67.833560000000006"/>
    <n v="67.833560000000006"/>
    <n v="67.833560000000006"/>
    <n v="0"/>
    <n v="0"/>
    <n v="0"/>
  </r>
  <r>
    <n v="2017"/>
    <n v="1601"/>
    <x v="0"/>
    <s v="2017000182_01"/>
    <s v="OPP1009529"/>
    <n v="1"/>
    <n v="241"/>
    <s v="Ghana"/>
    <x v="2"/>
    <s v="PRITI"/>
    <s v="International NGO"/>
    <n v="21000"/>
    <n v="0"/>
    <n v="21000"/>
    <s v="NULL"/>
    <s v="NULL"/>
    <d v="1900-01-05T00:00:00"/>
    <n v="30"/>
    <n v="110"/>
    <s v="Standard grant"/>
    <s v="C01"/>
    <s v="Project-type interventions"/>
    <s v="Interventions de type projet"/>
    <s v="CARE"/>
    <s v="CARE"/>
    <n v="31110"/>
    <n v="31110"/>
    <s v="Agricultural policy and administrative management"/>
    <s v="Politique agricole et gestion administrative"/>
    <n v="310"/>
    <x v="0"/>
    <n v="1"/>
    <s v="Ghana"/>
    <d v="2011-11-01T00:00:00"/>
    <d v="2018-12-31T00:00:00"/>
    <s v="to increase women farmers' productivity and empowerment in more equitable agriculture systems in sub-Saharan Africa and South Asia"/>
    <n v="1"/>
    <n v="0"/>
    <n v="0"/>
    <n v="0"/>
    <n v="0"/>
    <s v="NULL"/>
    <s v="NULL"/>
    <s v="NULL"/>
    <s v="NULL"/>
    <n v="0"/>
    <n v="0"/>
    <n v="0"/>
    <n v="0"/>
    <n v="302"/>
    <n v="30.24"/>
    <n v="30.24"/>
    <n v="30.24"/>
    <n v="30.24"/>
    <n v="30.24"/>
    <n v="30.24"/>
    <n v="0"/>
    <n v="0"/>
    <n v="0"/>
  </r>
  <r>
    <n v="2017"/>
    <n v="1601"/>
    <x v="0"/>
    <s v="2017006814_01"/>
    <s v="OPP1133684"/>
    <n v="1"/>
    <n v="261"/>
    <s v="Nigeria"/>
    <x v="2"/>
    <s v="PRITI"/>
    <s v="University, college or other teaching institution, research institute or think?tank"/>
    <n v="51000"/>
    <n v="0"/>
    <n v="51000"/>
    <s v="NULL"/>
    <s v="NULL"/>
    <d v="1900-01-05T00:00:00"/>
    <n v="30"/>
    <n v="110"/>
    <s v="Standard grant"/>
    <s v="D02"/>
    <s v="Other technical assistance"/>
    <s v="Autres formes d’assistance technique "/>
    <s v="PAN-ATLANTIC UNIVERSITY FOUNDATION"/>
    <s v="Pan-Atlantic University Foundation"/>
    <n v="24010"/>
    <n v="24010"/>
    <s v="Financial policy and administrative management"/>
    <s v="Politique des finances et gestion administrative"/>
    <n v="240"/>
    <x v="3"/>
    <n v="1"/>
    <s v="Nigeria"/>
    <d v="2015-11-16T00:00:00"/>
    <d v="2018-08-31T00:00:00"/>
    <s v="to address the regulatory gaps and market structures disabling financial inclusion of Nigerians at the bottom of the pyramid"/>
    <n v="0"/>
    <n v="0"/>
    <n v="0"/>
    <n v="0"/>
    <n v="0"/>
    <n v="1"/>
    <s v="NULL"/>
    <s v="NULL"/>
    <s v="NULL"/>
    <n v="0"/>
    <n v="0"/>
    <n v="0"/>
    <n v="0"/>
    <n v="302"/>
    <n v="1184.9100000000001"/>
    <n v="1184.9100000000001"/>
    <n v="1184.9100000000001"/>
    <n v="924.71799999999996"/>
    <n v="924.71799999999996"/>
    <n v="924.71799999999996"/>
    <n v="0"/>
    <n v="0"/>
    <n v="0"/>
  </r>
  <r>
    <n v="2017"/>
    <n v="1601"/>
    <x v="0"/>
    <s v="2017008784_06"/>
    <s v="OPP1157288"/>
    <n v="1"/>
    <n v="253"/>
    <s v="Malawi"/>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Malawi"/>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8000"/>
    <n v="8000"/>
    <n v="8000"/>
    <n v="1120"/>
    <n v="1120"/>
    <n v="1120"/>
    <n v="0"/>
    <n v="0"/>
    <n v="0"/>
  </r>
  <r>
    <n v="2017"/>
    <n v="1601"/>
    <x v="0"/>
    <s v="2016007615_02"/>
    <s v="OPP1153302"/>
    <n v="3"/>
    <n v="238"/>
    <s v="Ethiopia"/>
    <x v="0"/>
    <s v="PMA"/>
    <s v="Recipient Government"/>
    <n v="12000"/>
    <n v="0"/>
    <n v="12000"/>
    <s v="NULL"/>
    <s v="NULL"/>
    <d v="1900-01-05T00:00:00"/>
    <n v="30"/>
    <n v="110"/>
    <s v="Standard grant"/>
    <s v="A02"/>
    <s v="Sector budget support"/>
    <s v="Soutien budgétaire sectoriel"/>
    <s v="ETHIOPIAN AGRICULTURAL TRANSFORMATION AGENCY"/>
    <s v="Ethiopian Agricultural Transformation Agency"/>
    <n v="31120"/>
    <n v="31120"/>
    <s v="Agricultural development"/>
    <s v="Développement agricole"/>
    <n v="310"/>
    <x v="0"/>
    <n v="1"/>
    <s v="Ethiopia"/>
    <d v="2016-07-04T00:00:00"/>
    <d v="2021-07-31T00:00:00"/>
    <s v="to support the Ethiopian Agricultural Transformation Agency in holistically addressing systemic issues in Ethiopia's agriculture sector and reaching smallholder farmers with crops and livestock technologies and solutions that will improve productivity and"/>
    <n v="0"/>
    <n v="0"/>
    <n v="0"/>
    <n v="0"/>
    <n v="0"/>
    <s v="NULL"/>
    <s v="NULL"/>
    <s v="NULL"/>
    <s v="NULL"/>
    <n v="0"/>
    <n v="0"/>
    <n v="0"/>
    <n v="0"/>
    <n v="302"/>
    <n v="0"/>
    <n v="0"/>
    <n v="0"/>
    <n v="1474.789"/>
    <n v="1474.789"/>
    <n v="1474.789"/>
    <n v="0"/>
    <n v="0"/>
    <n v="0"/>
  </r>
  <r>
    <n v="2017"/>
    <n v="1601"/>
    <x v="0"/>
    <s v="2011000181_01"/>
    <s v="OPP1009497"/>
    <n v="3"/>
    <n v="269"/>
    <s v="Senegal"/>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Senegal"/>
    <d v="2011-11-15T00:00:00"/>
    <d v="2018-03-31T00:00:00"/>
    <s v="to develop solutions to the key diseases that affect small farmers' livestock in sub-Saharan Africa and South Asia"/>
    <n v="0"/>
    <n v="0"/>
    <n v="0"/>
    <n v="0"/>
    <n v="0"/>
    <s v="NULL"/>
    <s v="NULL"/>
    <s v="NULL"/>
    <s v="NULL"/>
    <n v="0"/>
    <n v="0"/>
    <n v="0"/>
    <n v="0"/>
    <n v="302"/>
    <n v="0"/>
    <n v="0"/>
    <n v="0"/>
    <n v="44.03051"/>
    <n v="44.03051"/>
    <n v="44.03051"/>
    <n v="0"/>
    <n v="0"/>
    <n v="0"/>
  </r>
  <r>
    <n v="2017"/>
    <n v="1601"/>
    <x v="0"/>
    <s v="2015006799_01"/>
    <s v="OPP1128556"/>
    <n v="3"/>
    <n v="665"/>
    <s v="Pakistan"/>
    <x v="2"/>
    <s v="PRITI"/>
    <s v="Other non-bank in recipient country"/>
    <n v="62009"/>
    <n v="1"/>
    <n v="62000"/>
    <s v="Other non-financial corporations"/>
    <s v="Autres sociétés non financières"/>
    <d v="1900-01-05T00:00:00"/>
    <n v="30"/>
    <n v="110"/>
    <s v="Standard grant"/>
    <s v="C01"/>
    <s v="Project-type interventions"/>
    <s v="Interventions de type projet"/>
    <s v="MONET (PRIVATE) LIMITED"/>
    <s v="Monet (Private) Limited"/>
    <n v="24030"/>
    <n v="24030"/>
    <s v="Formal sector financial intermediaries"/>
    <s v="Intermédiaires financiers officiels"/>
    <n v="240"/>
    <x v="3"/>
    <n v="1"/>
    <s v="Pakistan"/>
    <d v="2015-04-17T00:00:00"/>
    <d v="2017-04-28T00:00:00"/>
    <s v="to promote the use of mobile money for financial transactions in Pakistan by developing an electronic commerce platform to connect a range of mobile phones, networks, and banks, thus providing more payment options"/>
    <n v="0"/>
    <n v="0"/>
    <n v="0"/>
    <n v="0"/>
    <n v="0"/>
    <s v="NULL"/>
    <s v="NULL"/>
    <s v="NULL"/>
    <s v="NULL"/>
    <n v="0"/>
    <n v="0"/>
    <n v="0"/>
    <n v="0"/>
    <n v="302"/>
    <n v="0"/>
    <n v="0"/>
    <n v="0"/>
    <n v="25"/>
    <n v="25"/>
    <n v="25"/>
    <n v="0"/>
    <n v="0"/>
    <n v="0"/>
  </r>
  <r>
    <n v="2017"/>
    <n v="1601"/>
    <x v="0"/>
    <s v="2015006838_02"/>
    <s v="OPP1139840"/>
    <n v="3"/>
    <n v="645"/>
    <s v="India"/>
    <x v="2"/>
    <s v="PRITI"/>
    <s v="Other non-bank entity in third country"/>
    <n v="63009"/>
    <n v="1"/>
    <n v="63000"/>
    <s v="Other non-financial corporations"/>
    <s v="Autres sociétés non financières"/>
    <d v="1900-01-05T00:00:00"/>
    <n v="30"/>
    <n v="110"/>
    <s v="Standard grant"/>
    <s v="C01"/>
    <s v="Project-type interventions"/>
    <s v="Interventions de type projet"/>
    <s v="HUB CULTURE SERVICES LTD."/>
    <s v="Hub Culture Services Ltd."/>
    <n v="24030"/>
    <n v="24030"/>
    <s v="Formal sector financial intermediaries"/>
    <s v="Intermédiaires financiers officiels"/>
    <n v="240"/>
    <x v="3"/>
    <n v="1"/>
    <s v="India"/>
    <d v="2015-10-14T00:00:00"/>
    <d v="2017-04-30T00:00:00"/>
    <s v="to improve financial inclusion by providing the global poor, merchants and partner NGOs with easy access to digital currency for making and receiving payments or distributing aid with no transaction costs using mobile phones"/>
    <n v="0"/>
    <n v="0"/>
    <n v="0"/>
    <n v="0"/>
    <n v="0"/>
    <s v="NULL"/>
    <s v="NULL"/>
    <s v="NULL"/>
    <s v="NULL"/>
    <n v="0"/>
    <n v="0"/>
    <n v="0"/>
    <n v="0"/>
    <n v="302"/>
    <n v="0"/>
    <n v="0"/>
    <n v="0"/>
    <n v="11.74"/>
    <n v="11.74"/>
    <n v="11.74"/>
    <n v="0"/>
    <n v="0"/>
    <n v="0"/>
  </r>
  <r>
    <n v="2017"/>
    <n v="1601"/>
    <x v="0"/>
    <s v="2016007589_04"/>
    <s v="OPP1134622"/>
    <n v="3"/>
    <n v="238"/>
    <s v="Ethiopia"/>
    <x v="0"/>
    <s v="PMA"/>
    <s v="Other non-bank entity in provider country"/>
    <n v="61009"/>
    <n v="1"/>
    <n v="61000"/>
    <s v="Other non-financial corporations"/>
    <s v="Autres sociétés non financières"/>
    <d v="1900-01-05T00:00:00"/>
    <n v="30"/>
    <n v="110"/>
    <s v="Standard grant"/>
    <s v="C01"/>
    <s v="Project-type interventions"/>
    <s v="Interventions de type projet"/>
    <s v="AGBIOME, INC."/>
    <s v="AgBiome, Inc."/>
    <n v="31182"/>
    <n v="31182"/>
    <s v="Agricultural research"/>
    <s v="Recherche agronomique"/>
    <n v="310"/>
    <x v="0"/>
    <n v="1"/>
    <s v="Ethiopia"/>
    <d v="2016-06-22T00:00:00"/>
    <d v="2019-06-30T00:00:00"/>
    <s v="to discover beneficial microbes for deployment to smallholder farmers in African nations to control sweet potato weevils, a major pest of African subsistence crops"/>
    <n v="0"/>
    <n v="0"/>
    <n v="0"/>
    <n v="0"/>
    <n v="0"/>
    <s v="NULL"/>
    <s v="NULL"/>
    <s v="NULL"/>
    <s v="NULL"/>
    <n v="0"/>
    <n v="0"/>
    <n v="0"/>
    <n v="0"/>
    <n v="302"/>
    <n v="0"/>
    <n v="0"/>
    <n v="0"/>
    <n v="1148.895"/>
    <n v="1148.895"/>
    <n v="1148.895"/>
    <n v="0"/>
    <n v="0"/>
    <n v="0"/>
  </r>
  <r>
    <n v="2017"/>
    <n v="1601"/>
    <x v="0"/>
    <s v="2016008202_01"/>
    <s v="OPP1157639"/>
    <n v="3"/>
    <n v="282"/>
    <s v="Tanzania"/>
    <x v="0"/>
    <s v="PMA"/>
    <s v="Donor Country-Based NGO"/>
    <n v="22000"/>
    <n v="0"/>
    <n v="22000"/>
    <s v="NULL"/>
    <s v="NULL"/>
    <d v="1900-01-05T00:00:00"/>
    <n v="30"/>
    <n v="110"/>
    <s v="Standard grant"/>
    <s v="C01"/>
    <s v="Project-type interventions"/>
    <s v="Interventions de type projet"/>
    <s v="FLOWMINDER FOUNDATION"/>
    <s v="Flowminder Foundation"/>
    <n v="24030"/>
    <n v="24030"/>
    <s v="Formal sector financial intermediaries"/>
    <s v="Intermédiaires financiers officiels"/>
    <n v="240"/>
    <x v="3"/>
    <n v="1"/>
    <s v="Tanzania, United Republic of"/>
    <d v="2016-10-20T00:00:00"/>
    <d v="2019-06-30T00:00:00"/>
    <s v="to bring financial services and products closer to excluded poor populations dwelling in remote and rural communities by using computational methods and optimization algorithms to expand digital financial services infrastructure"/>
    <n v="0"/>
    <n v="0"/>
    <n v="0"/>
    <n v="0"/>
    <n v="0"/>
    <s v="NULL"/>
    <s v="NULL"/>
    <s v="NULL"/>
    <s v="NULL"/>
    <n v="0"/>
    <n v="0"/>
    <n v="0"/>
    <n v="0"/>
    <n v="302"/>
    <n v="0"/>
    <n v="0"/>
    <n v="0"/>
    <n v="150"/>
    <n v="150"/>
    <n v="150"/>
    <n v="0"/>
    <n v="0"/>
    <n v="0"/>
  </r>
  <r>
    <n v="2017"/>
    <n v="1601"/>
    <x v="0"/>
    <s v="2015007177_02"/>
    <s v="OPP1131250"/>
    <n v="3"/>
    <n v="218"/>
    <s v="South Africa"/>
    <x v="3"/>
    <s v="PRITS"/>
    <s v="Recipient Government"/>
    <n v="12000"/>
    <n v="0"/>
    <n v="12000"/>
    <s v="NULL"/>
    <s v="NULL"/>
    <d v="1900-01-05T00:00:00"/>
    <n v="30"/>
    <n v="110"/>
    <s v="Standard grant"/>
    <s v="A02"/>
    <s v="Sector budget support"/>
    <s v="Soutien budgétaire sectoriel"/>
    <s v="NATIONAL LIBRARY OF SOUTH AFRICA"/>
    <s v="National Library of South Africa"/>
    <n v="22040"/>
    <n v="22040"/>
    <s v="Information and communication technology (ICT)"/>
    <s v="Technologies de l'information et de la communication (TIC)"/>
    <n v="220"/>
    <x v="2"/>
    <n v="1"/>
    <s v="South Africa"/>
    <d v="2015-10-28T00:00:00"/>
    <d v="2018-08-01T00:00:00"/>
    <s v="to improve the lives of South African citizens through the provision of free access to public library services, sustained through partnerships and facilitated by librarians, who understand and respond to the evolving needs of their users"/>
    <n v="0"/>
    <n v="0"/>
    <n v="0"/>
    <n v="0"/>
    <n v="0"/>
    <s v="NULL"/>
    <s v="NULL"/>
    <s v="NULL"/>
    <s v="NULL"/>
    <n v="0"/>
    <n v="0"/>
    <n v="0"/>
    <n v="0"/>
    <n v="302"/>
    <n v="0"/>
    <n v="0"/>
    <n v="0"/>
    <n v="1650"/>
    <n v="1650"/>
    <n v="1650"/>
    <n v="0"/>
    <n v="0"/>
    <n v="0"/>
  </r>
  <r>
    <n v="2017"/>
    <n v="1601"/>
    <x v="0"/>
    <s v="2014005849_01"/>
    <s v="OPP1112511"/>
    <n v="3"/>
    <n v="289"/>
    <s v="South of Sahara, regional"/>
    <x v="1"/>
    <s v="Partie I non alloués par groupe de revenu"/>
    <s v="Recipient Government"/>
    <n v="12000"/>
    <n v="0"/>
    <n v="12000"/>
    <s v="NULL"/>
    <s v="NULL"/>
    <d v="1900-01-05T00:00:00"/>
    <n v="30"/>
    <n v="110"/>
    <s v="Standard grant"/>
    <s v="A02"/>
    <s v="Sector budget support"/>
    <s v="Soutien budgétaire sectoriel"/>
    <s v="NATIONAL AGRICULTURAL RESEARCH LABORATORIES"/>
    <s v="National Agricultural Research Laboratories"/>
    <n v="31120"/>
    <n v="31120"/>
    <s v="Agricultural development"/>
    <s v="Développement agricole"/>
    <n v="310"/>
    <x v="0"/>
    <n v="1"/>
    <s v="AFRICA, SOUTH OF SAHARA"/>
    <d v="2014-10-31T00:00:00"/>
    <d v="2018-10-31T00:00:00"/>
    <s v="to develop and be able to provide new varieties of groundnut with resistance to mycotoxin contamination and reduce the toxic and carcinogenic effects in the communities that depend on this crop for food and nutrition security, to improve overall health an"/>
    <n v="0"/>
    <n v="0"/>
    <n v="0"/>
    <n v="0"/>
    <n v="0"/>
    <s v="NULL"/>
    <s v="NULL"/>
    <s v="NULL"/>
    <s v="NULL"/>
    <n v="0"/>
    <n v="0"/>
    <n v="0"/>
    <n v="0"/>
    <n v="302"/>
    <n v="0"/>
    <n v="0"/>
    <n v="0"/>
    <n v="93.617000000000004"/>
    <n v="93.617000000000004"/>
    <n v="93.617000000000004"/>
    <n v="0"/>
    <n v="0"/>
    <n v="0"/>
  </r>
  <r>
    <n v="2017"/>
    <n v="1601"/>
    <x v="0"/>
    <s v="2015005606_01"/>
    <s v="OPP1058938"/>
    <n v="3"/>
    <n v="253"/>
    <s v="Malawi"/>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Malawi"/>
    <d v="2014-10-22T00:00:00"/>
    <d v="2018-10-31T00:00:00"/>
    <s v="to increase food security in Uganda, Tanzania and Malawi by reducing the spread of whitefly-borne cassava-virus pandemics, carrying out research to understand factors that drive populations of the vector of these diseases, African cassava whitefly, to bec"/>
    <n v="0"/>
    <n v="0"/>
    <n v="0"/>
    <n v="0"/>
    <n v="0"/>
    <s v="NULL"/>
    <s v="NULL"/>
    <s v="NULL"/>
    <s v="NULL"/>
    <n v="0"/>
    <n v="0"/>
    <n v="0"/>
    <n v="0"/>
    <n v="302"/>
    <n v="0"/>
    <n v="0"/>
    <n v="0"/>
    <n v="10.92178"/>
    <n v="10.92178"/>
    <n v="10.92178"/>
    <n v="0"/>
    <n v="0"/>
    <n v="0"/>
  </r>
  <r>
    <n v="2017"/>
    <n v="1601"/>
    <x v="0"/>
    <s v="2015007030_01"/>
    <s v="OPP1134830"/>
    <n v="3"/>
    <n v="289"/>
    <s v="South of Sahara, regional"/>
    <x v="1"/>
    <s v="Partie I non alloués par groupe de revenu"/>
    <s v="Donor Country-Based NGO"/>
    <n v="22000"/>
    <n v="0"/>
    <n v="22000"/>
    <s v="NULL"/>
    <s v="NULL"/>
    <d v="1900-01-05T00:00:00"/>
    <n v="30"/>
    <n v="110"/>
    <s v="Standard grant"/>
    <s v="C01"/>
    <s v="Project-type interventions"/>
    <s v="Interventions de type projet"/>
    <s v="TECHNOSERVE, INC."/>
    <s v="TechnoServe, Inc."/>
    <n v="31120"/>
    <n v="31120"/>
    <s v="Agricultural development"/>
    <s v="Développement agricole"/>
    <n v="310"/>
    <x v="0"/>
    <n v="1"/>
    <s v="AFRICA, SOUTH OF SAHARA"/>
    <d v="2015-11-16T00:00:00"/>
    <d v="2018-05-31T00:00:00"/>
    <s v="to test new methods for collecting outcome data associated with improving smallholder agricultural productivity"/>
    <n v="0"/>
    <n v="0"/>
    <n v="0"/>
    <n v="0"/>
    <n v="0"/>
    <s v="NULL"/>
    <s v="NULL"/>
    <s v="NULL"/>
    <s v="NULL"/>
    <n v="0"/>
    <n v="0"/>
    <n v="0"/>
    <n v="0"/>
    <n v="302"/>
    <n v="0"/>
    <n v="0"/>
    <n v="0"/>
    <n v="500.89499999999998"/>
    <n v="500.89499999999998"/>
    <n v="500.89499999999998"/>
    <n v="0"/>
    <n v="0"/>
    <n v="0"/>
  </r>
  <r>
    <n v="2017"/>
    <n v="1601"/>
    <x v="0"/>
    <s v="2016008499_01"/>
    <s v="OPP1155733"/>
    <n v="3"/>
    <n v="248"/>
    <s v="Kenya"/>
    <x v="2"/>
    <s v="PRITI"/>
    <s v="Other non-bank entity in provider country"/>
    <n v="61009"/>
    <n v="1"/>
    <n v="61000"/>
    <s v="Other non-financial corporations"/>
    <s v="Autres sociétés non financières"/>
    <d v="1900-01-05T00:00:00"/>
    <n v="30"/>
    <n v="110"/>
    <s v="Standard grant"/>
    <s v="C01"/>
    <s v="Project-type interventions"/>
    <s v="Interventions de type projet"/>
    <s v="ELI LILLY AND COMPANY"/>
    <s v="Eli Lilly and Company"/>
    <n v="31195"/>
    <n v="31195"/>
    <s v="Livestock/veterinary services"/>
    <s v="Services vétérinaires (bétail)"/>
    <n v="310"/>
    <x v="0"/>
    <n v="1"/>
    <s v="Kenya"/>
    <d v="2016-12-02T00:00:00"/>
    <d v="2020-06-30T00:00:00"/>
    <s v="to provide dairy and poultry smallholder farmers in East Africa (Kenya, Uganda, and Tanzania) with both knowledge transfer and consistent access to reliable, high quality animal health products at an affordable price"/>
    <n v="0"/>
    <n v="0"/>
    <n v="0"/>
    <n v="0"/>
    <n v="0"/>
    <s v="NULL"/>
    <s v="NULL"/>
    <s v="NULL"/>
    <s v="NULL"/>
    <n v="0"/>
    <n v="0"/>
    <n v="0"/>
    <n v="0"/>
    <n v="302"/>
    <n v="0"/>
    <n v="0"/>
    <n v="0"/>
    <n v="612.98800000000006"/>
    <n v="612.98800000000006"/>
    <n v="612.98800000000006"/>
    <n v="0"/>
    <n v="0"/>
    <n v="0"/>
  </r>
  <r>
    <n v="2017"/>
    <n v="1601"/>
    <x v="0"/>
    <s v="2014005995_01"/>
    <s v="OPP1081887"/>
    <n v="3"/>
    <n v="666"/>
    <s v="Bangladesh"/>
    <x v="0"/>
    <s v="PMA"/>
    <s v="Other non-bank in recipient country"/>
    <n v="62009"/>
    <n v="1"/>
    <n v="62000"/>
    <s v="Other non-financial corporations"/>
    <s v="Autres sociétés non financières"/>
    <d v="1900-01-05T00:00:00"/>
    <n v="30"/>
    <n v="110"/>
    <s v="Standard grant"/>
    <s v="C01"/>
    <s v="Project-type interventions"/>
    <s v="Interventions de type projet"/>
    <s v="BKASH LIMITED"/>
    <s v="bKash Limited"/>
    <n v="24030"/>
    <n v="24030"/>
    <s v="Formal sector financial intermediaries"/>
    <s v="Intermédiaires financiers officiels"/>
    <n v="240"/>
    <x v="3"/>
    <n v="1"/>
    <s v="Bangladesh"/>
    <d v="2014-09-25T00:00:00"/>
    <d v="2019-12-31T00:00:00"/>
    <s v="to support bKash in building a scalable mobile money platform that will allow poor Bangladeshis to store, transfer, and receive money safely via their mobile phones"/>
    <n v="0"/>
    <n v="0"/>
    <n v="0"/>
    <n v="0"/>
    <n v="0"/>
    <s v="NULL"/>
    <s v="NULL"/>
    <s v="NULL"/>
    <s v="NULL"/>
    <n v="0"/>
    <n v="0"/>
    <n v="0"/>
    <n v="0"/>
    <n v="302"/>
    <n v="0"/>
    <n v="0"/>
    <n v="0"/>
    <n v="250"/>
    <n v="250"/>
    <n v="250"/>
    <n v="0"/>
    <n v="0"/>
    <n v="0"/>
  </r>
  <r>
    <n v="2017"/>
    <n v="1601"/>
    <x v="0"/>
    <s v="2015006574_08"/>
    <s v="OPP1133356"/>
    <n v="3"/>
    <n v="269"/>
    <s v="Senegal"/>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Senegal"/>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240"/>
    <n v="240"/>
    <n v="240"/>
    <n v="0"/>
    <n v="0"/>
    <n v="0"/>
  </r>
  <r>
    <n v="2017"/>
    <n v="1601"/>
    <x v="0"/>
    <s v="2015006865_03"/>
    <s v="OPP1140473"/>
    <n v="3"/>
    <n v="738"/>
    <s v="Indonesia"/>
    <x v="2"/>
    <s v="PRITI"/>
    <s v="Other non-bank entity in provider country"/>
    <n v="61009"/>
    <n v="1"/>
    <n v="61000"/>
    <s v="Other non-financial corporations"/>
    <s v="Autres sociétés non financières"/>
    <d v="1900-01-05T00:00:00"/>
    <n v="30"/>
    <n v="110"/>
    <s v="Standard grant"/>
    <s v="C01"/>
    <s v="Project-type interventions"/>
    <s v="Interventions de type projet"/>
    <s v="JUNTOS FINANZAS"/>
    <s v="Juntos Finanzas"/>
    <n v="24030"/>
    <n v="24030"/>
    <s v="Formal sector financial intermediaries"/>
    <s v="Intermédiaires financiers officiels"/>
    <n v="240"/>
    <x v="3"/>
    <n v="1"/>
    <s v="Indonesia"/>
    <d v="2015-11-12T00:00:00"/>
    <d v="2018-04-30T00:00:00"/>
    <s v="to create definitive and accessible evidence regarding the use of a data based approach to communication and behavior change in digital financial services for financially underserved consumers living on $2 or less daily"/>
    <n v="0"/>
    <n v="0"/>
    <n v="0"/>
    <n v="0"/>
    <n v="0"/>
    <s v="NULL"/>
    <s v="NULL"/>
    <s v="NULL"/>
    <s v="NULL"/>
    <n v="0"/>
    <n v="0"/>
    <n v="0"/>
    <n v="0"/>
    <n v="302"/>
    <n v="0"/>
    <n v="0"/>
    <n v="0"/>
    <n v="78.341170000000005"/>
    <n v="78.341170000000005"/>
    <n v="78.341170000000005"/>
    <n v="0"/>
    <n v="0"/>
    <n v="0"/>
  </r>
  <r>
    <n v="2017"/>
    <n v="1601"/>
    <x v="0"/>
    <s v="2012002637_06"/>
    <s v="OPPGD1432"/>
    <n v="3"/>
    <n v="288"/>
    <s v="Zambia"/>
    <x v="0"/>
    <s v="PMA"/>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81"/>
    <n v="31181"/>
    <s v="Agricultural education/training"/>
    <s v="Education et formation dans le domaine agricole"/>
    <n v="310"/>
    <x v="0"/>
    <n v="1"/>
    <s v="Zambia"/>
    <d v="2012-09-25T00:00:00"/>
    <d v="2016-09-30T00:00:00"/>
    <s v="to improve the livelihoods of smallholder cotton farmers and their family members in Benin, Burkina Faso, Côte d'Ivoire, Malawi, Mozambique, and Zambia"/>
    <n v="0"/>
    <n v="0"/>
    <n v="0"/>
    <n v="0"/>
    <n v="0"/>
    <s v="NULL"/>
    <s v="NULL"/>
    <s v="NULL"/>
    <s v="NULL"/>
    <n v="0"/>
    <n v="0"/>
    <n v="0"/>
    <n v="0"/>
    <n v="302"/>
    <n v="0"/>
    <n v="0"/>
    <n v="0"/>
    <n v="0"/>
    <n v="0"/>
    <n v="0"/>
    <n v="508.6053"/>
    <n v="508.6053"/>
    <n v="508.6053"/>
  </r>
  <r>
    <n v="2017"/>
    <n v="1601"/>
    <x v="0"/>
    <s v="2014005687_04"/>
    <s v="OPP1115249"/>
    <n v="3"/>
    <n v="550"/>
    <s v="West Bank and Gaza Strip"/>
    <x v="2"/>
    <s v="PRITI"/>
    <s v="International NGO"/>
    <n v="21000"/>
    <n v="0"/>
    <n v="21000"/>
    <s v="NULL"/>
    <s v="NULL"/>
    <d v="1900-01-05T00:00:00"/>
    <n v="30"/>
    <n v="110"/>
    <s v="Standard grant"/>
    <s v="C01"/>
    <s v="Project-type interventions"/>
    <s v="Interventions de type projet"/>
    <s v="WELFARE ASSOCIATION"/>
    <s v="Welfare Association"/>
    <n v="22040"/>
    <n v="22040"/>
    <s v="Information and communication technology (ICT)"/>
    <s v="Technologies de l'information et de la communication (TIC)"/>
    <n v="220"/>
    <x v="2"/>
    <n v="1"/>
    <s v="Palestine, State of"/>
    <d v="2014-10-23T00:00:00"/>
    <d v="2017-12-31T00:00:00"/>
    <s v="to make a distinguished contribution toward furthering the progress of the Palestinians and building civil society, with a focus on children and youth, by using public libraries to play a key role in fighting poverty through improving access to informatio"/>
    <n v="0"/>
    <n v="0"/>
    <n v="0"/>
    <n v="0"/>
    <n v="0"/>
    <s v="NULL"/>
    <s v="NULL"/>
    <s v="NULL"/>
    <s v="NULL"/>
    <n v="0"/>
    <n v="0"/>
    <n v="0"/>
    <n v="0"/>
    <n v="302"/>
    <n v="0"/>
    <n v="0"/>
    <n v="0"/>
    <n v="115.63339999999999"/>
    <n v="115.63339999999999"/>
    <n v="115.63339999999999"/>
    <n v="0"/>
    <n v="0"/>
    <n v="0"/>
  </r>
  <r>
    <n v="2017"/>
    <n v="1601"/>
    <x v="0"/>
    <s v="2017004834_03"/>
    <s v="OPP1097073"/>
    <n v="1"/>
    <n v="241"/>
    <s v="Ghana"/>
    <x v="2"/>
    <s v="PRITI"/>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Ghan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27"/>
    <n v="1.27"/>
    <n v="1.27"/>
    <n v="1.27"/>
    <n v="1.27"/>
    <n v="1.27"/>
    <n v="0"/>
    <n v="0"/>
    <n v="0"/>
  </r>
  <r>
    <n v="2017"/>
    <n v="1601"/>
    <x v="0"/>
    <s v="2015007020_02"/>
    <s v="OPP1133205"/>
    <n v="3"/>
    <n v="666"/>
    <s v="Bangladesh"/>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Bangladesh"/>
    <d v="2015-11-09T00:00:00"/>
    <d v="2020-11-30T00:00:00"/>
    <s v="to sustainably catalyze change through public and private sector intermediaries so that farmers have better knowledge of, and access to, science-informed best management practices that reduce risk, increase food security, and boost incomes derived from ce"/>
    <n v="0"/>
    <n v="0"/>
    <n v="0"/>
    <n v="0"/>
    <n v="0"/>
    <s v="NULL"/>
    <s v="NULL"/>
    <s v="NULL"/>
    <s v="NULL"/>
    <n v="0"/>
    <n v="0"/>
    <n v="0"/>
    <n v="0"/>
    <n v="302"/>
    <n v="0"/>
    <n v="0"/>
    <n v="0"/>
    <n v="677.09550000000002"/>
    <n v="677.09550000000002"/>
    <n v="677.09550000000002"/>
    <n v="0"/>
    <n v="0"/>
    <n v="0"/>
  </r>
  <r>
    <n v="2017"/>
    <n v="1601"/>
    <x v="0"/>
    <s v="2017009250_05"/>
    <s v="OPP1180156"/>
    <n v="1"/>
    <n v="255"/>
    <s v="Mali"/>
    <x v="0"/>
    <s v="PMA"/>
    <s v="Donor Country-Based NGO"/>
    <n v="22000"/>
    <n v="0"/>
    <n v="22000"/>
    <s v="NULL"/>
    <s v="NULL"/>
    <d v="1900-01-05T00:00:00"/>
    <n v="30"/>
    <n v="110"/>
    <s v="Standard grant"/>
    <s v="C01"/>
    <s v="Project-type interventions"/>
    <s v="Interventions de type projet"/>
    <s v="AFRICAN FERTILIZER AND AGRIBUSINESSES PARTNERSHIP"/>
    <s v="African Fertilizer and Agribusinesses Partnership"/>
    <n v="31120"/>
    <n v="31120"/>
    <s v="Agricultural development"/>
    <s v="Développement agricole"/>
    <n v="310"/>
    <x v="0"/>
    <n v="1"/>
    <s v="Mali"/>
    <d v="2017-11-07T00:00:00"/>
    <d v="2022-11-15T00:00:00"/>
    <s v="to increase the availability of quality, affordable fertilizers to smallholder farmers in sub-Saharan Africa"/>
    <n v="0"/>
    <n v="0"/>
    <n v="0"/>
    <n v="0"/>
    <n v="0"/>
    <s v="NULL"/>
    <s v="NULL"/>
    <s v="NULL"/>
    <s v="NULL"/>
    <n v="0"/>
    <n v="0"/>
    <n v="0"/>
    <n v="0"/>
    <n v="302"/>
    <n v="975.00120000000004"/>
    <n v="975.00120000000004"/>
    <n v="975.00120000000004"/>
    <n v="282.54590000000002"/>
    <n v="282.54590000000002"/>
    <n v="282.54590000000002"/>
    <n v="0"/>
    <n v="0"/>
    <n v="0"/>
  </r>
  <r>
    <n v="2017"/>
    <n v="1601"/>
    <x v="0"/>
    <s v="2017009268_01"/>
    <s v="OPP1175968"/>
    <n v="1"/>
    <n v="288"/>
    <s v="Zambia"/>
    <x v="0"/>
    <s v="PMA"/>
    <s v="Recipient Government"/>
    <n v="12000"/>
    <n v="0"/>
    <n v="12000"/>
    <s v="NULL"/>
    <s v="NULL"/>
    <d v="1900-01-05T00:00:00"/>
    <n v="30"/>
    <n v="110"/>
    <s v="Standard grant"/>
    <s v="A02"/>
    <s v="Sector budget support"/>
    <s v="Soutien budgétaire sectoriel"/>
    <s v="CHINA INTERNATIONAL CENTER FOR ECONOMIC AND TECHNICAL EXCHANGES"/>
    <s v="China International Center for Economic and Technical Exchanges"/>
    <n v="31182"/>
    <n v="31182"/>
    <s v="Agricultural research"/>
    <s v="Recherche agronomique"/>
    <n v="310"/>
    <x v="0"/>
    <n v="1"/>
    <s v="Zambia"/>
    <d v="2017-10-31T00:00:00"/>
    <d v="2020-10-31T00:00:00"/>
    <s v="to support China-aided Zambia Agricultural Technology Demonstration Center to carry on works of technology demonstration and promotion for small-holder famers in Zambia, and realize the commercial operations and a sustainable development of the Center"/>
    <n v="0"/>
    <n v="0"/>
    <n v="0"/>
    <n v="0"/>
    <n v="0"/>
    <s v="NULL"/>
    <s v="NULL"/>
    <s v="NULL"/>
    <s v="NULL"/>
    <n v="0"/>
    <n v="0"/>
    <n v="0"/>
    <n v="0"/>
    <n v="302"/>
    <n v="1125"/>
    <n v="1125"/>
    <n v="1125"/>
    <n v="1125"/>
    <n v="1125"/>
    <n v="1125"/>
    <n v="0"/>
    <n v="0"/>
    <n v="0"/>
  </r>
  <r>
    <n v="2017"/>
    <n v="1601"/>
    <x v="0"/>
    <s v="2015006440_01"/>
    <s v="OPP1137216"/>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ROYAL TROPICAL INSTITUTE (KIT)"/>
    <s v="Royal Tropical Institute (KIT)"/>
    <n v="31110"/>
    <n v="31110"/>
    <s v="Agricultural policy and administrative management"/>
    <s v="Politique agricole et gestion administrative"/>
    <n v="310"/>
    <x v="0"/>
    <n v="1"/>
    <s v="India"/>
    <d v="2015-08-24T00:00:00"/>
    <d v="2016-03-01T00:00:00"/>
    <s v="to develop transformative pathways for increasing the performance of agricultural advisory and extension systems to better respond to demands of and provide advisory support to smallholder farmers for increasing their productivity"/>
    <n v="0"/>
    <n v="0"/>
    <n v="0"/>
    <n v="0"/>
    <n v="0"/>
    <s v="NULL"/>
    <s v="NULL"/>
    <s v="NULL"/>
    <s v="NULL"/>
    <n v="0"/>
    <n v="0"/>
    <n v="0"/>
    <n v="0"/>
    <n v="302"/>
    <n v="0"/>
    <n v="0"/>
    <n v="0"/>
    <n v="0"/>
    <n v="0"/>
    <n v="0"/>
    <n v="3.9239999999999997E-2"/>
    <n v="3.9239999999999997E-2"/>
    <n v="3.9239999999999997E-2"/>
  </r>
  <r>
    <n v="2017"/>
    <n v="1601"/>
    <x v="0"/>
    <s v="2016007461_01"/>
    <s v="OPP1148344"/>
    <n v="3"/>
    <n v="248"/>
    <s v="Kenya"/>
    <x v="2"/>
    <s v="PRITI"/>
    <s v="Other non-bank entity in third country"/>
    <n v="63009"/>
    <n v="1"/>
    <n v="63000"/>
    <s v="Other non-financial corporations"/>
    <s v="Autres sociétés non financières"/>
    <d v="1900-01-05T00:00:00"/>
    <n v="30"/>
    <n v="110"/>
    <s v="Standard grant"/>
    <s v="C01"/>
    <s v="Project-type interventions"/>
    <s v="Interventions de type projet"/>
    <s v="IBM RESEARCH - AFRICA"/>
    <s v="IBM Research - Africa"/>
    <n v="24030"/>
    <n v="24030"/>
    <s v="Formal sector financial intermediaries"/>
    <s v="Intermédiaires financiers officiels"/>
    <n v="240"/>
    <x v="3"/>
    <n v="1"/>
    <s v="Kenya"/>
    <d v="2016-03-31T00:00:00"/>
    <d v="2017-03-31T00:00:00"/>
    <s v="to conduct some preliminary work in the development and testing of a digital financial product targeted to the Islamic banking sector, improving service delivery to poor, Muslim consumers"/>
    <n v="0"/>
    <n v="0"/>
    <n v="0"/>
    <n v="0"/>
    <n v="0"/>
    <s v="NULL"/>
    <s v="NULL"/>
    <s v="NULL"/>
    <s v="NULL"/>
    <n v="0"/>
    <n v="0"/>
    <n v="0"/>
    <n v="0"/>
    <n v="302"/>
    <n v="0"/>
    <n v="0"/>
    <n v="0"/>
    <n v="0"/>
    <n v="0"/>
    <n v="0"/>
    <n v="38.726999999999997"/>
    <n v="38.726999999999997"/>
    <n v="38.726999999999997"/>
  </r>
  <r>
    <n v="2017"/>
    <n v="1601"/>
    <x v="0"/>
    <s v="2011000181_17"/>
    <s v="OPP1009497"/>
    <n v="3"/>
    <n v="283"/>
    <s v="Togo"/>
    <x v="0"/>
    <s v="PMA"/>
    <s v="Network"/>
    <n v="32000"/>
    <n v="0"/>
    <n v="32000"/>
    <s v="NULL"/>
    <s v="NULL"/>
    <n v="6"/>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Togo"/>
    <d v="2011-11-15T00:00:00"/>
    <d v="2018-03-31T00:00:00"/>
    <s v="to develop solutions to the key diseases that affect small farmers' livestock in sub-Saharan Africa and South Asia"/>
    <n v="0"/>
    <n v="0"/>
    <n v="0"/>
    <n v="0"/>
    <n v="0"/>
    <s v="NULL"/>
    <s v="NULL"/>
    <s v="NULL"/>
    <s v="NULL"/>
    <n v="0"/>
    <n v="0"/>
    <n v="0"/>
    <n v="0"/>
    <n v="302"/>
    <n v="0"/>
    <n v="0"/>
    <n v="0"/>
    <n v="44.03051"/>
    <n v="44.03051"/>
    <n v="44.03051"/>
    <n v="0"/>
    <n v="0"/>
    <n v="0"/>
  </r>
  <r>
    <n v="2017"/>
    <n v="1601"/>
    <x v="0"/>
    <s v="2013004855_11"/>
    <s v="OPP1086185"/>
    <n v="3"/>
    <n v="666"/>
    <s v="Bangladesh"/>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Bangladesh"/>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9.3796560000000007"/>
    <n v="9.3796560000000007"/>
    <n v="9.3796560000000007"/>
    <n v="0"/>
    <n v="0"/>
    <n v="0"/>
  </r>
  <r>
    <n v="2017"/>
    <n v="1601"/>
    <x v="0"/>
    <s v="2009001868_05"/>
    <s v="OPP52914"/>
    <n v="3"/>
    <n v="259"/>
    <s v="Mozambique"/>
    <x v="0"/>
    <s v="PMA"/>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Mozambique"/>
    <d v="2009-10-14T00:00:00"/>
    <d v="2016-04-30T00:00:00"/>
    <s v="to support a study of business indicators for Sub-Saharan Africa"/>
    <n v="0"/>
    <n v="0"/>
    <n v="0"/>
    <n v="0"/>
    <n v="0"/>
    <s v="NULL"/>
    <s v="NULL"/>
    <s v="NULL"/>
    <s v="NULL"/>
    <n v="0"/>
    <n v="0"/>
    <n v="0"/>
    <n v="0"/>
    <n v="302"/>
    <n v="0"/>
    <n v="0"/>
    <n v="0"/>
    <n v="0"/>
    <n v="0"/>
    <n v="0"/>
    <n v="2.0268000000000001E-2"/>
    <n v="2.0268000000000001E-2"/>
    <n v="2.0268000000000001E-2"/>
  </r>
  <r>
    <n v="2017"/>
    <n v="1601"/>
    <x v="0"/>
    <s v="2012002278_06"/>
    <s v="OPP1052791"/>
    <n v="3"/>
    <n v="285"/>
    <s v="Uganda"/>
    <x v="0"/>
    <s v="PMA"/>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Uganda"/>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64.293199999999999"/>
    <n v="64.293199999999999"/>
    <n v="64.293199999999999"/>
    <n v="0"/>
    <n v="0"/>
    <n v="0"/>
  </r>
  <r>
    <n v="2017"/>
    <n v="1601"/>
    <x v="0"/>
    <s v="2013004855_07"/>
    <s v="OPP1086185"/>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Ind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9.3796560000000007"/>
    <n v="9.3796560000000007"/>
    <n v="9.3796560000000007"/>
    <n v="0"/>
    <n v="0"/>
    <n v="0"/>
  </r>
  <r>
    <n v="2017"/>
    <n v="1601"/>
    <x v="0"/>
    <s v="2016007395_25"/>
    <s v="OPP1134248"/>
    <n v="3"/>
    <n v="241"/>
    <s v="Ghan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Ghan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23.1079"/>
    <n v="123.1079"/>
    <n v="123.1079"/>
    <n v="0"/>
    <n v="0"/>
    <n v="0"/>
  </r>
  <r>
    <n v="2017"/>
    <n v="1601"/>
    <x v="0"/>
    <s v="2015006573_02"/>
    <s v="OPP1130642"/>
    <n v="3"/>
    <n v="261"/>
    <s v="Nigeria"/>
    <x v="2"/>
    <s v="PRITI"/>
    <s v="International Potato Centre"/>
    <n v="47021"/>
    <n v="1"/>
    <n v="51000"/>
    <s v="International Potato Centre "/>
    <s v="Centre international de la pomme de terre"/>
    <d v="1900-01-05T00:00:00"/>
    <n v="30"/>
    <n v="110"/>
    <s v="Standard grant"/>
    <s v="C01"/>
    <s v="Project-type interventions"/>
    <s v="Interventions de type projet"/>
    <s v="INTERNATIONAL POTATO CENTER"/>
    <s v="International Potato Center"/>
    <n v="31182"/>
    <n v="31182"/>
    <s v="Agricultural research"/>
    <s v="Recherche agronomique"/>
    <n v="310"/>
    <x v="0"/>
    <n v="1"/>
    <s v="Nigeria"/>
    <d v="2015-11-05T00:00:00"/>
    <d v="2019-12-31T00:00:00"/>
    <s v="to develop a cassava seed system in Nigeria that can sustainably supply high quality planting materials to small-holder farmers who rely on this root crop for food security and income"/>
    <n v="0"/>
    <n v="0"/>
    <n v="0"/>
    <n v="0"/>
    <n v="0"/>
    <s v="NULL"/>
    <s v="NULL"/>
    <s v="NULL"/>
    <s v="NULL"/>
    <n v="0"/>
    <n v="0"/>
    <n v="0"/>
    <n v="0"/>
    <n v="302"/>
    <n v="0"/>
    <n v="0"/>
    <n v="0"/>
    <n v="562.19500000000005"/>
    <n v="562.19500000000005"/>
    <n v="562.19500000000005"/>
    <n v="0"/>
    <n v="0"/>
    <n v="0"/>
  </r>
  <r>
    <n v="2017"/>
    <n v="1601"/>
    <x v="0"/>
    <s v="2015007018_01"/>
    <s v="OPP1133199"/>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Ethiopia"/>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50"/>
    <n v="150"/>
    <n v="150"/>
    <n v="0"/>
    <n v="0"/>
    <n v="0"/>
  </r>
  <r>
    <n v="2017"/>
    <n v="1601"/>
    <x v="0"/>
    <s v="2017009250_06"/>
    <s v="OPP1180156"/>
    <n v="1"/>
    <n v="282"/>
    <s v="Tanzania"/>
    <x v="0"/>
    <s v="PMA"/>
    <s v="Donor Country-Based NGO"/>
    <n v="22000"/>
    <n v="0"/>
    <n v="22000"/>
    <s v="NULL"/>
    <s v="NULL"/>
    <d v="1900-01-05T00:00:00"/>
    <n v="30"/>
    <n v="110"/>
    <s v="Standard grant"/>
    <s v="C01"/>
    <s v="Project-type interventions"/>
    <s v="Interventions de type projet"/>
    <s v="AFRICAN FERTILIZER AND AGRIBUSINESSES PARTNERSHIP"/>
    <s v="African Fertilizer and Agribusinesses Partnership"/>
    <n v="31120"/>
    <n v="31120"/>
    <s v="Agricultural development"/>
    <s v="Développement agricole"/>
    <n v="310"/>
    <x v="0"/>
    <n v="1"/>
    <s v="Tanzania, United Republic of"/>
    <d v="2017-11-07T00:00:00"/>
    <d v="2022-11-15T00:00:00"/>
    <s v="to increase the availability of quality, affordable fertilizers to smallholder farmers in sub-Saharan Africa"/>
    <n v="0"/>
    <n v="0"/>
    <n v="0"/>
    <n v="0"/>
    <n v="0"/>
    <s v="NULL"/>
    <s v="NULL"/>
    <s v="NULL"/>
    <s v="NULL"/>
    <n v="0"/>
    <n v="0"/>
    <n v="0"/>
    <n v="0"/>
    <n v="302"/>
    <n v="975.00120000000004"/>
    <n v="975.00120000000004"/>
    <n v="975.00120000000004"/>
    <n v="282.54590000000002"/>
    <n v="282.54590000000002"/>
    <n v="282.54590000000002"/>
    <n v="0"/>
    <n v="0"/>
    <n v="0"/>
  </r>
  <r>
    <n v="2017"/>
    <n v="1601"/>
    <x v="0"/>
    <s v="2013004835_10"/>
    <s v="OPP1022757"/>
    <n v="3"/>
    <n v="238"/>
    <s v="Ethiopia"/>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Ethiopia"/>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1.38569999999999"/>
    <n v="411.38569999999999"/>
    <n v="411.38569999999999"/>
    <n v="0"/>
    <n v="0"/>
    <n v="0"/>
  </r>
  <r>
    <n v="2017"/>
    <n v="1601"/>
    <x v="0"/>
    <s v="2013004142_05"/>
    <s v="OPP1052391"/>
    <n v="3"/>
    <n v="285"/>
    <s v="Uganda"/>
    <x v="0"/>
    <s v="PMA"/>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Uganda"/>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54.306600000000003"/>
    <n v="54.306600000000003"/>
    <n v="54.306600000000003"/>
    <n v="0"/>
    <n v="0"/>
    <n v="0"/>
  </r>
  <r>
    <n v="2017"/>
    <n v="1601"/>
    <x v="0"/>
    <s v="2013004781_10"/>
    <s v="OPP1019962"/>
    <n v="3"/>
    <n v="665"/>
    <s v="Pakistan"/>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Pakistan"/>
    <d v="2013-10-21T00:00:00"/>
    <d v="2018-12-31T00:00:00"/>
    <s v="to improve nutrition and public health by breeding and disseminating staple food crops that are rich in vitamins and minerals"/>
    <n v="0"/>
    <n v="0"/>
    <n v="0"/>
    <n v="0"/>
    <n v="0"/>
    <s v="NULL"/>
    <s v="NULL"/>
    <s v="NULL"/>
    <s v="NULL"/>
    <n v="0"/>
    <n v="0"/>
    <n v="0"/>
    <n v="0"/>
    <n v="302"/>
    <n v="0"/>
    <n v="0"/>
    <n v="0"/>
    <n v="204.53129999999999"/>
    <n v="204.53129999999999"/>
    <n v="204.53129999999999"/>
    <n v="0"/>
    <n v="0"/>
    <n v="0"/>
  </r>
  <r>
    <n v="2017"/>
    <n v="1601"/>
    <x v="0"/>
    <s v="2014004838_01"/>
    <s v="OPP1086492"/>
    <n v="3"/>
    <n v="287"/>
    <s v="Burkina Faso"/>
    <x v="0"/>
    <s v="PMA"/>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Burkina Faso"/>
    <d v="2013-10-08T00:00:00"/>
    <d v="2018-06-30T00:00:00"/>
    <s v="to improve the livelihoods of smallholder rice farmers and their family members in Nigeria, Ghana, Burkina Faso, and Tanzania"/>
    <n v="0"/>
    <n v="0"/>
    <n v="0"/>
    <n v="0"/>
    <n v="0"/>
    <s v="NULL"/>
    <s v="NULL"/>
    <s v="NULL"/>
    <s v="NULL"/>
    <n v="0"/>
    <n v="0"/>
    <n v="0"/>
    <n v="0"/>
    <n v="302"/>
    <n v="0"/>
    <n v="0"/>
    <n v="0"/>
    <n v="2.4"/>
    <n v="2.4"/>
    <n v="2.4"/>
    <n v="0"/>
    <n v="0"/>
    <n v="0"/>
  </r>
  <r>
    <n v="2017"/>
    <n v="1601"/>
    <x v="0"/>
    <s v="2017009183_02"/>
    <s v="OPP1180637"/>
    <n v="1"/>
    <n v="298"/>
    <s v="Africa, regional"/>
    <x v="1"/>
    <s v="Partie I non alloués par groupe de revenu"/>
    <s v="Developing country-based NGO"/>
    <n v="23000"/>
    <n v="0"/>
    <n v="23000"/>
    <s v="NULL"/>
    <s v="NULL"/>
    <d v="1900-01-05T00:00:00"/>
    <n v="30"/>
    <n v="110"/>
    <s v="Standard grant"/>
    <s v="D02"/>
    <s v="Other technical assistance"/>
    <s v="Autres formes d’assistance technique "/>
    <s v="AFRICAN LIBRARY &amp; INFORMATION ASSOCIATIONS &amp; INSTITUTIONS"/>
    <s v="African Library &amp; Information Associations &amp; Institutions"/>
    <n v="22040"/>
    <n v="22040"/>
    <s v="Information and communication technology (ICT)"/>
    <s v="Technologies de l'information et de la communication (TIC)"/>
    <n v="220"/>
    <x v="2"/>
    <n v="1"/>
    <s v="AFRICA"/>
    <d v="2017-09-12T00:00:00"/>
    <d v="2018-08-01T00:00:00"/>
    <s v="to organize a conference of African Ministers for Culture &amp; Libraries and key library and information professionals in Africa to deliberate on implementation of library policies by governments to transform the library and information service sector in Afr"/>
    <n v="0"/>
    <n v="0"/>
    <n v="0"/>
    <n v="0"/>
    <n v="0"/>
    <n v="1"/>
    <s v="NULL"/>
    <s v="NULL"/>
    <s v="NULL"/>
    <n v="0"/>
    <n v="0"/>
    <n v="0"/>
    <n v="0"/>
    <n v="302"/>
    <n v="143.62350000000001"/>
    <n v="143.62350000000001"/>
    <n v="143.62350000000001"/>
    <n v="143.62350000000001"/>
    <n v="143.62350000000001"/>
    <n v="143.62350000000001"/>
    <n v="0"/>
    <n v="0"/>
    <n v="0"/>
  </r>
  <r>
    <n v="2017"/>
    <n v="1601"/>
    <x v="0"/>
    <s v="2014005836_03"/>
    <s v="OPP1081592"/>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Nigeria"/>
    <d v="2014-02-27T00:00:00"/>
    <d v="2019-03-31T00:00:00"/>
    <s v="to help 200,000 smallholder farmers sell 2 million tons of cassava roots to make processed products such as high quality cassava flour, chips for animal feed and cassava starch across Nigeria, Ghana, Uganda, Tanzania and Malawi"/>
    <n v="0"/>
    <n v="0"/>
    <n v="0"/>
    <n v="0"/>
    <n v="0"/>
    <s v="NULL"/>
    <s v="NULL"/>
    <s v="NULL"/>
    <s v="NULL"/>
    <n v="0"/>
    <n v="0"/>
    <n v="0"/>
    <n v="0"/>
    <n v="302"/>
    <n v="0"/>
    <n v="0"/>
    <n v="0"/>
    <n v="952.46900000000005"/>
    <n v="952.46900000000005"/>
    <n v="952.46900000000005"/>
    <n v="0"/>
    <n v="0"/>
    <n v="0"/>
  </r>
  <r>
    <n v="2017"/>
    <n v="1601"/>
    <x v="0"/>
    <s v="2015006445_02"/>
    <s v="OPP1130346"/>
    <n v="3"/>
    <n v="645"/>
    <s v="India"/>
    <x v="2"/>
    <s v="PRITI"/>
    <s v="Donor Country-Based NGO"/>
    <n v="22000"/>
    <n v="0"/>
    <n v="22000"/>
    <s v="NULL"/>
    <s v="NULL"/>
    <d v="1900-01-05T00:00:00"/>
    <n v="30"/>
    <n v="110"/>
    <s v="Standard grant"/>
    <s v="C01"/>
    <s v="Project-type interventions"/>
    <s v="Interventions de type projet"/>
    <s v="AGA KHAN FOUNDATION"/>
    <s v="Aga Khan Foundation"/>
    <n v="31195"/>
    <n v="31195"/>
    <s v="Livestock/veterinary services"/>
    <s v="Services vétérinaires (bétail)"/>
    <n v="310"/>
    <x v="0"/>
    <n v="1"/>
    <s v="India"/>
    <d v="2015-10-20T00:00:00"/>
    <d v="2020-09-30T00:00:00"/>
    <s v="to leverage India's Jeevika platform of Self Help Groups to reduce small ruminant mortality to 10%, increase income from goat rearing by 50%, and empower 50,000 women in Bihar"/>
    <n v="1"/>
    <n v="0"/>
    <n v="0"/>
    <n v="0"/>
    <n v="0"/>
    <s v="NULL"/>
    <s v="NULL"/>
    <s v="NULL"/>
    <s v="NULL"/>
    <n v="0"/>
    <n v="0"/>
    <n v="0"/>
    <n v="0"/>
    <n v="302"/>
    <n v="0"/>
    <n v="0"/>
    <n v="0"/>
    <n v="250"/>
    <n v="250"/>
    <n v="250"/>
    <n v="0"/>
    <n v="0"/>
    <n v="0"/>
  </r>
  <r>
    <n v="2017"/>
    <n v="1601"/>
    <x v="0"/>
    <s v="2016007395_31"/>
    <s v="OPP1134248"/>
    <n v="3"/>
    <n v="218"/>
    <s v="South Africa"/>
    <x v="3"/>
    <s v="PRITS"/>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South Afric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0.776990000000001"/>
    <n v="30.776990000000001"/>
    <n v="30.776990000000001"/>
    <n v="0"/>
    <n v="0"/>
    <n v="0"/>
  </r>
  <r>
    <n v="2017"/>
    <n v="1601"/>
    <x v="0"/>
    <s v="2014005903_01"/>
    <s v="OPP1093167"/>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20"/>
    <n v="31120"/>
    <s v="Agricultural development"/>
    <s v="Développement agricole"/>
    <n v="310"/>
    <x v="0"/>
    <n v="1"/>
    <s v="World"/>
    <d v="2014-11-21T00:00:00"/>
    <d v="2020-10-30T00:00:00"/>
    <s v="to facilitate the routine use of genomic data in public plant breeding programs serving smallholder farmers with a focus on poverty alleviation and food security for the poor"/>
    <n v="0"/>
    <n v="0"/>
    <n v="0"/>
    <n v="0"/>
    <n v="0"/>
    <s v="NULL"/>
    <s v="NULL"/>
    <s v="NULL"/>
    <s v="NULL"/>
    <n v="0"/>
    <n v="0"/>
    <n v="0"/>
    <n v="0"/>
    <n v="302"/>
    <n v="0"/>
    <n v="0"/>
    <n v="0"/>
    <n v="3801.69"/>
    <n v="3801.69"/>
    <n v="3801.69"/>
    <n v="0"/>
    <n v="0"/>
    <n v="0"/>
  </r>
  <r>
    <n v="2017"/>
    <n v="1601"/>
    <x v="0"/>
    <s v="2015006995_04"/>
    <s v="OPP1131119"/>
    <n v="3"/>
    <n v="998"/>
    <s v="Developing countries, unspecified"/>
    <x v="1"/>
    <s v="Partie I non alloués par groupe de revenu"/>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World"/>
    <d v="2015-11-11T00:00:00"/>
    <d v="2019-12-31T00:00:00"/>
    <s v="to support African governments' efforts to design and implement policies and regulations that facilitate and sustain smallholder farmer adoption of biotech crops to improve their food security, nutrition, and economic status"/>
    <n v="0"/>
    <n v="0"/>
    <n v="0"/>
    <n v="0"/>
    <n v="0"/>
    <n v="1"/>
    <s v="NULL"/>
    <s v="NULL"/>
    <s v="NULL"/>
    <n v="0"/>
    <n v="0"/>
    <n v="0"/>
    <n v="0"/>
    <n v="302"/>
    <n v="0"/>
    <n v="0"/>
    <n v="0"/>
    <n v="527.20450000000005"/>
    <n v="527.20450000000005"/>
    <n v="527.20450000000005"/>
    <n v="0"/>
    <n v="0"/>
    <n v="0"/>
  </r>
  <r>
    <n v="2017"/>
    <n v="1601"/>
    <x v="0"/>
    <s v="2017009249_02"/>
    <s v="OPP1178942"/>
    <n v="1"/>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IRAD (FRENCH AGRICULTURAL RESEARCH CENTER FOR INTERNATIONAL DEVELOPMENT)"/>
    <s v="CIRAD (French Agricultural Research Center for International Development)"/>
    <n v="31182"/>
    <n v="31182"/>
    <s v="Agricultural research"/>
    <s v="Recherche agronomique"/>
    <n v="310"/>
    <x v="0"/>
    <n v="1"/>
    <s v="AFRICA, SOUTH OF SAHARA"/>
    <d v="2017-11-10T00:00:00"/>
    <d v="2022-10-31T00:00:00"/>
    <s v="to develop the tools to allow better definition of product profiles for breeders, and tools that will allow them to breed for quality traits of roots, tubers, and bananas (RTB)"/>
    <n v="0"/>
    <n v="0"/>
    <n v="0"/>
    <n v="0"/>
    <n v="0"/>
    <s v="NULL"/>
    <s v="NULL"/>
    <s v="NULL"/>
    <s v="NULL"/>
    <n v="0"/>
    <n v="0"/>
    <n v="0"/>
    <n v="0"/>
    <n v="302"/>
    <n v="2903.471"/>
    <n v="2903.471"/>
    <n v="2903.471"/>
    <n v="957.40290000000005"/>
    <n v="957.40290000000005"/>
    <n v="957.40290000000005"/>
    <n v="0"/>
    <n v="0"/>
    <n v="0"/>
  </r>
  <r>
    <n v="2017"/>
    <n v="1601"/>
    <x v="0"/>
    <s v="2015006427_01"/>
    <s v="OPP1131765"/>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PWANI UNIVERSITY"/>
    <s v="Pwani University"/>
    <n v="31182"/>
    <n v="31182"/>
    <s v="Agricultural research"/>
    <s v="Recherche agronomique"/>
    <n v="310"/>
    <x v="0"/>
    <n v="1"/>
    <s v="Ethiopia"/>
    <d v="2015-08-07T00:00:00"/>
    <d v="2019-09-30T00:00:00"/>
    <s v="to develop essential genetic and genomics resources and knowledge that will help accelerate targeted improvement of finger millet for blast resistance"/>
    <n v="0"/>
    <n v="0"/>
    <n v="0"/>
    <n v="0"/>
    <n v="0"/>
    <s v="NULL"/>
    <s v="NULL"/>
    <s v="NULL"/>
    <s v="NULL"/>
    <n v="0"/>
    <n v="0"/>
    <n v="0"/>
    <n v="0"/>
    <n v="302"/>
    <n v="0"/>
    <n v="0"/>
    <n v="0"/>
    <n v="25.140750000000001"/>
    <n v="25.140750000000001"/>
    <n v="25.140750000000001"/>
    <n v="0"/>
    <n v="0"/>
    <n v="0"/>
  </r>
  <r>
    <n v="2017"/>
    <n v="1601"/>
    <x v="0"/>
    <s v="2016007395_17"/>
    <s v="OPP1134248"/>
    <n v="3"/>
    <n v="255"/>
    <s v="Mali"/>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Mali"/>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84.6619"/>
    <n v="184.6619"/>
    <n v="184.6619"/>
    <n v="0"/>
    <n v="0"/>
    <n v="0"/>
  </r>
  <r>
    <n v="2017"/>
    <n v="1601"/>
    <x v="0"/>
    <s v="2017006857_02"/>
    <s v="OPP1139359"/>
    <n v="1"/>
    <n v="282"/>
    <s v="Tanzania"/>
    <x v="0"/>
    <s v="PMA"/>
    <s v="Donor Country-Based NGO"/>
    <n v="22000"/>
    <n v="0"/>
    <n v="22000"/>
    <s v="NULL"/>
    <s v="NULL"/>
    <d v="1900-01-05T00:00:00"/>
    <n v="30"/>
    <n v="110"/>
    <s v="Standard grant"/>
    <s v="C01"/>
    <s v="Project-type interventions"/>
    <s v="Interventions de type projet"/>
    <s v="IDEO.ORG"/>
    <s v="IDEO.org"/>
    <n v="24010"/>
    <n v="24010"/>
    <s v="Financial policy and administrative management"/>
    <s v="Politique des finances et gestion administrative"/>
    <n v="240"/>
    <x v="3"/>
    <n v="1"/>
    <s v="Tanzania, United Republic of"/>
    <d v="2015-11-05T00:00:00"/>
    <d v="2018-05-31T00:00:00"/>
    <s v="to investigate why digital financial services have not been adopted by those who need it most, identifying the promising innovations to increase digital financial services adoption, and building a path forward for key actors in the system to own those sol"/>
    <n v="0"/>
    <n v="0"/>
    <n v="0"/>
    <n v="0"/>
    <n v="0"/>
    <s v="NULL"/>
    <s v="NULL"/>
    <s v="NULL"/>
    <s v="NULL"/>
    <n v="0"/>
    <n v="0"/>
    <n v="0"/>
    <n v="0"/>
    <n v="302"/>
    <n v="35.015830000000001"/>
    <n v="35.015830000000001"/>
    <n v="35.015830000000001"/>
    <n v="35.015830000000001"/>
    <n v="35.015830000000001"/>
    <n v="35.015830000000001"/>
    <n v="0"/>
    <n v="0"/>
    <n v="0"/>
  </r>
  <r>
    <n v="2017"/>
    <n v="1601"/>
    <x v="0"/>
    <s v="2015006447_03"/>
    <s v="OPP1134211"/>
    <n v="3"/>
    <n v="282"/>
    <s v="Tanzania"/>
    <x v="0"/>
    <s v="PMA"/>
    <s v="Donor Country-Based NGO"/>
    <n v="22000"/>
    <n v="0"/>
    <n v="22000"/>
    <s v="NULL"/>
    <s v="NULL"/>
    <d v="1900-01-05T00:00:00"/>
    <n v="30"/>
    <n v="110"/>
    <s v="Standard grant"/>
    <s v="D02"/>
    <s v="Other technical assistance"/>
    <s v="Autres formes d’assistance technique "/>
    <s v="LAND O' LAKES INTERNATIONAL DEVELOPMENT FUND"/>
    <s v="Land O' Lakes International Development Fund"/>
    <n v="31166"/>
    <n v="31166"/>
    <s v="Agricultural extension"/>
    <s v="Vulgarisation agricole"/>
    <n v="310"/>
    <x v="0"/>
    <n v="1"/>
    <s v="Tanzania, United Republic of"/>
    <d v="2015-10-30T00:00:00"/>
    <d v="2020-10-31T00:00:00"/>
    <s v="to establish sustainable channels for more efficient and effective private and public sector-led doorstep delivery of cattle artificial insemination (AI) and related dairy cattle development services to farmers in Ethiopia and Tanzania"/>
    <n v="0"/>
    <n v="0"/>
    <n v="0"/>
    <n v="0"/>
    <n v="0"/>
    <n v="1"/>
    <s v="NULL"/>
    <s v="NULL"/>
    <s v="NULL"/>
    <n v="0"/>
    <n v="0"/>
    <n v="0"/>
    <n v="0"/>
    <n v="302"/>
    <n v="0"/>
    <n v="0"/>
    <n v="0"/>
    <n v="300"/>
    <n v="300"/>
    <n v="300"/>
    <n v="0"/>
    <n v="0"/>
    <n v="0"/>
  </r>
  <r>
    <n v="2017"/>
    <n v="1601"/>
    <x v="0"/>
    <s v="2015006995_01"/>
    <s v="OPP1131119"/>
    <n v="3"/>
    <n v="261"/>
    <s v="Nigeria"/>
    <x v="2"/>
    <s v="PRITI"/>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Nigeria"/>
    <d v="2015-11-11T00:00:00"/>
    <d v="2019-12-31T00:00:00"/>
    <s v="to support African governments' efforts to design and implement policies and regulations that facilitate and sustain smallholder farmer adoption of biotech crops to improve their food security, nutrition, and economic status"/>
    <n v="0"/>
    <n v="0"/>
    <n v="0"/>
    <n v="0"/>
    <n v="0"/>
    <n v="1"/>
    <s v="NULL"/>
    <s v="NULL"/>
    <s v="NULL"/>
    <n v="0"/>
    <n v="0"/>
    <n v="0"/>
    <n v="0"/>
    <n v="302"/>
    <n v="0"/>
    <n v="0"/>
    <n v="0"/>
    <n v="316.3227"/>
    <n v="316.3227"/>
    <n v="316.3227"/>
    <n v="0"/>
    <n v="0"/>
    <n v="0"/>
  </r>
  <r>
    <n v="2017"/>
    <n v="1601"/>
    <x v="0"/>
    <s v="2017000182_04"/>
    <s v="OPP1009529"/>
    <n v="1"/>
    <n v="282"/>
    <s v="Tanzania"/>
    <x v="0"/>
    <s v="PMA"/>
    <s v="International NGO"/>
    <n v="21000"/>
    <n v="0"/>
    <n v="21000"/>
    <s v="NULL"/>
    <s v="NULL"/>
    <d v="1900-01-05T00:00:00"/>
    <n v="30"/>
    <n v="110"/>
    <s v="Standard grant"/>
    <s v="C01"/>
    <s v="Project-type interventions"/>
    <s v="Interventions de type projet"/>
    <s v="CARE"/>
    <s v="CARE"/>
    <n v="31110"/>
    <n v="31110"/>
    <s v="Agricultural policy and administrative management"/>
    <s v="Politique agricole et gestion administrative"/>
    <n v="310"/>
    <x v="0"/>
    <n v="1"/>
    <s v="Tanzania, United Republic of"/>
    <d v="2011-11-01T00:00:00"/>
    <d v="2018-12-31T00:00:00"/>
    <s v="to increase women farmers' productivity and empowerment in more equitable agriculture systems in sub-Saharan Africa and South Asia"/>
    <n v="1"/>
    <n v="0"/>
    <n v="0"/>
    <n v="0"/>
    <n v="0"/>
    <s v="NULL"/>
    <s v="NULL"/>
    <s v="NULL"/>
    <s v="NULL"/>
    <n v="0"/>
    <n v="0"/>
    <n v="0"/>
    <n v="0"/>
    <n v="302"/>
    <n v="263.88"/>
    <n v="263.88"/>
    <n v="263.88"/>
    <n v="263.88"/>
    <n v="263.88"/>
    <n v="263.88"/>
    <n v="0"/>
    <n v="0"/>
    <n v="0"/>
  </r>
  <r>
    <n v="2017"/>
    <n v="1601"/>
    <x v="0"/>
    <s v="2017009515_01"/>
    <s v="OPP1173349"/>
    <n v="1"/>
    <n v="666"/>
    <s v="Bangladesh"/>
    <x v="0"/>
    <s v="PMA"/>
    <s v="United Nations Development Programme"/>
    <n v="41114"/>
    <n v="1"/>
    <n v="41000"/>
    <s v="United Nations Development Programme "/>
    <s v="Programme des Nations Unies pour le développement"/>
    <d v="1900-01-05T00:00:00"/>
    <n v="30"/>
    <n v="110"/>
    <s v="Standard grant"/>
    <s v="C01"/>
    <s v="Project-type interventions"/>
    <s v="Interventions de type projet"/>
    <s v="UNITED NATIONS DEVELOPMENT PROGRAMME BANGLADESH"/>
    <s v="United Nations Development Programme Bangladesh"/>
    <n v="24010"/>
    <n v="24010"/>
    <s v="Financial policy and administrative management"/>
    <s v="Politique des finances et gestion administrative"/>
    <n v="240"/>
    <x v="3"/>
    <n v="1"/>
    <s v="Bangladesh"/>
    <d v="2017-06-19T00:00:00"/>
    <d v="2020-12-31T00:00:00"/>
    <s v="to develop and implement an integrated payment architecture for enabling the shift from cash to electronic government payments in Bangladesh"/>
    <n v="0"/>
    <n v="0"/>
    <n v="0"/>
    <n v="0"/>
    <n v="0"/>
    <s v="NULL"/>
    <s v="NULL"/>
    <s v="NULL"/>
    <s v="NULL"/>
    <n v="0"/>
    <n v="0"/>
    <n v="0"/>
    <n v="0"/>
    <n v="302"/>
    <n v="5679.393"/>
    <n v="5679.393"/>
    <n v="5679.393"/>
    <n v="745.07"/>
    <n v="745.07"/>
    <n v="745.07"/>
    <n v="0"/>
    <n v="0"/>
    <n v="0"/>
  </r>
  <r>
    <n v="2017"/>
    <n v="1601"/>
    <x v="0"/>
    <s v="2013004781_04"/>
    <s v="OPP1019962"/>
    <n v="3"/>
    <n v="261"/>
    <s v="Nigeria"/>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Nigeria"/>
    <d v="2013-10-21T00:00:00"/>
    <d v="2018-12-31T00:00:00"/>
    <s v="to improve nutrition and public health by breeding and disseminating staple food crops that are rich in vitamins and minerals"/>
    <n v="0"/>
    <n v="0"/>
    <n v="0"/>
    <n v="0"/>
    <n v="0"/>
    <s v="NULL"/>
    <s v="NULL"/>
    <s v="NULL"/>
    <s v="NULL"/>
    <n v="0"/>
    <n v="0"/>
    <n v="0"/>
    <n v="0"/>
    <n v="302"/>
    <n v="0"/>
    <n v="0"/>
    <n v="0"/>
    <n v="715.8596"/>
    <n v="715.8596"/>
    <n v="715.8596"/>
    <n v="0"/>
    <n v="0"/>
    <n v="0"/>
  </r>
  <r>
    <n v="2017"/>
    <n v="1601"/>
    <x v="0"/>
    <s v="2015002630_01"/>
    <s v="OPP1048542"/>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AFRICA, SOUTH OF SAHARA"/>
    <d v="2012-09-28T00:00:00"/>
    <d v="2019-09-30T00:00:00"/>
    <s v="to increase dramatically the rate of improvement for the staple root crop cassava, beginning by strengthening conventional breeding programs in Nigeria and Uganda by hastening the time to flower and improving the seed set of cassava"/>
    <n v="0"/>
    <n v="0"/>
    <n v="0"/>
    <n v="0"/>
    <n v="0"/>
    <s v="NULL"/>
    <s v="NULL"/>
    <s v="NULL"/>
    <s v="NULL"/>
    <n v="0"/>
    <n v="0"/>
    <n v="0"/>
    <n v="0"/>
    <n v="302"/>
    <n v="0"/>
    <n v="0"/>
    <n v="0"/>
    <n v="319.88900000000001"/>
    <n v="319.88900000000001"/>
    <n v="319.88900000000001"/>
    <n v="0"/>
    <n v="0"/>
    <n v="0"/>
  </r>
  <r>
    <n v="2017"/>
    <n v="1601"/>
    <x v="0"/>
    <s v="2015006562_01"/>
    <s v="OPP1130226"/>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AFRICA, SOUTH OF SAHARA"/>
    <d v="2015-11-05T00:00:00"/>
    <d v="2020-12-31T00:00:00"/>
    <s v="to develop management strategies to enable continued banana-plantain production in areas of Sub-Saharan Africa severely affected by banana bunchy top disease, restrict further spread of the disease, and to search in Southeast Asia for banana germplasm res"/>
    <n v="0"/>
    <n v="0"/>
    <n v="0"/>
    <n v="0"/>
    <n v="0"/>
    <s v="NULL"/>
    <s v="NULL"/>
    <s v="NULL"/>
    <s v="NULL"/>
    <n v="0"/>
    <n v="0"/>
    <n v="0"/>
    <n v="0"/>
    <n v="302"/>
    <n v="0"/>
    <n v="0"/>
    <n v="0"/>
    <n v="705.48540000000003"/>
    <n v="705.48540000000003"/>
    <n v="705.48540000000003"/>
    <n v="0"/>
    <n v="0"/>
    <n v="0"/>
  </r>
  <r>
    <n v="2017"/>
    <n v="1601"/>
    <x v="0"/>
    <s v="2017009258_02"/>
    <s v="OPP1184801"/>
    <n v="1"/>
    <n v="248"/>
    <s v="Kenya"/>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Kenya"/>
    <d v="2017-11-15T00:00:00"/>
    <d v="2021-12-31T00:00:00"/>
    <s v="To overcome animal health product registration barriers and initiate distribution initiatives that will significantly improve smallholder livestock productivity through access to, and awareness of, usage of effective animal health products."/>
    <n v="0"/>
    <n v="0"/>
    <n v="0"/>
    <n v="0"/>
    <n v="0"/>
    <s v="NULL"/>
    <s v="NULL"/>
    <s v="NULL"/>
    <s v="NULL"/>
    <n v="0"/>
    <n v="0"/>
    <n v="0"/>
    <n v="0"/>
    <n v="302"/>
    <n v="525.34519999999998"/>
    <n v="525.34519999999998"/>
    <n v="525.34519999999998"/>
    <n v="260.0378"/>
    <n v="260.0378"/>
    <n v="260.0378"/>
    <n v="0"/>
    <n v="0"/>
    <n v="0"/>
  </r>
  <r>
    <n v="2017"/>
    <n v="1601"/>
    <x v="0"/>
    <s v="2014004831_05"/>
    <s v="OPP1020032"/>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Ghan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5006190_01"/>
    <s v="OPP1118825"/>
    <n v="3"/>
    <n v="238"/>
    <s v="Ethiopia"/>
    <x v="0"/>
    <s v="PMA"/>
    <s v="University, college or other teaching institution, research institute or think?tank"/>
    <n v="51000"/>
    <n v="0"/>
    <n v="51000"/>
    <s v="NULL"/>
    <s v="NULL"/>
    <d v="1900-01-05T00:00:00"/>
    <n v="30"/>
    <n v="110"/>
    <s v="Standard grant"/>
    <s v="D02"/>
    <s v="Other technical assistance"/>
    <s v="Autres formes d’assistance technique "/>
    <s v="CHINESE ACADEMY OF AGRICULTURAL MECHANIZATION SCIENCES"/>
    <s v="Chinese Academy of Agricultural Mechanization Sciences"/>
    <n v="31150"/>
    <n v="31150"/>
    <s v="Agricultural inputs"/>
    <s v="Produits à usage agricole"/>
    <n v="310"/>
    <x v="0"/>
    <n v="1"/>
    <s v="Ethiopia"/>
    <d v="2015-04-13T00:00:00"/>
    <d v="2018-04-30T00:00:00"/>
    <s v="to produce fully-functional motorized small scale machinery to benefit smallholder farmers, including women, by increasing production and productivity of tef, an important traditional crop in Ethiopia"/>
    <n v="1"/>
    <n v="0"/>
    <n v="0"/>
    <n v="0"/>
    <n v="0"/>
    <n v="1"/>
    <s v="NULL"/>
    <s v="NULL"/>
    <s v="NULL"/>
    <n v="0"/>
    <n v="0"/>
    <n v="0"/>
    <n v="0"/>
    <n v="302"/>
    <n v="0"/>
    <n v="0"/>
    <n v="0"/>
    <n v="125.373"/>
    <n v="125.373"/>
    <n v="125.373"/>
    <n v="0"/>
    <n v="0"/>
    <n v="0"/>
  </r>
  <r>
    <n v="2017"/>
    <n v="1601"/>
    <x v="0"/>
    <s v="2015006585_01"/>
    <s v="OPP1137764"/>
    <n v="3"/>
    <n v="282"/>
    <s v="Tanzania"/>
    <x v="0"/>
    <s v="PMA"/>
    <s v="International Potato Centre"/>
    <n v="47021"/>
    <n v="1"/>
    <n v="51000"/>
    <s v="International Potato Centre "/>
    <s v="Centre international de la pomme de terre"/>
    <d v="1900-01-05T00:00:00"/>
    <n v="30"/>
    <n v="110"/>
    <s v="Standard grant"/>
    <s v="D02"/>
    <s v="Other technical assistance"/>
    <s v="Autres formes d’assistance technique "/>
    <s v="INTERNATIONAL POTATO CENTER"/>
    <s v="International Potato Center"/>
    <n v="31110"/>
    <n v="31110"/>
    <s v="Agricultural policy and administrative management"/>
    <s v="Politique agricole et gestion administrative"/>
    <n v="310"/>
    <x v="0"/>
    <n v="1"/>
    <s v="Tanzania, United Republic of"/>
    <d v="2015-11-06T00:00:00"/>
    <d v="2018-10-31T00:00:00"/>
    <s v="to help reduce under-nutrition amongst populations vulnerable to micronutrient deficiency by providing new knowledge and capacities for increasing their access to biofortified crops"/>
    <n v="0"/>
    <n v="0"/>
    <n v="0"/>
    <n v="0"/>
    <n v="0"/>
    <n v="1"/>
    <s v="NULL"/>
    <s v="NULL"/>
    <s v="NULL"/>
    <n v="0"/>
    <n v="0"/>
    <n v="0"/>
    <n v="0"/>
    <n v="302"/>
    <n v="0"/>
    <n v="0"/>
    <n v="0"/>
    <n v="680.32449999999994"/>
    <n v="680.32449999999994"/>
    <n v="680.32449999999994"/>
    <n v="0"/>
    <n v="0"/>
    <n v="0"/>
  </r>
  <r>
    <n v="2017"/>
    <n v="1601"/>
    <x v="0"/>
    <s v="2016007504_01"/>
    <s v="OPP1148635"/>
    <n v="3"/>
    <n v="289"/>
    <s v="South of Sahara, regional"/>
    <x v="1"/>
    <s v="Partie I non alloués par groupe de revenu"/>
    <s v="Network"/>
    <n v="32000"/>
    <n v="0"/>
    <n v="32000"/>
    <s v="NULL"/>
    <s v="NULL"/>
    <d v="1900-01-05T00:00:00"/>
    <n v="30"/>
    <n v="110"/>
    <s v="Standard grant"/>
    <s v="C01"/>
    <s v="Project-type interventions"/>
    <s v="Interventions de type projet"/>
    <s v="SADC BANKING ASSOCIATION"/>
    <s v="SADC Banking Association"/>
    <n v="24030"/>
    <n v="24030"/>
    <s v="Formal sector financial intermediaries"/>
    <s v="Intermédiaires financiers officiels"/>
    <n v="240"/>
    <x v="3"/>
    <n v="1"/>
    <s v="AFRICA, SOUTH OF SAHARA"/>
    <d v="2016-03-14T00:00:00"/>
    <d v="2019-03-15T00:00:00"/>
    <s v="to leverage the cooperative, multicounty framework developed by the Southern African Development Community to improve access to low-cost, safe and sound cross-border-remittances in the region"/>
    <n v="0"/>
    <n v="0"/>
    <n v="0"/>
    <n v="0"/>
    <n v="0"/>
    <s v="NULL"/>
    <s v="NULL"/>
    <s v="NULL"/>
    <s v="NULL"/>
    <n v="0"/>
    <n v="0"/>
    <n v="0"/>
    <n v="0"/>
    <n v="302"/>
    <n v="0"/>
    <n v="0"/>
    <n v="0"/>
    <n v="172.309"/>
    <n v="172.309"/>
    <n v="172.309"/>
    <n v="0"/>
    <n v="0"/>
    <n v="0"/>
  </r>
  <r>
    <n v="2017"/>
    <n v="1601"/>
    <x v="0"/>
    <s v="2014005804_02"/>
    <s v="OPP1113262"/>
    <n v="3"/>
    <n v="689"/>
    <s v="South &amp; Central Asia, regional"/>
    <x v="1"/>
    <s v="Partie I non alloués par groupe de revenu"/>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64"/>
    <n v="31164"/>
    <s v="Agrarian reform"/>
    <s v="Réforme agraire"/>
    <n v="310"/>
    <x v="0"/>
    <n v="1"/>
    <s v="SOUTH &amp; CENTRAL ASIA"/>
    <d v="2014-11-06T00:00:00"/>
    <d v="2018-12-31T00:00:00"/>
    <s v="to expand Agricultural Science and Technology Indicators (ASTI) activities in order to increase information on agricultural research and development investments through two consecutive survey rounds, conduct additional policy-relevant analysis, and furthe"/>
    <n v="0"/>
    <n v="0"/>
    <n v="0"/>
    <n v="0"/>
    <n v="0"/>
    <n v="1"/>
    <s v="NULL"/>
    <s v="NULL"/>
    <s v="NULL"/>
    <n v="0"/>
    <n v="0"/>
    <n v="0"/>
    <n v="0"/>
    <n v="302"/>
    <n v="0"/>
    <n v="0"/>
    <n v="0"/>
    <n v="360.31939999999997"/>
    <n v="360.31939999999997"/>
    <n v="360.31939999999997"/>
    <n v="0"/>
    <n v="0"/>
    <n v="0"/>
  </r>
  <r>
    <n v="2017"/>
    <n v="1601"/>
    <x v="0"/>
    <s v="2015006426_01"/>
    <s v="OPP1132081"/>
    <n v="3"/>
    <n v="261"/>
    <s v="Nigeria"/>
    <x v="2"/>
    <s v="PRITI"/>
    <s v="Global Alliance for Improved Nutrition"/>
    <n v="30001"/>
    <n v="1"/>
    <n v="31000"/>
    <s v="Global Alliance for Improved Nutrition "/>
    <s v="Alliance mondiale pour une meilleure nutrition "/>
    <d v="1900-01-05T00:00:00"/>
    <n v="30"/>
    <n v="110"/>
    <s v="Standard grant"/>
    <s v="B03"/>
    <s v="Contributions to specific-purpose programmes and funds managed by implementing partners"/>
    <s v="Contributions à des programmes ou fonds à objectif spécifique gérés par des partenaires d'exécution"/>
    <s v="GLOBAL ALLIANCE FOR IMPROVED NUTRITION"/>
    <s v="Global Alliance for Improved Nutrition"/>
    <n v="31110"/>
    <n v="31110"/>
    <s v="Agricultural policy and administrative management"/>
    <s v="Politique agricole et gestion administrative"/>
    <n v="310"/>
    <x v="0"/>
    <n v="1"/>
    <s v="Nigeria"/>
    <d v="2015-08-31T00:00:00"/>
    <d v="2019-08-31T00:00:00"/>
    <s v="to provide support for implementing Nigeria's Food Security and Nutrition Strategy including promoting nutrition-sensitive agriculture through data-driven programs and initiatives"/>
    <n v="0"/>
    <n v="0"/>
    <n v="0"/>
    <n v="0"/>
    <n v="0"/>
    <s v="NULL"/>
    <s v="NULL"/>
    <s v="NULL"/>
    <s v="NULL"/>
    <n v="0"/>
    <n v="0"/>
    <n v="0"/>
    <n v="0"/>
    <n v="302"/>
    <n v="0"/>
    <n v="0"/>
    <n v="0"/>
    <n v="122.75"/>
    <n v="122.75"/>
    <n v="122.75"/>
    <n v="0"/>
    <n v="0"/>
    <n v="0"/>
  </r>
  <r>
    <n v="2017"/>
    <n v="1601"/>
    <x v="0"/>
    <s v="2015006804_01"/>
    <s v="OPP1128855"/>
    <n v="3"/>
    <n v="238"/>
    <s v="Ethiopia"/>
    <x v="0"/>
    <s v="PMA"/>
    <s v="Other non-bank in recipient country"/>
    <n v="62009"/>
    <n v="1"/>
    <n v="62000"/>
    <s v="Other non-financial corporations"/>
    <s v="Autres sociétés non financières"/>
    <d v="1900-01-05T00:00:00"/>
    <n v="30"/>
    <n v="110"/>
    <s v="Standard grant"/>
    <s v="C01"/>
    <s v="Project-type interventions"/>
    <s v="Interventions de type projet"/>
    <s v="KIFIYA TECHNOLOGY PLC"/>
    <s v="Kifiya Technology PLC"/>
    <n v="24030"/>
    <n v="24030"/>
    <s v="Formal sector financial intermediaries"/>
    <s v="Intermédiaires financiers officiels"/>
    <n v="240"/>
    <x v="3"/>
    <n v="1"/>
    <s v="Ethiopia"/>
    <d v="2015-04-09T00:00:00"/>
    <d v="2016-10-31T00:00:00"/>
    <s v="to promote mobile money use in Ethiopia by enabling merchants to both accept digital payments from customers and provide them with associated services such as prepaying so they can also make digital payments elsewhere"/>
    <n v="0"/>
    <n v="0"/>
    <n v="0"/>
    <n v="0"/>
    <n v="0"/>
    <s v="NULL"/>
    <s v="NULL"/>
    <s v="NULL"/>
    <s v="NULL"/>
    <n v="0"/>
    <n v="0"/>
    <n v="0"/>
    <n v="0"/>
    <n v="302"/>
    <n v="0"/>
    <n v="0"/>
    <n v="0"/>
    <n v="66.725750000000005"/>
    <n v="66.725750000000005"/>
    <n v="66.725750000000005"/>
    <n v="0"/>
    <n v="0"/>
    <n v="0"/>
  </r>
  <r>
    <n v="2017"/>
    <n v="1601"/>
    <x v="0"/>
    <s v="2011000181_12"/>
    <s v="OPP1009497"/>
    <n v="3"/>
    <n v="253"/>
    <s v="Malawi"/>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Malawi"/>
    <d v="2011-11-15T00:00:00"/>
    <d v="2018-03-31T00:00:00"/>
    <s v="to develop solutions to the key diseases that affect small farmers' livestock in sub-Saharan Africa and South Asia"/>
    <n v="0"/>
    <n v="0"/>
    <n v="0"/>
    <n v="0"/>
    <n v="0"/>
    <s v="NULL"/>
    <s v="NULL"/>
    <s v="NULL"/>
    <s v="NULL"/>
    <n v="0"/>
    <n v="0"/>
    <n v="0"/>
    <n v="0"/>
    <n v="302"/>
    <n v="0"/>
    <n v="0"/>
    <n v="0"/>
    <n v="120.0455"/>
    <n v="120.0455"/>
    <n v="120.0455"/>
    <n v="0"/>
    <n v="0"/>
    <n v="0"/>
  </r>
  <r>
    <n v="2017"/>
    <n v="1601"/>
    <x v="0"/>
    <s v="2014004831_21"/>
    <s v="OPP1020032"/>
    <n v="3"/>
    <n v="265"/>
    <s v="Zimbabwe"/>
    <x v="4"/>
    <s v="Autres PFR"/>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Zimbabw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5006986_08"/>
    <s v="OPP1129015"/>
    <n v="3"/>
    <n v="261"/>
    <s v="Nigeria"/>
    <x v="2"/>
    <s v="PRITI"/>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Nigeria"/>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161.52860000000001"/>
    <n v="161.52860000000001"/>
    <n v="161.52860000000001"/>
    <n v="0"/>
    <n v="0"/>
    <n v="0"/>
  </r>
  <r>
    <n v="2017"/>
    <n v="1601"/>
    <x v="0"/>
    <s v="2015007018_06"/>
    <s v="OPP1133199"/>
    <n v="3"/>
    <n v="630"/>
    <s v="Bhutan"/>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Bhutan"/>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40"/>
    <n v="140"/>
    <n v="140"/>
    <n v="0"/>
    <n v="0"/>
    <n v="0"/>
  </r>
  <r>
    <n v="2017"/>
    <n v="1601"/>
    <x v="0"/>
    <s v="2014005834_04"/>
    <s v="OPP1049181"/>
    <n v="3"/>
    <n v="261"/>
    <s v="Nigeria"/>
    <x v="2"/>
    <s v="PRITI"/>
    <s v="Donor Country-Based NGO"/>
    <n v="22000"/>
    <n v="0"/>
    <n v="22000"/>
    <s v="NULL"/>
    <s v="NULL"/>
    <d v="1900-01-05T00:00:00"/>
    <n v="30"/>
    <n v="110"/>
    <s v="Standard grant"/>
    <s v="C01"/>
    <s v="Project-type interventions"/>
    <s v="Interventions de type projet"/>
    <s v="WORLD COCOA FOUNDATION"/>
    <s v="World Cocoa Foundation"/>
    <n v="31120"/>
    <n v="31120"/>
    <s v="Agricultural development"/>
    <s v="Développement agricole"/>
    <n v="310"/>
    <x v="0"/>
    <n v="1"/>
    <s v="Nigeria"/>
    <d v="2014-01-30T00:00:00"/>
    <d v="2019-12-31T00:00:00"/>
    <s v="to improve the livelihoods of West African smallholder cocoa farmers by improving marketing efficiency, production efficiency and income security"/>
    <n v="0"/>
    <n v="0"/>
    <n v="0"/>
    <n v="0"/>
    <n v="0"/>
    <s v="NULL"/>
    <s v="NULL"/>
    <s v="NULL"/>
    <s v="NULL"/>
    <n v="0"/>
    <n v="0"/>
    <n v="0"/>
    <n v="0"/>
    <n v="302"/>
    <n v="0"/>
    <n v="0"/>
    <n v="0"/>
    <n v="151.98779999999999"/>
    <n v="151.98779999999999"/>
    <n v="151.98779999999999"/>
    <n v="0"/>
    <n v="0"/>
    <n v="0"/>
  </r>
  <r>
    <n v="2017"/>
    <n v="1601"/>
    <x v="0"/>
    <s v="2017009253_01"/>
    <s v="OPP1177070"/>
    <n v="1"/>
    <n v="998"/>
    <s v="Developing countries, unspecified"/>
    <x v="1"/>
    <s v="Partie I non alloués par groupe de revenu"/>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World"/>
    <d v="2017-11-01T00:00:00"/>
    <d v="2022-10-31T00:00:00"/>
    <s v="to increase the rate of genetic gain delivered directly by CGIAR breeding programs and improve their ability to support the modernization of national systems"/>
    <n v="0"/>
    <n v="0"/>
    <n v="0"/>
    <n v="0"/>
    <n v="0"/>
    <s v="NULL"/>
    <s v="NULL"/>
    <s v="NULL"/>
    <s v="NULL"/>
    <n v="0"/>
    <n v="0"/>
    <n v="0"/>
    <n v="0"/>
    <n v="302"/>
    <n v="20000"/>
    <n v="20000"/>
    <n v="20000"/>
    <n v="2609.636"/>
    <n v="2609.636"/>
    <n v="2609.636"/>
    <n v="0"/>
    <n v="0"/>
    <n v="0"/>
  </r>
  <r>
    <n v="2017"/>
    <n v="1601"/>
    <x v="0"/>
    <s v="2016007859_01"/>
    <s v="OPP1141789"/>
    <n v="3"/>
    <n v="282"/>
    <s v="Tanzania"/>
    <x v="0"/>
    <s v="PMA"/>
    <s v="Private bank in recipient country"/>
    <n v="62001"/>
    <n v="1"/>
    <n v="62000"/>
    <s v="Banks (deposit taking corporations except Micro Finance Institutions)"/>
    <s v="Banques (institutions de dépôts hors institutions de microfinancement)"/>
    <d v="1900-01-05T00:00:00"/>
    <n v="30"/>
    <n v="110"/>
    <s v="Standard grant"/>
    <s v="C01"/>
    <s v="Project-type interventions"/>
    <s v="Interventions de type projet"/>
    <s v="ACCESS BANK TANZANIA"/>
    <s v="Access Bank Tanzania"/>
    <n v="24030"/>
    <n v="24030"/>
    <s v="Formal sector financial intermediaries"/>
    <s v="Intermédiaires financiers officiels"/>
    <n v="240"/>
    <x v="3"/>
    <n v="1"/>
    <s v="Tanzania, United Republic of"/>
    <d v="2016-08-01T00:00:00"/>
    <d v="2019-01-31T00:00:00"/>
    <s v="to support developing new, digital offerings provided under a 'freemium model' allowing free digital payment and account services to overcome key barriers preventing poor people from accessing, understanding and using financial services to improve their l"/>
    <n v="0"/>
    <n v="0"/>
    <n v="0"/>
    <n v="0"/>
    <n v="0"/>
    <s v="NULL"/>
    <s v="NULL"/>
    <s v="NULL"/>
    <s v="NULL"/>
    <n v="0"/>
    <n v="0"/>
    <n v="0"/>
    <n v="0"/>
    <n v="302"/>
    <n v="0"/>
    <n v="0"/>
    <n v="0"/>
    <n v="350"/>
    <n v="350"/>
    <n v="350"/>
    <n v="0"/>
    <n v="0"/>
    <n v="0"/>
  </r>
  <r>
    <n v="2017"/>
    <n v="1601"/>
    <x v="0"/>
    <s v="2015005791_02"/>
    <s v="OPP1114417"/>
    <n v="3"/>
    <n v="282"/>
    <s v="Tanzania"/>
    <x v="0"/>
    <s v="PMA"/>
    <s v="Recipient Government"/>
    <n v="12000"/>
    <n v="0"/>
    <n v="12000"/>
    <s v="NULL"/>
    <s v="NULL"/>
    <d v="1900-01-05T00:00:00"/>
    <n v="30"/>
    <n v="110"/>
    <s v="Standard grant"/>
    <s v="A02"/>
    <s v="Sector budget support"/>
    <s v="Soutien budgétaire sectoriel"/>
    <s v="SUGARCANE RESEARCH INSTITUTE - KIBAHA"/>
    <s v="Sugarcane Research Institute - Kibaha"/>
    <n v="31161"/>
    <n v="31161"/>
    <s v="Food crop production"/>
    <s v="Production agricole"/>
    <n v="310"/>
    <x v="0"/>
    <n v="1"/>
    <s v="Tanzania, United Republic of"/>
    <d v="2014-11-18T00:00:00"/>
    <d v="2018-10-31T00:00:00"/>
    <s v="to increase sweet potato and cassava production, consumption and enhance nutritional status by smallholder farmers in Tanzania and Uganda through timely access to preferred and improved varieties"/>
    <n v="0"/>
    <n v="0"/>
    <n v="0"/>
    <n v="0"/>
    <n v="0"/>
    <s v="NULL"/>
    <s v="NULL"/>
    <s v="NULL"/>
    <s v="NULL"/>
    <n v="0"/>
    <n v="0"/>
    <n v="0"/>
    <n v="0"/>
    <n v="302"/>
    <n v="0"/>
    <n v="0"/>
    <n v="0"/>
    <n v="41.416800000000002"/>
    <n v="41.416800000000002"/>
    <n v="41.416800000000002"/>
    <n v="0"/>
    <n v="0"/>
    <n v="0"/>
  </r>
  <r>
    <n v="2017"/>
    <n v="1601"/>
    <x v="0"/>
    <s v="2014005403_03"/>
    <s v="OPP1118805"/>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CARNEGIE INSTITUTION FOR SCIENCE"/>
    <s v="Carnegie Institution for Science"/>
    <n v="31161"/>
    <n v="31161"/>
    <s v="Food crop production"/>
    <s v="Production agricole"/>
    <n v="310"/>
    <x v="0"/>
    <n v="1"/>
    <s v="India"/>
    <d v="2014-10-28T00:00:00"/>
    <d v="2017-04-30T00:00:00"/>
    <s v="to increase food security and food availability by decreasing pathogen susceptibility of crops, and to make new breeding lines of rice available to breeders and farmers in Africa and Asia"/>
    <n v="0"/>
    <n v="0"/>
    <n v="0"/>
    <n v="0"/>
    <n v="0"/>
    <s v="NULL"/>
    <s v="NULL"/>
    <s v="NULL"/>
    <s v="NULL"/>
    <n v="0"/>
    <n v="0"/>
    <n v="0"/>
    <n v="0"/>
    <n v="302"/>
    <n v="0"/>
    <n v="0"/>
    <n v="0"/>
    <n v="0"/>
    <n v="0"/>
    <n v="0"/>
    <n v="0.56655500000000003"/>
    <n v="0.56655500000000003"/>
    <n v="0.56655500000000003"/>
  </r>
  <r>
    <n v="2017"/>
    <n v="1601"/>
    <x v="0"/>
    <s v="2015006809_01"/>
    <s v="OPP1132836"/>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ROCKEFELLER PHILANTHROPY ADVISORS, INC."/>
    <s v="Rockefeller Philanthropy Advisors, Inc."/>
    <n v="24010"/>
    <n v="24010"/>
    <s v="Financial policy and administrative management"/>
    <s v="Politique des finances et gestion administrative"/>
    <n v="240"/>
    <x v="3"/>
    <n v="1"/>
    <s v="World"/>
    <d v="2015-11-02T00:00:00"/>
    <d v="2018-11-01T00:00:00"/>
    <s v="to create a facility to shape, manage and disseminate short, time-limited data analysis and research projects to build the evidence base on digital financial services"/>
    <n v="0"/>
    <n v="0"/>
    <n v="0"/>
    <n v="0"/>
    <n v="0"/>
    <s v="NULL"/>
    <s v="NULL"/>
    <s v="NULL"/>
    <s v="NULL"/>
    <n v="0"/>
    <n v="0"/>
    <n v="0"/>
    <n v="0"/>
    <n v="302"/>
    <n v="0"/>
    <n v="0"/>
    <n v="0"/>
    <n v="572.5"/>
    <n v="572.5"/>
    <n v="572.5"/>
    <n v="0"/>
    <n v="0"/>
    <n v="0"/>
  </r>
  <r>
    <n v="2017"/>
    <n v="1601"/>
    <x v="0"/>
    <s v="2016008173_01"/>
    <s v="OPP1156395"/>
    <n v="3"/>
    <n v="261"/>
    <s v="Nigeria"/>
    <x v="2"/>
    <s v="PRITI"/>
    <s v="Other non-bank in recipient country"/>
    <n v="62009"/>
    <n v="1"/>
    <n v="62000"/>
    <s v="Other non-financial corporations"/>
    <s v="Autres sociétés non financières"/>
    <d v="1900-01-05T00:00:00"/>
    <n v="30"/>
    <n v="110"/>
    <s v="Standard grant"/>
    <s v="C01"/>
    <s v="Project-type interventions"/>
    <s v="Interventions de type projet"/>
    <s v="SAHEL CAPITAL PARTNERS"/>
    <s v="Sahel Capital Partners"/>
    <n v="31163"/>
    <n v="31163"/>
    <s v="Livestock"/>
    <s v="Bétail"/>
    <n v="310"/>
    <x v="0"/>
    <n v="1"/>
    <s v="Nigeria"/>
    <d v="2016-11-10T00:00:00"/>
    <d v="2019-03-31T00:00:00"/>
    <s v="to support interventions in the dairy value chain that will provide evidence and structure to support the emergence of a vibrant local dairy industry which will integrate previously marginalized smallholder milk suppliers and increase their incomes, as we"/>
    <n v="0"/>
    <n v="0"/>
    <n v="0"/>
    <n v="0"/>
    <n v="0"/>
    <s v="NULL"/>
    <s v="NULL"/>
    <s v="NULL"/>
    <s v="NULL"/>
    <n v="0"/>
    <n v="0"/>
    <n v="0"/>
    <n v="0"/>
    <n v="302"/>
    <n v="0"/>
    <n v="0"/>
    <n v="0"/>
    <n v="2180.1149999999998"/>
    <n v="2180.1149999999998"/>
    <n v="2180.1149999999998"/>
    <n v="0"/>
    <n v="0"/>
    <n v="0"/>
  </r>
  <r>
    <n v="2017"/>
    <n v="1601"/>
    <x v="0"/>
    <s v="2016007589_03"/>
    <s v="OPP1134622"/>
    <n v="3"/>
    <n v="285"/>
    <s v="Uganda"/>
    <x v="0"/>
    <s v="PMA"/>
    <s v="Other non-bank entity in provider country"/>
    <n v="61009"/>
    <n v="1"/>
    <n v="61000"/>
    <s v="Other non-financial corporations"/>
    <s v="Autres sociétés non financières"/>
    <d v="1900-01-05T00:00:00"/>
    <n v="30"/>
    <n v="110"/>
    <s v="Standard grant"/>
    <s v="C01"/>
    <s v="Project-type interventions"/>
    <s v="Interventions de type projet"/>
    <s v="AGBIOME, INC."/>
    <s v="AgBiome, Inc."/>
    <n v="31182"/>
    <n v="31182"/>
    <s v="Agricultural research"/>
    <s v="Recherche agronomique"/>
    <n v="310"/>
    <x v="0"/>
    <n v="1"/>
    <s v="Uganda"/>
    <d v="2016-06-22T00:00:00"/>
    <d v="2019-06-30T00:00:00"/>
    <s v="to discover beneficial microbes for deployment to smallholder farmers in African nations to control sweet potato weevils, a major pest of African subsistence crops"/>
    <n v="0"/>
    <n v="0"/>
    <n v="0"/>
    <n v="0"/>
    <n v="0"/>
    <s v="NULL"/>
    <s v="NULL"/>
    <s v="NULL"/>
    <s v="NULL"/>
    <n v="0"/>
    <n v="0"/>
    <n v="0"/>
    <n v="0"/>
    <n v="302"/>
    <n v="0"/>
    <n v="0"/>
    <n v="0"/>
    <n v="1148.895"/>
    <n v="1148.895"/>
    <n v="1148.895"/>
    <n v="0"/>
    <n v="0"/>
    <n v="0"/>
  </r>
  <r>
    <n v="2017"/>
    <n v="1601"/>
    <x v="0"/>
    <s v="2013004841_06"/>
    <s v="OPP1076488"/>
    <n v="3"/>
    <n v="755"/>
    <s v="Philippines"/>
    <x v="2"/>
    <s v="PRITI"/>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Philippines"/>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3233.16"/>
    <n v="3233.16"/>
    <n v="3233.16"/>
    <n v="0"/>
    <n v="0"/>
    <n v="0"/>
  </r>
  <r>
    <n v="2017"/>
    <n v="1601"/>
    <x v="0"/>
    <s v="2015006289_05"/>
    <s v="OPP1127141"/>
    <n v="3"/>
    <n v="238"/>
    <s v="Ethiopia"/>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Ethiopia"/>
    <d v="2015-07-06T00:00:00"/>
    <d v="2019-01-31T00:00:00"/>
    <s v="to enhance knowledge-sharing and awareness on agricultural biotechnology"/>
    <n v="0"/>
    <n v="0"/>
    <n v="0"/>
    <n v="0"/>
    <n v="0"/>
    <n v="1"/>
    <s v="NULL"/>
    <s v="NULL"/>
    <s v="NULL"/>
    <n v="0"/>
    <n v="0"/>
    <n v="0"/>
    <n v="0"/>
    <n v="302"/>
    <n v="0"/>
    <n v="0"/>
    <n v="0"/>
    <n v="218.74979999999999"/>
    <n v="218.74979999999999"/>
    <n v="218.74979999999999"/>
    <n v="0"/>
    <n v="0"/>
    <n v="0"/>
  </r>
  <r>
    <n v="2017"/>
    <n v="1601"/>
    <x v="0"/>
    <s v="2017006297_01"/>
    <s v="OPP1127303"/>
    <n v="1"/>
    <n v="261"/>
    <s v="Nigeri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Nigeria"/>
    <d v="2015-04-09T00:00:00"/>
    <d v="2018-06-29T00:00:00"/>
    <s v="to estimate the rates of adoption of improved cassava cultivars in Nigeria to help understand the drivers of adoption"/>
    <n v="0"/>
    <n v="0"/>
    <n v="0"/>
    <n v="0"/>
    <n v="0"/>
    <s v="NULL"/>
    <s v="NULL"/>
    <s v="NULL"/>
    <s v="NULL"/>
    <n v="0"/>
    <n v="0"/>
    <n v="0"/>
    <n v="0"/>
    <n v="302"/>
    <n v="97.52"/>
    <n v="97.52"/>
    <n v="97.52"/>
    <n v="97.52"/>
    <n v="97.52"/>
    <n v="97.52"/>
    <n v="0"/>
    <n v="0"/>
    <n v="0"/>
  </r>
  <r>
    <n v="2017"/>
    <n v="1601"/>
    <x v="0"/>
    <s v="2017009366_01"/>
    <s v="OPP1174636"/>
    <n v="1"/>
    <n v="645"/>
    <s v="India"/>
    <x v="2"/>
    <s v="PRITI"/>
    <s v="Other non-bank entity in third country"/>
    <n v="63009"/>
    <n v="1"/>
    <n v="63000"/>
    <s v="Other non-financial corporations"/>
    <s v="Autres sociétés non financières"/>
    <d v="1900-01-05T00:00:00"/>
    <n v="30"/>
    <n v="110"/>
    <s v="Standard grant"/>
    <s v="C01"/>
    <s v="Project-type interventions"/>
    <s v="Interventions de type projet"/>
    <s v="WEICHU PRIVATE LIMITED"/>
    <s v="Weichu Private Limited"/>
    <n v="24040"/>
    <n v="24040"/>
    <s v="Informal/semi-formal financial intermediaries"/>
    <s v="Intermédiaires financiers du secteur informel et semi formel"/>
    <n v="240"/>
    <x v="3"/>
    <n v="1"/>
    <s v="India"/>
    <d v="2017-09-15T00:00:00"/>
    <d v="2020-10-31T00:00:00"/>
    <s v="to equip government ministries in India with the data and technical resources to expand the poor's access to digital financial services and to improve their access to welfare benefits for food, fertilizer, and fuel in India and other countries"/>
    <n v="0"/>
    <n v="0"/>
    <n v="0"/>
    <n v="0"/>
    <n v="0"/>
    <s v="NULL"/>
    <s v="NULL"/>
    <s v="NULL"/>
    <s v="NULL"/>
    <n v="0"/>
    <n v="0"/>
    <n v="0"/>
    <n v="0"/>
    <n v="302"/>
    <n v="3866.8850000000002"/>
    <n v="3866.8850000000002"/>
    <n v="3866.8850000000002"/>
    <n v="1806"/>
    <n v="1806"/>
    <n v="1806"/>
    <n v="0"/>
    <n v="0"/>
    <n v="0"/>
  </r>
  <r>
    <n v="2017"/>
    <n v="1601"/>
    <x v="0"/>
    <s v="2009002107_02"/>
    <s v="OPPGD939"/>
    <n v="3"/>
    <n v="241"/>
    <s v="Ghana"/>
    <x v="2"/>
    <s v="PRITI"/>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Ghana"/>
    <d v="2009-09-28T00:00:00"/>
    <d v="2015-12-31T00:00:00"/>
    <s v="to develop a strong agricultural policy support system in Africa that will raise incomes and assure household and national food security"/>
    <n v="0"/>
    <n v="0"/>
    <n v="0"/>
    <n v="0"/>
    <n v="0"/>
    <s v="NULL"/>
    <s v="NULL"/>
    <s v="NULL"/>
    <s v="NULL"/>
    <n v="0"/>
    <n v="0"/>
    <n v="0"/>
    <n v="0"/>
    <n v="302"/>
    <n v="0"/>
    <n v="0"/>
    <n v="0"/>
    <n v="0"/>
    <n v="0"/>
    <n v="0"/>
    <n v="9.7364479999999993"/>
    <n v="9.7364479999999993"/>
    <n v="9.7364479999999993"/>
  </r>
  <r>
    <n v="2017"/>
    <n v="1601"/>
    <x v="0"/>
    <s v="2013004844_06"/>
    <s v="OPP1078791"/>
    <n v="3"/>
    <n v="266"/>
    <s v="Rwand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Rwanda"/>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3004855_03"/>
    <s v="OPP1086185"/>
    <n v="3"/>
    <n v="285"/>
    <s v="Ugand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Ugand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759309999999999"/>
    <n v="18.759309999999999"/>
    <n v="18.759309999999999"/>
    <n v="0"/>
    <n v="0"/>
    <n v="0"/>
  </r>
  <r>
    <n v="2017"/>
    <n v="1601"/>
    <x v="0"/>
    <s v="2016007780_01"/>
    <s v="OPP1149990"/>
    <n v="3"/>
    <n v="289"/>
    <s v="South of Sahara, regional"/>
    <x v="1"/>
    <s v="Partie I non alloués par groupe de revenu"/>
    <s v="University, college or other teaching institution, research institute or think?tank"/>
    <n v="51000"/>
    <n v="0"/>
    <n v="51000"/>
    <s v="NULL"/>
    <s v="NULL"/>
    <d v="1900-01-05T00:00:00"/>
    <n v="30"/>
    <n v="110"/>
    <s v="Standard grant"/>
    <s v="D02"/>
    <s v="Other technical assistance"/>
    <s v="Autres formes d’assistance technique "/>
    <s v="NORTH CAROLINA STATE UNIVERSITY"/>
    <s v="North Carolina State University"/>
    <n v="31182"/>
    <n v="31182"/>
    <s v="Agricultural research"/>
    <s v="Recherche agronomique"/>
    <n v="310"/>
    <x v="0"/>
    <n v="1"/>
    <s v="AFRICA, SOUTH OF SAHARA"/>
    <d v="2016-08-23T00:00:00"/>
    <d v="2021-07-31T00:00:00"/>
    <s v="to characterize novel DNA sequences that enhance or confer resistance to Cassava Mosaic Disease, identify new sources of resistance, and provide training for Tanzanian pre-doctoral and postdoctoral scientists"/>
    <n v="0"/>
    <n v="0"/>
    <n v="0"/>
    <n v="0"/>
    <n v="0"/>
    <n v="1"/>
    <s v="NULL"/>
    <s v="NULL"/>
    <s v="NULL"/>
    <n v="0"/>
    <n v="0"/>
    <n v="0"/>
    <n v="0"/>
    <n v="302"/>
    <n v="0"/>
    <n v="0"/>
    <n v="0"/>
    <n v="564.24"/>
    <n v="564.24"/>
    <n v="564.24"/>
    <n v="0"/>
    <n v="0"/>
    <n v="0"/>
  </r>
  <r>
    <n v="2017"/>
    <n v="1601"/>
    <x v="0"/>
    <s v="2017007017_02"/>
    <s v="OPP1132892"/>
    <n v="1"/>
    <n v="238"/>
    <s v="Ethiopia"/>
    <x v="0"/>
    <s v="PMA"/>
    <s v="Donor Country-Based NGO"/>
    <n v="22000"/>
    <n v="0"/>
    <n v="22000"/>
    <s v="NULL"/>
    <s v="NULL"/>
    <d v="1900-01-05T00:00:00"/>
    <n v="30"/>
    <n v="110"/>
    <s v="Standard grant"/>
    <s v="C01"/>
    <s v="Project-type interventions"/>
    <s v="Interventions de type projet"/>
    <s v="ACUMEN FUND, INC."/>
    <s v="Acumen Fund, Inc."/>
    <n v="31163"/>
    <n v="31163"/>
    <s v="Livestock"/>
    <s v="Bétail"/>
    <n v="310"/>
    <x v="0"/>
    <n v="1"/>
    <s v="Ethiopia"/>
    <d v="2015-11-09T00:00:00"/>
    <d v="2018-12-31T00:00:00"/>
    <s v="to unlock the latent potential of Ethiopia's poultry market as a means to improve the wellbeing of smallholder farmers"/>
    <n v="0"/>
    <n v="0"/>
    <n v="0"/>
    <n v="0"/>
    <n v="1"/>
    <s v="NULL"/>
    <s v="NULL"/>
    <s v="NULL"/>
    <s v="NULL"/>
    <n v="0"/>
    <n v="0"/>
    <n v="0"/>
    <n v="0"/>
    <n v="302"/>
    <n v="300.19499999999999"/>
    <n v="300.19499999999999"/>
    <n v="300.19499999999999"/>
    <n v="300.19499999999999"/>
    <n v="300.19499999999999"/>
    <n v="300.19499999999999"/>
    <n v="0"/>
    <n v="0"/>
    <n v="0"/>
  </r>
  <r>
    <n v="2017"/>
    <n v="1601"/>
    <x v="0"/>
    <s v="2017004834_02"/>
    <s v="OPP1097073"/>
    <n v="1"/>
    <n v="238"/>
    <s v="Ethiopia"/>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Ethiop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4300000000000002"/>
    <n v="2.4300000000000002"/>
    <n v="2.4300000000000002"/>
    <n v="2.4300000000000002"/>
    <n v="2.4300000000000002"/>
    <n v="2.4300000000000002"/>
    <n v="0"/>
    <n v="0"/>
    <n v="0"/>
  </r>
  <r>
    <n v="2017"/>
    <n v="1601"/>
    <x v="0"/>
    <s v="2014004831_16"/>
    <s v="OPP1020032"/>
    <n v="3"/>
    <n v="266"/>
    <s v="Rwand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Rw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5007023_01"/>
    <s v="OPP1133803"/>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92"/>
    <n v="31192"/>
    <s v="Plant and post-harvest protection and pest control"/>
    <s v="Protection des plantes et des récoltes, lutte antiacridienne"/>
    <n v="310"/>
    <x v="0"/>
    <n v="1"/>
    <s v="AFRICA, SOUTH OF SAHARA"/>
    <d v="2015-11-17T00:00:00"/>
    <d v="2020-11-30T00:00:00"/>
    <s v="to improve postharvest loss estimates in Sub-Saharan Africa, contribute to the Community of Practice on Food Loss Reduction and strengthen the livelihoods and food security of smallholder farmers"/>
    <n v="0"/>
    <n v="0"/>
    <n v="0"/>
    <n v="0"/>
    <n v="0"/>
    <s v="NULL"/>
    <s v="NULL"/>
    <s v="NULL"/>
    <s v="NULL"/>
    <n v="0"/>
    <n v="0"/>
    <n v="0"/>
    <n v="0"/>
    <n v="302"/>
    <n v="0"/>
    <n v="0"/>
    <n v="0"/>
    <n v="906.30899999999997"/>
    <n v="906.30899999999997"/>
    <n v="906.30899999999997"/>
    <n v="0"/>
    <n v="0"/>
    <n v="0"/>
  </r>
  <r>
    <n v="2017"/>
    <n v="1601"/>
    <x v="0"/>
    <s v="2014004831_08"/>
    <s v="OPP1020032"/>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Keny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23095"/>
    <n v="6.23095"/>
    <n v="6.23095"/>
    <n v="0"/>
    <n v="0"/>
    <n v="0"/>
  </r>
  <r>
    <n v="2017"/>
    <n v="1601"/>
    <x v="0"/>
    <s v="2015006853_01"/>
    <s v="OPP1140515"/>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OKHI"/>
    <s v="OkHi"/>
    <n v="24010"/>
    <n v="24010"/>
    <s v="Financial policy and administrative management"/>
    <s v="Politique des finances et gestion administrative"/>
    <n v="240"/>
    <x v="3"/>
    <n v="1"/>
    <s v="World"/>
    <d v="2015-10-28T00:00:00"/>
    <d v="2017-04-30T00:00:00"/>
    <s v="to provide up-to-date information on financial access endpoints in Kenya such as ATM locations by crowdsourcing data from smartphones from a network of users who are offered financial incentives"/>
    <n v="0"/>
    <n v="0"/>
    <n v="0"/>
    <n v="0"/>
    <n v="0"/>
    <s v="NULL"/>
    <s v="NULL"/>
    <s v="NULL"/>
    <s v="NULL"/>
    <n v="0"/>
    <n v="0"/>
    <n v="0"/>
    <n v="0"/>
    <n v="302"/>
    <n v="0"/>
    <n v="0"/>
    <n v="0"/>
    <n v="100"/>
    <n v="100"/>
    <n v="100"/>
    <n v="0"/>
    <n v="0"/>
    <n v="0"/>
  </r>
  <r>
    <n v="2017"/>
    <n v="1601"/>
    <x v="0"/>
    <s v="2016007719_01"/>
    <s v="OPP1150300"/>
    <n v="3"/>
    <n v="298"/>
    <s v="Africa, regional"/>
    <x v="1"/>
    <s v="Partie I non alloués par groupe de revenu"/>
    <s v="Donor Country-Based NGO"/>
    <n v="22000"/>
    <n v="0"/>
    <n v="22000"/>
    <s v="NULL"/>
    <s v="NULL"/>
    <d v="1900-01-05T00:00:00"/>
    <n v="30"/>
    <n v="110"/>
    <s v="Standard grant"/>
    <s v="C01"/>
    <s v="Project-type interventions"/>
    <s v="Interventions de type projet"/>
    <s v="KOFI ANNAN FOUNDATION"/>
    <s v="Kofi Annan Foundation"/>
    <n v="31120"/>
    <n v="31120"/>
    <s v="Agricultural development"/>
    <s v="Développement agricole"/>
    <n v="310"/>
    <x v="0"/>
    <n v="1"/>
    <s v="AFRICA"/>
    <d v="2016-05-30T00:00:00"/>
    <d v="2018-04-30T00:00:00"/>
    <s v="To promote effective policies and investments in African agriculture and food systems, with a focus on smallholder agriculture; to advocate for increased financial and political commitment to nutrition; and to encourage participation in accountability mec"/>
    <n v="0"/>
    <n v="0"/>
    <n v="0"/>
    <n v="0"/>
    <n v="1"/>
    <s v="NULL"/>
    <s v="NULL"/>
    <s v="NULL"/>
    <s v="NULL"/>
    <n v="0"/>
    <n v="0"/>
    <n v="0"/>
    <n v="0"/>
    <n v="302"/>
    <n v="0"/>
    <n v="0"/>
    <n v="0"/>
    <n v="187.5"/>
    <n v="187.5"/>
    <n v="187.5"/>
    <n v="0"/>
    <n v="0"/>
    <n v="0"/>
  </r>
  <r>
    <n v="2017"/>
    <n v="1601"/>
    <x v="0"/>
    <s v="2013004831_17"/>
    <s v="OPP1020032"/>
    <n v="3"/>
    <n v="285"/>
    <s v="Ugand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Ug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7009497_01"/>
    <s v="OPP1174937"/>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20"/>
    <n v="31120"/>
    <s v="Agricultural development"/>
    <s v="Développement agricole"/>
    <n v="310"/>
    <x v="0"/>
    <n v="1"/>
    <s v="World"/>
    <d v="2017-10-05T00:00:00"/>
    <d v="2019-08-31T00:00:00"/>
    <s v="to build expert consensus, including an issue of a peer-reviewed journal, around key agricultural interventions to achieve SDG 2.3"/>
    <n v="0"/>
    <n v="0"/>
    <n v="0"/>
    <n v="0"/>
    <n v="0"/>
    <s v="NULL"/>
    <s v="NULL"/>
    <s v="NULL"/>
    <s v="NULL"/>
    <n v="0"/>
    <n v="0"/>
    <n v="0"/>
    <n v="0"/>
    <n v="302"/>
    <n v="604.02700000000004"/>
    <n v="604.02700000000004"/>
    <n v="604.02700000000004"/>
    <n v="368.28300000000002"/>
    <n v="368.28300000000002"/>
    <n v="368.28300000000002"/>
    <n v="0"/>
    <n v="0"/>
    <n v="0"/>
  </r>
  <r>
    <n v="2017"/>
    <n v="1601"/>
    <x v="0"/>
    <s v="2014005430_03"/>
    <s v="OPP1112552"/>
    <n v="3"/>
    <n v="437"/>
    <s v="Colombia"/>
    <x v="3"/>
    <s v="PRITS"/>
    <s v="Recipient Government"/>
    <n v="12000"/>
    <n v="0"/>
    <n v="12000"/>
    <s v="NULL"/>
    <s v="NULL"/>
    <d v="1900-01-05T00:00:00"/>
    <n v="30"/>
    <n v="110"/>
    <s v="Standard grant"/>
    <s v="A02"/>
    <s v="Sector budget support"/>
    <s v="Soutien budgétaire sectoriel"/>
    <s v="CSIR - CROPS RESEARCH INSTITUTE, GHANA"/>
    <s v="CSIR - Crops Research Institute, Ghana"/>
    <n v="31120"/>
    <n v="31120"/>
    <s v="Agricultural development"/>
    <s v="Développement agricole"/>
    <n v="310"/>
    <x v="0"/>
    <n v="1"/>
    <s v="Colombia"/>
    <d v="2014-10-01T00:00:00"/>
    <d v="2018-10-31T00:00:00"/>
    <s v="to support the Crops Research Institute's efforts to evaluate and develop new high beta carotene varieties of cassava to combat the scourge of Vitamin A deficiency in rural populations"/>
    <n v="0"/>
    <n v="0"/>
    <n v="0"/>
    <n v="0"/>
    <n v="0"/>
    <s v="NULL"/>
    <s v="NULL"/>
    <s v="NULL"/>
    <s v="NULL"/>
    <n v="0"/>
    <n v="0"/>
    <n v="0"/>
    <n v="0"/>
    <n v="302"/>
    <n v="0"/>
    <n v="0"/>
    <n v="0"/>
    <n v="8.0500000000000007"/>
    <n v="8.0500000000000007"/>
    <n v="8.0500000000000007"/>
    <n v="0"/>
    <n v="0"/>
    <n v="0"/>
  </r>
  <r>
    <n v="2017"/>
    <n v="1601"/>
    <x v="0"/>
    <s v="2017009588_01"/>
    <s v="OPP1184413"/>
    <n v="1"/>
    <n v="645"/>
    <s v="India"/>
    <x v="2"/>
    <s v="PRITI"/>
    <s v="International Livestock Research Institute"/>
    <n v="47063"/>
    <n v="1"/>
    <n v="51000"/>
    <s v="International Livestock Research Institute "/>
    <s v="International Livestock Research Institute"/>
    <d v="1900-01-05T00:00:00"/>
    <n v="30"/>
    <n v="110"/>
    <s v="Standard grant"/>
    <s v="D02"/>
    <s v="Other technical assistance"/>
    <s v="Autres formes d’assistance technique "/>
    <s v="INTERNATIONAL LIVESTOCK RESEARCH INSTITUTE"/>
    <s v="International Livestock Research Institute"/>
    <n v="31163"/>
    <n v="31163"/>
    <s v="Livestock"/>
    <s v="Bétail"/>
    <n v="310"/>
    <x v="0"/>
    <n v="1"/>
    <s v="India"/>
    <d v="2017-11-26T00:00:00"/>
    <d v="2018-11-30T00:00:00"/>
    <s v="to support the development of a 5-year Livestock Master Plan for Bihar in partnership with the State government to achieve improved productivity of the livestock sector, smallholder farmer incomes and nutrition outcomes"/>
    <n v="0"/>
    <n v="0"/>
    <n v="0"/>
    <n v="0"/>
    <n v="0"/>
    <n v="1"/>
    <s v="NULL"/>
    <s v="NULL"/>
    <s v="NULL"/>
    <n v="0"/>
    <n v="0"/>
    <n v="0"/>
    <n v="0"/>
    <n v="302"/>
    <n v="714.23599999999999"/>
    <n v="714.23599999999999"/>
    <n v="714.23599999999999"/>
    <n v="560"/>
    <n v="560"/>
    <n v="560"/>
    <n v="0"/>
    <n v="0"/>
    <n v="0"/>
  </r>
  <r>
    <n v="2017"/>
    <n v="1601"/>
    <x v="0"/>
    <s v="2016007393_15"/>
    <s v="OPP1130530"/>
    <n v="3"/>
    <n v="285"/>
    <s v="Uganda"/>
    <x v="0"/>
    <s v="PMA"/>
    <s v="Recipient Government"/>
    <n v="12000"/>
    <n v="0"/>
    <n v="12000"/>
    <s v="NULL"/>
    <s v="NULL"/>
    <d v="1900-01-05T00:00:00"/>
    <n v="30"/>
    <n v="110"/>
    <s v="Standard grant"/>
    <s v="A02"/>
    <s v="Sector budget support"/>
    <s v="Soutien budgétaire sectoriel"/>
    <s v="CHINESE ACADEMY OF AGRICULTURAL SCIENCES"/>
    <s v="Chinese Academy of Agricultural Sciences"/>
    <n v="31182"/>
    <n v="31182"/>
    <s v="Agricultural research"/>
    <s v="Recherche agronomique"/>
    <n v="310"/>
    <x v="0"/>
    <n v="1"/>
    <s v="Uganda"/>
    <d v="2016-03-10T00:00:00"/>
    <d v="2019-02-28T00:00:00"/>
    <s v="to increase the productivity and incomes of smallholder farmers by developing and delivering high-yielding, stress-tolerant, and disease-resistant rice varieties to farmers in Sub-Saharan Africa and South Asia"/>
    <n v="0"/>
    <n v="0"/>
    <n v="0"/>
    <n v="0"/>
    <n v="0"/>
    <s v="NULL"/>
    <s v="NULL"/>
    <s v="NULL"/>
    <s v="NULL"/>
    <n v="0"/>
    <n v="0"/>
    <n v="0"/>
    <n v="0"/>
    <n v="302"/>
    <n v="0"/>
    <n v="0"/>
    <n v="0"/>
    <n v="267.14159999999998"/>
    <n v="267.14159999999998"/>
    <n v="267.14159999999998"/>
    <n v="0"/>
    <n v="0"/>
    <n v="0"/>
  </r>
  <r>
    <n v="2017"/>
    <n v="1601"/>
    <x v="0"/>
    <s v="2014004831_06"/>
    <s v="OPP1020032"/>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Ghan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5006289_02"/>
    <s v="OPP1127141"/>
    <n v="3"/>
    <n v="287"/>
    <s v="Burkina Faso"/>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Burkina Faso"/>
    <d v="2015-07-06T00:00:00"/>
    <d v="2019-01-31T00:00:00"/>
    <s v="to enhance knowledge-sharing and awareness on agricultural biotechnology"/>
    <n v="0"/>
    <n v="0"/>
    <n v="0"/>
    <n v="0"/>
    <n v="0"/>
    <n v="1"/>
    <s v="NULL"/>
    <s v="NULL"/>
    <s v="NULL"/>
    <n v="0"/>
    <n v="0"/>
    <n v="0"/>
    <n v="0"/>
    <n v="302"/>
    <n v="0"/>
    <n v="0"/>
    <n v="0"/>
    <n v="201.24979999999999"/>
    <n v="201.24979999999999"/>
    <n v="201.24979999999999"/>
    <n v="0"/>
    <n v="0"/>
    <n v="0"/>
  </r>
  <r>
    <n v="2017"/>
    <n v="1601"/>
    <x v="0"/>
    <s v="2016007565_01"/>
    <s v="OPP1134235"/>
    <n v="3"/>
    <n v="238"/>
    <s v="Ethiopia"/>
    <x v="0"/>
    <s v="PMA"/>
    <s v="University, college or other teaching institution, research institute or think?tank"/>
    <n v="51000"/>
    <n v="0"/>
    <n v="51000"/>
    <s v="NULL"/>
    <s v="NULL"/>
    <n v="6"/>
    <n v="30"/>
    <n v="110"/>
    <s v="Standard grant"/>
    <s v="C01"/>
    <s v="Project-type interventions"/>
    <s v="Interventions de type projet"/>
    <s v="ETHIOPIAN INSTITUTE OF AGRICULTURAL RESEARCH"/>
    <s v="Ethiopian Institute of Agricultural Research"/>
    <n v="31182"/>
    <n v="31182"/>
    <s v="Agricultural research"/>
    <s v="Recherche agronomique"/>
    <n v="310"/>
    <x v="0"/>
    <n v="1"/>
    <s v="Ethiopia"/>
    <d v="2016-05-12T00:00:00"/>
    <d v="2020-04-30T00:00:00"/>
    <s v="to modernize the crop improvement programs of the Ethiopian Institute of Agricultural Research"/>
    <n v="0"/>
    <n v="0"/>
    <n v="0"/>
    <n v="0"/>
    <n v="0"/>
    <s v="NULL"/>
    <s v="NULL"/>
    <s v="NULL"/>
    <s v="NULL"/>
    <n v="0"/>
    <n v="0"/>
    <n v="0"/>
    <n v="0"/>
    <n v="302"/>
    <n v="0"/>
    <n v="0"/>
    <n v="0"/>
    <n v="2311.5459999999998"/>
    <n v="2311.5459999999998"/>
    <n v="2311.5459999999998"/>
    <n v="0"/>
    <n v="0"/>
    <n v="0"/>
  </r>
  <r>
    <n v="2017"/>
    <n v="1601"/>
    <x v="0"/>
    <s v="2016008194_01"/>
    <s v="OPP1157058"/>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TANZANIA SOCIAL ACTION FUND"/>
    <s v="Tanzania Social Action Fund"/>
    <n v="24030"/>
    <n v="24030"/>
    <s v="Formal sector financial intermediaries"/>
    <s v="Intermédiaires financiers officiels"/>
    <n v="240"/>
    <x v="3"/>
    <n v="1"/>
    <s v="Tanzania, United Republic of"/>
    <d v="2016-11-10T00:00:00"/>
    <d v="2019-10-31T00:00:00"/>
    <s v="to develop the capacity and systems to digitize unconditional &amp; conditional cash transfers and develop appropriate financial services for the poorest 15% of households in Tanzania"/>
    <n v="0"/>
    <n v="0"/>
    <n v="0"/>
    <n v="0"/>
    <n v="0"/>
    <s v="NULL"/>
    <s v="NULL"/>
    <s v="NULL"/>
    <s v="NULL"/>
    <n v="0"/>
    <n v="0"/>
    <n v="0"/>
    <n v="0"/>
    <n v="302"/>
    <n v="0"/>
    <n v="0"/>
    <n v="0"/>
    <n v="2201.277"/>
    <n v="2201.277"/>
    <n v="2201.277"/>
    <n v="0"/>
    <n v="0"/>
    <n v="0"/>
  </r>
  <r>
    <n v="2017"/>
    <n v="1601"/>
    <x v="0"/>
    <s v="2014005599_02"/>
    <s v="OPP1093845"/>
    <n v="3"/>
    <n v="282"/>
    <s v="Tanzania"/>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Tanzania, United Republic of"/>
    <d v="2014-10-01T00:00:00"/>
    <d v="2019-08-31T00:00:00"/>
    <s v="to enhance regional food security and livelihoods significantly and sustainably through an efficient East African highland banana breeding pipeline that produces high yielding and more nutritious cooking banana cultivars acceptable to consumers in Eastern"/>
    <n v="0"/>
    <n v="0"/>
    <n v="0"/>
    <n v="0"/>
    <n v="0"/>
    <s v="NULL"/>
    <s v="NULL"/>
    <s v="NULL"/>
    <s v="NULL"/>
    <n v="0"/>
    <n v="0"/>
    <n v="0"/>
    <n v="0"/>
    <n v="302"/>
    <n v="0"/>
    <n v="0"/>
    <n v="0"/>
    <n v="1390.1289999999999"/>
    <n v="1390.1289999999999"/>
    <n v="1390.1289999999999"/>
    <n v="0"/>
    <n v="0"/>
    <n v="0"/>
  </r>
  <r>
    <n v="2017"/>
    <n v="1601"/>
    <x v="0"/>
    <s v="2015006811_01"/>
    <s v="OPP1138825"/>
    <n v="3"/>
    <n v="285"/>
    <s v="Uganda"/>
    <x v="0"/>
    <s v="PMA"/>
    <s v="Other non-bank entity in provider country"/>
    <n v="61009"/>
    <n v="1"/>
    <n v="61000"/>
    <s v="Other non-financial corporations"/>
    <s v="Autres sociétés non financières"/>
    <d v="1900-01-05T00:00:00"/>
    <n v="30"/>
    <n v="110"/>
    <s v="Standard grant"/>
    <s v="C01"/>
    <s v="Project-type interventions"/>
    <s v="Interventions de type projet"/>
    <s v="KOPO KOPO, INC."/>
    <s v="Kopo Kopo, Inc."/>
    <n v="24030"/>
    <n v="24030"/>
    <s v="Formal sector financial intermediaries"/>
    <s v="Intermédiaires financiers officiels"/>
    <n v="240"/>
    <x v="3"/>
    <n v="1"/>
    <s v="Uganda"/>
    <d v="2015-10-09T00:00:00"/>
    <d v="2018-04-30T00:00:00"/>
    <s v="to promote the use of mobile money in Uganda using a software platform that gives particularly lower-income merchants in Uganda the possibility to receive every mobile money service on the market by registering with only one bank"/>
    <n v="0"/>
    <n v="0"/>
    <n v="0"/>
    <n v="0"/>
    <n v="0"/>
    <s v="NULL"/>
    <s v="NULL"/>
    <s v="NULL"/>
    <s v="NULL"/>
    <n v="0"/>
    <n v="0"/>
    <n v="0"/>
    <n v="0"/>
    <n v="302"/>
    <n v="0"/>
    <n v="0"/>
    <n v="0"/>
    <n v="37.94"/>
    <n v="37.94"/>
    <n v="37.94"/>
    <n v="0"/>
    <n v="0"/>
    <n v="0"/>
  </r>
  <r>
    <n v="2017"/>
    <n v="1601"/>
    <x v="0"/>
    <s v="2016008381_01"/>
    <s v="OPP1156268"/>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World"/>
    <d v="2016-11-01T00:00:00"/>
    <d v="2019-12-31T00:00:00"/>
    <s v="to fund the collection, analysis and dissemination of actionable indicators to identify and prioritize creating enabling environments for inclusive agriculture and agribusiness growth"/>
    <n v="0"/>
    <n v="0"/>
    <n v="0"/>
    <n v="0"/>
    <n v="0"/>
    <s v="NULL"/>
    <s v="NULL"/>
    <s v="NULL"/>
    <s v="NULL"/>
    <n v="0"/>
    <n v="0"/>
    <n v="0"/>
    <n v="0"/>
    <n v="302"/>
    <n v="0"/>
    <n v="0"/>
    <n v="0"/>
    <n v="730.53099999999995"/>
    <n v="730.53099999999995"/>
    <n v="730.53099999999995"/>
    <n v="0"/>
    <n v="0"/>
    <n v="0"/>
  </r>
  <r>
    <n v="2017"/>
    <n v="1601"/>
    <x v="0"/>
    <s v="2015006576_01"/>
    <s v="OPP1141817"/>
    <n v="3"/>
    <n v="238"/>
    <s v="Ethiopia"/>
    <x v="0"/>
    <s v="PMA"/>
    <s v="Recipient Government"/>
    <n v="12000"/>
    <n v="0"/>
    <n v="12000"/>
    <s v="NULL"/>
    <s v="NULL"/>
    <d v="1900-01-05T00:00:00"/>
    <n v="30"/>
    <n v="110"/>
    <s v="Standard grant"/>
    <s v="A02"/>
    <s v="Sector budget support"/>
    <s v="Soutien budgétaire sectoriel"/>
    <s v="ETHIOPIAN AGRICULTURAL TRANSFORMATION AGENCY"/>
    <s v="Ethiopian Agricultural Transformation Agency"/>
    <n v="31110"/>
    <n v="31110"/>
    <s v="Agricultural policy and administrative management"/>
    <s v="Politique agricole et gestion administrative"/>
    <n v="310"/>
    <x v="0"/>
    <n v="1"/>
    <s v="Ethiopia"/>
    <d v="2015-10-30T00:00:00"/>
    <d v="2018-02-28T00:00:00"/>
    <s v="to systematically link smallholder farmers in Ethiopia to domestic and international food systems to create more financially sustainable engagements for smallholder farmers"/>
    <n v="0"/>
    <n v="0"/>
    <n v="0"/>
    <n v="0"/>
    <n v="0"/>
    <s v="NULL"/>
    <s v="NULL"/>
    <s v="NULL"/>
    <s v="NULL"/>
    <n v="0"/>
    <n v="0"/>
    <n v="0"/>
    <n v="0"/>
    <n v="302"/>
    <n v="0"/>
    <n v="0"/>
    <n v="0"/>
    <n v="440.18700000000001"/>
    <n v="440.18700000000001"/>
    <n v="440.18700000000001"/>
    <n v="0"/>
    <n v="0"/>
    <n v="0"/>
  </r>
  <r>
    <n v="2017"/>
    <n v="1601"/>
    <x v="0"/>
    <s v="2015006995_06"/>
    <s v="OPP1131119"/>
    <n v="3"/>
    <n v="282"/>
    <s v="Tanzania"/>
    <x v="0"/>
    <s v="PMA"/>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Tanzania, United Republic of"/>
    <d v="2015-11-11T00:00:00"/>
    <d v="2019-12-31T00:00:00"/>
    <s v="to support African governments' efforts to design and implement policies and regulations that facilitate and sustain smallholder farmer adoption of biotech crops to improve their food security, nutrition, and economic status"/>
    <n v="0"/>
    <n v="0"/>
    <n v="0"/>
    <n v="0"/>
    <n v="0"/>
    <n v="1"/>
    <s v="NULL"/>
    <s v="NULL"/>
    <s v="NULL"/>
    <n v="0"/>
    <n v="0"/>
    <n v="0"/>
    <n v="0"/>
    <n v="302"/>
    <n v="0"/>
    <n v="0"/>
    <n v="0"/>
    <n v="210.8818"/>
    <n v="210.8818"/>
    <n v="210.8818"/>
    <n v="0"/>
    <n v="0"/>
    <n v="0"/>
  </r>
  <r>
    <n v="2017"/>
    <n v="1601"/>
    <x v="0"/>
    <s v="2015007010_05"/>
    <s v="OPP1132118"/>
    <n v="3"/>
    <n v="285"/>
    <s v="Uganda"/>
    <x v="0"/>
    <s v="PMA"/>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Uganda"/>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7008784_17"/>
    <s v="OPP1157288"/>
    <n v="1"/>
    <n v="248"/>
    <s v="Kenya"/>
    <x v="2"/>
    <s v="PRITI"/>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Keny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2002278_03"/>
    <s v="OPP1052791"/>
    <n v="3"/>
    <n v="248"/>
    <s v="Kenya"/>
    <x v="2"/>
    <s v="PRITI"/>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Kenya"/>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128.5864"/>
    <n v="128.5864"/>
    <n v="128.5864"/>
    <n v="0"/>
    <n v="0"/>
    <n v="0"/>
  </r>
  <r>
    <n v="2017"/>
    <n v="1601"/>
    <x v="0"/>
    <s v="2012002643_01"/>
    <s v="OPP1045430"/>
    <n v="3"/>
    <n v="287"/>
    <s v="Burkina Faso"/>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Burkina Faso"/>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3004835_06"/>
    <s v="OPP1022757"/>
    <n v="3"/>
    <n v="454"/>
    <s v="Peru"/>
    <x v="3"/>
    <s v="PRITS"/>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Peru"/>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05.04169999999999"/>
    <n v="405.04169999999999"/>
    <n v="405.04169999999999"/>
    <n v="0"/>
    <n v="0"/>
    <n v="0"/>
  </r>
  <r>
    <n v="2017"/>
    <n v="1601"/>
    <x v="0"/>
    <s v="2013004844_03"/>
    <s v="OPP1078791"/>
    <n v="3"/>
    <n v="248"/>
    <s v="Kenya"/>
    <x v="2"/>
    <s v="PRITI"/>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Kenya"/>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4005800_02"/>
    <s v="OPP1113999"/>
    <n v="3"/>
    <n v="285"/>
    <s v="Uganda"/>
    <x v="0"/>
    <s v="PMA"/>
    <s v="Other non-bank entity in third country"/>
    <n v="63009"/>
    <n v="1"/>
    <n v="63000"/>
    <s v="Other non-financial corporations"/>
    <s v="Autres sociétés non financières"/>
    <d v="1900-01-05T00:00:00"/>
    <n v="30"/>
    <n v="110"/>
    <s v="Standard grant"/>
    <s v="C01"/>
    <s v="Project-type interventions"/>
    <s v="Interventions de type projet"/>
    <s v="COMMERCIAL BANK OF AFRICA"/>
    <s v="Commercial Bank of Africa"/>
    <n v="24030"/>
    <n v="24030"/>
    <s v="Formal sector financial intermediaries"/>
    <s v="Intermédiaires financiers officiels"/>
    <n v="240"/>
    <x v="3"/>
    <n v="1"/>
    <s v="Uganda"/>
    <d v="2014-11-20T00:00:00"/>
    <d v="2018-09-30T00:00:00"/>
    <s v="to increase digital financial inclusion through a mobile-centric savings and loans service to Kenya, Tanzania, Uganda and other Africa countries with a robust credit scoring model that enables poor people to benefit from the services and additional featur"/>
    <n v="0"/>
    <n v="0"/>
    <n v="0"/>
    <n v="0"/>
    <n v="0"/>
    <s v="NULL"/>
    <s v="NULL"/>
    <s v="NULL"/>
    <s v="NULL"/>
    <n v="0"/>
    <n v="0"/>
    <n v="0"/>
    <n v="0"/>
    <n v="302"/>
    <n v="0"/>
    <n v="0"/>
    <n v="0"/>
    <n v="250"/>
    <n v="250"/>
    <n v="250"/>
    <n v="0"/>
    <n v="0"/>
    <n v="0"/>
  </r>
  <r>
    <n v="2017"/>
    <n v="1601"/>
    <x v="0"/>
    <s v="2015006447_04"/>
    <s v="OPP1134211"/>
    <n v="3"/>
    <n v="282"/>
    <s v="Tanzania"/>
    <x v="0"/>
    <s v="PMA"/>
    <s v="Donor Country-Based NGO"/>
    <n v="22000"/>
    <n v="0"/>
    <n v="22000"/>
    <s v="NULL"/>
    <s v="NULL"/>
    <d v="1900-01-05T00:00:00"/>
    <n v="30"/>
    <n v="110"/>
    <s v="Standard grant"/>
    <s v="D02"/>
    <s v="Other technical assistance"/>
    <s v="Autres formes d’assistance technique "/>
    <s v="LAND O' LAKES INTERNATIONAL DEVELOPMENT FUND"/>
    <s v="Land O' Lakes International Development Fund"/>
    <n v="31195"/>
    <n v="31195"/>
    <s v="Livestock/veterinary services"/>
    <s v="Services vétérinaires (bétail)"/>
    <n v="310"/>
    <x v="0"/>
    <n v="1"/>
    <s v="Tanzania, United Republic of"/>
    <d v="2015-10-30T00:00:00"/>
    <d v="2020-10-31T00:00:00"/>
    <s v="to establish sustainable channels for more efficient and effective private and public sector-led doorstep delivery of cattle artificial insemination (AI) and related dairy cattle development services to farmers in Ethiopia and Tanzania"/>
    <n v="0"/>
    <n v="0"/>
    <n v="0"/>
    <n v="0"/>
    <n v="0"/>
    <n v="1"/>
    <s v="NULL"/>
    <s v="NULL"/>
    <s v="NULL"/>
    <n v="0"/>
    <n v="0"/>
    <n v="0"/>
    <n v="0"/>
    <n v="302"/>
    <n v="0"/>
    <n v="0"/>
    <n v="0"/>
    <n v="650"/>
    <n v="650"/>
    <n v="650"/>
    <n v="0"/>
    <n v="0"/>
    <n v="0"/>
  </r>
  <r>
    <n v="2017"/>
    <n v="1601"/>
    <x v="0"/>
    <s v="2016007492_09"/>
    <s v="OPP1149521"/>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WELTHUNGERHILFE"/>
    <s v="Welthungerhilfe"/>
    <n v="31110"/>
    <n v="31110"/>
    <s v="Agricultural policy and administrative management"/>
    <s v="Politique agricole et gestion administrative"/>
    <n v="310"/>
    <x v="0"/>
    <n v="1"/>
    <s v="World"/>
    <d v="2016-05-02T00:00:00"/>
    <d v="2019-04-30T00:00:00"/>
    <s v="to increase the quality of German development policies and programs in the field of food and nutrition security, as well as the public funding (ODA) for this purpose"/>
    <n v="0"/>
    <n v="0"/>
    <n v="0"/>
    <n v="0"/>
    <n v="1"/>
    <s v="NULL"/>
    <s v="NULL"/>
    <s v="NULL"/>
    <s v="NULL"/>
    <n v="0"/>
    <n v="0"/>
    <n v="0"/>
    <n v="0"/>
    <n v="302"/>
    <n v="0"/>
    <n v="0"/>
    <n v="0"/>
    <n v="325"/>
    <n v="325"/>
    <n v="325"/>
    <n v="0"/>
    <n v="0"/>
    <n v="0"/>
  </r>
  <r>
    <n v="2017"/>
    <n v="1601"/>
    <x v="0"/>
    <s v="2014005600_03"/>
    <s v="OPP1097279"/>
    <n v="3"/>
    <n v="645"/>
    <s v="Indi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1"/>
    <n v="31181"/>
    <s v="Agricultural education/training"/>
    <s v="Education et formation dans le domaine agricole"/>
    <n v="310"/>
    <x v="0"/>
    <n v="1"/>
    <s v="India"/>
    <d v="2014-10-02T00:00:00"/>
    <d v="2019-09-30T00:00:00"/>
    <s v="to increase the effectiveness and efficiency of plant breeding programs serving smallholder farmers in Sub-Saharan Africa and South Asia by providing them with state-of-the-art data management and decision support tools"/>
    <n v="0"/>
    <n v="0"/>
    <n v="0"/>
    <n v="0"/>
    <n v="0"/>
    <s v="NULL"/>
    <s v="NULL"/>
    <s v="NULL"/>
    <s v="NULL"/>
    <n v="0"/>
    <n v="0"/>
    <n v="0"/>
    <n v="0"/>
    <n v="302"/>
    <n v="0"/>
    <n v="0"/>
    <n v="0"/>
    <n v="388.58460000000002"/>
    <n v="388.58460000000002"/>
    <n v="388.58460000000002"/>
    <n v="0"/>
    <n v="0"/>
    <n v="0"/>
  </r>
  <r>
    <n v="2017"/>
    <n v="1601"/>
    <x v="0"/>
    <s v="2013004761_01"/>
    <s v="OPP1081902"/>
    <n v="3"/>
    <n v="261"/>
    <s v="Nigeria"/>
    <x v="2"/>
    <s v="PRITI"/>
    <s v="Developing country-based NGO"/>
    <n v="23000"/>
    <n v="0"/>
    <n v="23000"/>
    <s v="NULL"/>
    <s v="NULL"/>
    <d v="1900-01-05T00:00:00"/>
    <n v="30"/>
    <n v="110"/>
    <s v="Standard grant"/>
    <s v="C01"/>
    <s v="Project-type interventions"/>
    <s v="Interventions de type projet"/>
    <s v="ENHANCING FINANCIAL INNOVATION &amp; ACCESS LTD/GTE"/>
    <s v="Enhancing Financial Innovation &amp; Access Ltd/GTE"/>
    <n v="24010"/>
    <n v="24010"/>
    <s v="Financial policy and administrative management"/>
    <s v="Politique des finances et gestion administrative"/>
    <n v="240"/>
    <x v="3"/>
    <n v="1"/>
    <s v="Nigeria"/>
    <d v="2013-10-21T00:00:00"/>
    <d v="2018-12-31T00:00:00"/>
    <s v="to make the Nigerian financial system more access to the poor by expanding the diversity of affordable financial services allowing poor families to better mitigate shocks and avail opportunities thus improving  household welfare"/>
    <n v="0"/>
    <n v="0"/>
    <n v="0"/>
    <n v="0"/>
    <n v="0"/>
    <s v="NULL"/>
    <s v="NULL"/>
    <s v="NULL"/>
    <s v="NULL"/>
    <n v="0"/>
    <n v="0"/>
    <n v="0"/>
    <n v="0"/>
    <n v="302"/>
    <n v="0"/>
    <n v="0"/>
    <n v="0"/>
    <n v="700"/>
    <n v="700"/>
    <n v="700"/>
    <n v="0"/>
    <n v="0"/>
    <n v="0"/>
  </r>
  <r>
    <n v="2017"/>
    <n v="1601"/>
    <x v="0"/>
    <s v="2015006562_02"/>
    <s v="OPP1130226"/>
    <n v="3"/>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SOUTH &amp; CENTRAL ASIA"/>
    <d v="2015-11-05T00:00:00"/>
    <d v="2020-12-31T00:00:00"/>
    <s v="to develop management strategies to enable continued banana-plantain production in areas of Sub-Saharan Africa severely affected by banana bunchy top disease, restrict further spread of the disease, and to search in Southeast Asia for banana germplasm res"/>
    <n v="0"/>
    <n v="0"/>
    <n v="0"/>
    <n v="0"/>
    <n v="0"/>
    <s v="NULL"/>
    <s v="NULL"/>
    <s v="NULL"/>
    <s v="NULL"/>
    <n v="0"/>
    <n v="0"/>
    <n v="0"/>
    <n v="0"/>
    <n v="302"/>
    <n v="0"/>
    <n v="0"/>
    <n v="0"/>
    <n v="235.1618"/>
    <n v="235.1618"/>
    <n v="235.1618"/>
    <n v="0"/>
    <n v="0"/>
    <n v="0"/>
  </r>
  <r>
    <n v="2017"/>
    <n v="1601"/>
    <x v="0"/>
    <s v="2015006583_01"/>
    <s v="OPP1137807"/>
    <n v="3"/>
    <n v="645"/>
    <s v="India"/>
    <x v="2"/>
    <s v="PRITI"/>
    <s v="University, college or other teaching institution, research institute or think?tank"/>
    <n v="51000"/>
    <n v="0"/>
    <n v="51000"/>
    <s v="NULL"/>
    <s v="NULL"/>
    <d v="1900-01-05T00:00:00"/>
    <n v="30"/>
    <n v="110"/>
    <s v="Standard grant"/>
    <s v="D02"/>
    <s v="Other technical assistance"/>
    <s v="Autres formes d’assistance technique "/>
    <s v="CORNELL UNIVERSITY"/>
    <s v="Cornell University"/>
    <n v="31120"/>
    <n v="31120"/>
    <s v="Agricultural development"/>
    <s v="Développement agricole"/>
    <n v="310"/>
    <x v="0"/>
    <n v="1"/>
    <s v="India"/>
    <d v="2015-11-06T00:00:00"/>
    <d v="2019-11-30T00:00:00"/>
    <s v="to enhance the rural poor's year round access to affordable food quality by assisting in the design of ongoing and future agricultural projects, programs and policies"/>
    <n v="0"/>
    <n v="0"/>
    <n v="0"/>
    <n v="0"/>
    <n v="0"/>
    <n v="1"/>
    <s v="NULL"/>
    <s v="NULL"/>
    <s v="NULL"/>
    <n v="0"/>
    <n v="0"/>
    <n v="0"/>
    <n v="0"/>
    <n v="302"/>
    <n v="0"/>
    <n v="0"/>
    <n v="0"/>
    <n v="3008.788"/>
    <n v="3008.788"/>
    <n v="3008.788"/>
    <n v="0"/>
    <n v="0"/>
    <n v="0"/>
  </r>
  <r>
    <n v="2017"/>
    <n v="1601"/>
    <x v="0"/>
    <s v="2015006837_01"/>
    <s v="OPP1140152"/>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MITI HEALTH"/>
    <s v="Miti Health"/>
    <n v="24030"/>
    <n v="24030"/>
    <s v="Formal sector financial intermediaries"/>
    <s v="Intermédiaires financiers officiels"/>
    <n v="240"/>
    <x v="3"/>
    <n v="1"/>
    <s v="World"/>
    <d v="2015-10-14T00:00:00"/>
    <d v="2017-04-30T00:00:00"/>
    <s v="to promote mobile money use by Kenyan pharmacists by integrating their software application, which digitally records sales and purchases, with an existing mobile payment system, and offering automatic registration and access to loans"/>
    <n v="0"/>
    <n v="0"/>
    <n v="0"/>
    <n v="0"/>
    <n v="0"/>
    <s v="NULL"/>
    <s v="NULL"/>
    <s v="NULL"/>
    <s v="NULL"/>
    <n v="0"/>
    <n v="0"/>
    <n v="0"/>
    <n v="0"/>
    <n v="302"/>
    <n v="0"/>
    <n v="0"/>
    <n v="0"/>
    <n v="26.1"/>
    <n v="26.1"/>
    <n v="26.1"/>
    <n v="0"/>
    <n v="0"/>
    <n v="0"/>
  </r>
  <r>
    <n v="2017"/>
    <n v="1601"/>
    <x v="0"/>
    <s v="2017007007_01"/>
    <s v="OPP1132113"/>
    <n v="1"/>
    <n v="261"/>
    <s v="Nigeria"/>
    <x v="2"/>
    <s v="PRITI"/>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Nigeria"/>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5.2785000000000002"/>
    <n v="5.2785000000000002"/>
    <n v="5.2785000000000002"/>
    <n v="5.2785000000000002"/>
    <n v="5.2785000000000002"/>
    <n v="5.2785000000000002"/>
    <n v="0"/>
    <n v="0"/>
    <n v="0"/>
  </r>
  <r>
    <n v="2017"/>
    <n v="1601"/>
    <x v="0"/>
    <s v="2014005403_01"/>
    <s v="OPP1118805"/>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ARNEGIE INSTITUTION FOR SCIENCE"/>
    <s v="Carnegie Institution for Science"/>
    <n v="31161"/>
    <n v="31161"/>
    <s v="Food crop production"/>
    <s v="Production agricole"/>
    <n v="310"/>
    <x v="0"/>
    <n v="1"/>
    <s v="AFRICA, SOUTH OF SAHARA"/>
    <d v="2014-10-28T00:00:00"/>
    <d v="2017-04-30T00:00:00"/>
    <s v="to increase food security and food availability by decreasing pathogen susceptibility of crops, and to make new breeding lines of rice available to breeders and farmers in Africa and Asia"/>
    <n v="0"/>
    <n v="0"/>
    <n v="0"/>
    <n v="0"/>
    <n v="0"/>
    <s v="NULL"/>
    <s v="NULL"/>
    <s v="NULL"/>
    <s v="NULL"/>
    <n v="0"/>
    <n v="0"/>
    <n v="0"/>
    <n v="0"/>
    <n v="302"/>
    <n v="0"/>
    <n v="0"/>
    <n v="0"/>
    <n v="0"/>
    <n v="0"/>
    <n v="0"/>
    <n v="0.56317300000000003"/>
    <n v="0.56317300000000003"/>
    <n v="0.56317300000000003"/>
  </r>
  <r>
    <n v="2017"/>
    <n v="1601"/>
    <x v="0"/>
    <s v="2013004841_07"/>
    <s v="OPP1076488"/>
    <n v="3"/>
    <n v="666"/>
    <s v="Bangladesh"/>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Bangladesh"/>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227.6874"/>
    <n v="227.6874"/>
    <n v="227.6874"/>
    <n v="0"/>
    <n v="0"/>
    <n v="0"/>
  </r>
  <r>
    <n v="2017"/>
    <n v="1601"/>
    <x v="0"/>
    <s v="2009001868_02"/>
    <s v="OPP52914"/>
    <n v="3"/>
    <n v="241"/>
    <s v="Ghana"/>
    <x v="2"/>
    <s v="PRITI"/>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Ghana"/>
    <d v="2009-10-14T00:00:00"/>
    <d v="2016-04-30T00:00:00"/>
    <s v="to support a study of business indicators for Sub-Saharan Africa"/>
    <n v="0"/>
    <n v="0"/>
    <n v="0"/>
    <n v="0"/>
    <n v="0"/>
    <s v="NULL"/>
    <s v="NULL"/>
    <s v="NULL"/>
    <s v="NULL"/>
    <n v="0"/>
    <n v="0"/>
    <n v="0"/>
    <n v="0"/>
    <n v="302"/>
    <n v="0"/>
    <n v="0"/>
    <n v="0"/>
    <n v="0"/>
    <n v="0"/>
    <n v="0"/>
    <n v="3.2060999999999999E-2"/>
    <n v="3.2060999999999999E-2"/>
    <n v="3.2060999999999999E-2"/>
  </r>
  <r>
    <n v="2017"/>
    <n v="1601"/>
    <x v="0"/>
    <s v="2015006854_05"/>
    <s v="OPP1135543"/>
    <n v="3"/>
    <n v="689"/>
    <s v="South &amp; Central Asia, regional"/>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10"/>
    <n v="24010"/>
    <s v="Financial policy and administrative management"/>
    <s v="Politique des finances et gestion administrative"/>
    <n v="240"/>
    <x v="3"/>
    <n v="1"/>
    <s v="SOUTH &amp; CENTRAL ASIA"/>
    <d v="2015-10-26T00:00:00"/>
    <d v="2019-03-31T00:00:00"/>
    <s v="to support the GSMA Mobile Money Program in providing poor households with mobile money services"/>
    <n v="0"/>
    <n v="0"/>
    <n v="0"/>
    <n v="0"/>
    <n v="0"/>
    <s v="NULL"/>
    <s v="NULL"/>
    <s v="NULL"/>
    <s v="NULL"/>
    <n v="0"/>
    <n v="0"/>
    <n v="0"/>
    <n v="0"/>
    <n v="302"/>
    <n v="0"/>
    <n v="0"/>
    <n v="0"/>
    <n v="215.83539999999999"/>
    <n v="215.83539999999999"/>
    <n v="215.83539999999999"/>
    <n v="0"/>
    <n v="0"/>
    <n v="0"/>
  </r>
  <r>
    <n v="2017"/>
    <n v="1601"/>
    <x v="0"/>
    <s v="2015006850_01"/>
    <s v="OPP1140444"/>
    <n v="3"/>
    <n v="645"/>
    <s v="India"/>
    <x v="2"/>
    <s v="PRITI"/>
    <s v="Other non-bank in recipient country"/>
    <n v="62009"/>
    <n v="1"/>
    <n v="62000"/>
    <s v="Other non-financial corporations"/>
    <s v="Autres sociétés non financières"/>
    <d v="1900-01-05T00:00:00"/>
    <n v="30"/>
    <n v="110"/>
    <s v="Standard grant"/>
    <s v="C01"/>
    <s v="Project-type interventions"/>
    <s v="Interventions de type projet"/>
    <s v="AWAAZDE INFOSYSTEMS PVT LTD"/>
    <s v="AwaazDe Infosystems Pvt Ltd"/>
    <n v="24081"/>
    <n v="24081"/>
    <s v="Education/training in banking and financial services"/>
    <s v="Education/formation bancaire et dans les services financiers"/>
    <n v="240"/>
    <x v="3"/>
    <n v="1"/>
    <s v="India"/>
    <d v="2015-10-16T00:00:00"/>
    <d v="2017-04-30T00:00:00"/>
    <s v="to improve digital financial services and promote uptake in India by sending interactive podcasts by mobile phone to inform local users on relevant services and to automatically collect audio feedback on specific issues"/>
    <n v="0"/>
    <n v="0"/>
    <n v="0"/>
    <n v="0"/>
    <n v="0"/>
    <s v="NULL"/>
    <s v="NULL"/>
    <s v="NULL"/>
    <s v="NULL"/>
    <n v="0"/>
    <n v="0"/>
    <n v="0"/>
    <n v="0"/>
    <n v="302"/>
    <n v="0"/>
    <n v="0"/>
    <n v="0"/>
    <n v="52.817"/>
    <n v="52.817"/>
    <n v="52.817"/>
    <n v="0"/>
    <n v="0"/>
    <n v="0"/>
  </r>
  <r>
    <n v="2017"/>
    <n v="1601"/>
    <x v="0"/>
    <s v="2016007418_02"/>
    <s v="OPP1139760"/>
    <n v="3"/>
    <n v="248"/>
    <s v="Kenya"/>
    <x v="2"/>
    <s v="PRITI"/>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Kenya"/>
    <d v="2016-03-04T00:00:00"/>
    <d v="2019-03-31T00:00:00"/>
    <s v="to develop a cheaper, safer means of protecting cattle in eastern Africa against East Coast fever, which threatens 49 million cattle in eastern Africa, mostly owned by poor small holder farmers and pastoralists"/>
    <n v="0"/>
    <n v="0"/>
    <n v="0"/>
    <n v="0"/>
    <n v="0"/>
    <s v="NULL"/>
    <s v="NULL"/>
    <s v="NULL"/>
    <s v="NULL"/>
    <n v="0"/>
    <n v="0"/>
    <n v="0"/>
    <n v="0"/>
    <n v="302"/>
    <n v="0"/>
    <n v="0"/>
    <n v="0"/>
    <n v="21.315799999999999"/>
    <n v="21.315799999999999"/>
    <n v="21.315799999999999"/>
    <n v="0"/>
    <n v="0"/>
    <n v="0"/>
  </r>
  <r>
    <n v="2017"/>
    <n v="1601"/>
    <x v="0"/>
    <s v="2013004782_02"/>
    <s v="OPPGD1441"/>
    <n v="3"/>
    <n v="285"/>
    <s v="Uganda"/>
    <x v="0"/>
    <s v="PMA"/>
    <s v="Donor Country-Based NGO"/>
    <n v="22000"/>
    <n v="0"/>
    <n v="22000"/>
    <s v="NULL"/>
    <s v="NULL"/>
    <d v="1900-01-05T00:00:00"/>
    <n v="30"/>
    <n v="110"/>
    <s v="Standard grant"/>
    <s v="C01"/>
    <s v="Project-type interventions"/>
    <s v="Interventions de type projet"/>
    <s v="HEIFER PROJECT INTERNATIONAL"/>
    <s v="Heifer Project International"/>
    <n v="31163"/>
    <n v="31163"/>
    <s v="Livestock"/>
    <s v="Bétail"/>
    <n v="310"/>
    <x v="0"/>
    <n v="1"/>
    <s v="Uganda"/>
    <d v="2013-11-08T00:00:00"/>
    <d v="2019-10-31T00:00:00"/>
    <s v="to enable smallholder dairy farmers to increase their dairy productivity and income through the dairy hub approach, and achieve replication of the approach through private sector and government investment"/>
    <n v="0"/>
    <n v="0"/>
    <n v="0"/>
    <n v="0"/>
    <n v="0"/>
    <s v="NULL"/>
    <s v="NULL"/>
    <s v="NULL"/>
    <s v="NULL"/>
    <n v="0"/>
    <n v="0"/>
    <n v="0"/>
    <n v="0"/>
    <n v="302"/>
    <n v="0"/>
    <n v="0"/>
    <n v="0"/>
    <n v="527.17010000000005"/>
    <n v="527.17010000000005"/>
    <n v="527.17010000000005"/>
    <n v="0"/>
    <n v="0"/>
    <n v="0"/>
  </r>
  <r>
    <n v="2017"/>
    <n v="1601"/>
    <x v="0"/>
    <s v="2017009507_01"/>
    <s v="OPP1183406"/>
    <n v="1"/>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LUGAR CENTER"/>
    <s v="Lugar Center"/>
    <n v="31120"/>
    <n v="31120"/>
    <s v="Agricultural development"/>
    <s v="Développement agricole"/>
    <n v="310"/>
    <x v="0"/>
    <n v="1"/>
    <s v="World"/>
    <d v="2017-10-26T00:00:00"/>
    <d v="2019-10-31T00:00:00"/>
    <s v="to create support and momentum for U.S. leadership of a 21st Century Green Revolution"/>
    <n v="0"/>
    <n v="0"/>
    <n v="0"/>
    <n v="0"/>
    <n v="0"/>
    <s v="NULL"/>
    <s v="NULL"/>
    <s v="NULL"/>
    <s v="NULL"/>
    <n v="0"/>
    <n v="0"/>
    <n v="0"/>
    <n v="0"/>
    <n v="302"/>
    <n v="427.12400000000002"/>
    <n v="427.12400000000002"/>
    <n v="427.12400000000002"/>
    <n v="266.29599999999999"/>
    <n v="266.29599999999999"/>
    <n v="266.29599999999999"/>
    <n v="0"/>
    <n v="0"/>
    <n v="0"/>
  </r>
  <r>
    <n v="2017"/>
    <n v="1601"/>
    <x v="0"/>
    <s v="2017004834_17"/>
    <s v="OPP1097073"/>
    <n v="1"/>
    <n v="282"/>
    <s v="Tanzania"/>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Tanzania, United Republic of"/>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52"/>
    <n v="1.52"/>
    <n v="1.52"/>
    <n v="1.52"/>
    <n v="1.52"/>
    <n v="1.52"/>
    <n v="0"/>
    <n v="0"/>
    <n v="0"/>
  </r>
  <r>
    <n v="2017"/>
    <n v="1601"/>
    <x v="0"/>
    <s v="2014005442_01"/>
    <s v="OPP1112152"/>
    <n v="3"/>
    <n v="285"/>
    <s v="Uganda"/>
    <x v="0"/>
    <s v="PMA"/>
    <s v="University, college or other teaching institution, research institute or think?tank"/>
    <n v="51000"/>
    <n v="0"/>
    <n v="51000"/>
    <s v="NULL"/>
    <s v="NULL"/>
    <d v="1900-01-05T00:00:00"/>
    <n v="30"/>
    <n v="110"/>
    <s v="Standard grant"/>
    <s v="C01"/>
    <s v="Project-type interventions"/>
    <s v="Interventions de type projet"/>
    <s v="MAKERERE UNIVERSITY"/>
    <s v="Makerere University"/>
    <n v="31120"/>
    <n v="31120"/>
    <s v="Agricultural development"/>
    <s v="Développement agricole"/>
    <n v="310"/>
    <x v="0"/>
    <n v="1"/>
    <s v="Uganda"/>
    <d v="2014-09-08T00:00:00"/>
    <d v="2019-05-31T00:00:00"/>
    <s v="to understand the mechanism of reversion in sweetpotato from virus infected to healthy, which occurs at a high frequency in some cultivars of sweetpotato in East Africa, is a heritable characteristic and an opportunity to enable cheap and sustainable seed"/>
    <n v="0"/>
    <n v="0"/>
    <n v="0"/>
    <n v="0"/>
    <n v="0"/>
    <s v="NULL"/>
    <s v="NULL"/>
    <s v="NULL"/>
    <s v="NULL"/>
    <n v="0"/>
    <n v="0"/>
    <n v="0"/>
    <n v="0"/>
    <n v="302"/>
    <n v="0"/>
    <n v="0"/>
    <n v="0"/>
    <n v="122.94499999999999"/>
    <n v="122.94499999999999"/>
    <n v="122.94499999999999"/>
    <n v="0"/>
    <n v="0"/>
    <n v="0"/>
  </r>
  <r>
    <n v="2017"/>
    <n v="1601"/>
    <x v="0"/>
    <s v="2016007395_21"/>
    <s v="OPP1134248"/>
    <n v="3"/>
    <n v="285"/>
    <s v="Ugand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Ugand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677.09370000000001"/>
    <n v="677.09370000000001"/>
    <n v="677.09370000000001"/>
    <n v="0"/>
    <n v="0"/>
    <n v="0"/>
  </r>
  <r>
    <n v="2017"/>
    <n v="1601"/>
    <x v="0"/>
    <s v="2017007726_01"/>
    <s v="OPP1152918"/>
    <n v="1"/>
    <n v="261"/>
    <s v="Nigeria"/>
    <x v="2"/>
    <s v="PRITI"/>
    <s v="Other non-bank in recipient country"/>
    <n v="62009"/>
    <n v="1"/>
    <n v="62000"/>
    <s v="Other non-financial corporations"/>
    <s v="Autres sociétés non financières"/>
    <d v="1900-01-05T00:00:00"/>
    <n v="30"/>
    <n v="110"/>
    <s v="Standard grant"/>
    <s v="C01"/>
    <s v="Project-type interventions"/>
    <s v="Interventions de type projet"/>
    <s v="BUSINESSDAY MEDIA LTD"/>
    <s v="BusinessDay Media Ltd"/>
    <n v="24030"/>
    <n v="24030"/>
    <s v="Formal sector financial intermediaries"/>
    <s v="Intermédiaires financiers officiels"/>
    <n v="240"/>
    <x v="3"/>
    <n v="1"/>
    <s v="Nigeria"/>
    <d v="2016-07-08T00:00:00"/>
    <d v="2018-12-31T00:00:00"/>
    <s v="to provide coverage around financial inclusion, digital financial services and help build a network of influencers that actively drive depths and widths of the conversation in Nigeria"/>
    <n v="0"/>
    <n v="0"/>
    <n v="0"/>
    <n v="0"/>
    <n v="0"/>
    <s v="NULL"/>
    <s v="NULL"/>
    <s v="NULL"/>
    <s v="NULL"/>
    <n v="0"/>
    <n v="0"/>
    <n v="0"/>
    <n v="0"/>
    <n v="302"/>
    <n v="236.9"/>
    <n v="236.9"/>
    <n v="236.9"/>
    <n v="0"/>
    <n v="0"/>
    <n v="0"/>
    <n v="0"/>
    <n v="0"/>
    <n v="0"/>
  </r>
  <r>
    <n v="2017"/>
    <n v="1601"/>
    <x v="0"/>
    <s v="2011002059_02"/>
    <s v="OPPGD1359"/>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PRETORIA"/>
    <s v="University of Pretoria"/>
    <n v="31181"/>
    <n v="31181"/>
    <s v="Agricultural education/training"/>
    <s v="Education et formation dans le domaine agricole"/>
    <n v="310"/>
    <x v="0"/>
    <n v="1"/>
    <s v="AFRICA, SOUTH OF SAHARA"/>
    <d v="2011-05-16T00:00:00"/>
    <d v="2019-12-31T00:00:00"/>
    <s v="to support policy research and to strengthen African agriculture economies"/>
    <n v="0"/>
    <n v="0"/>
    <n v="0"/>
    <n v="0"/>
    <n v="0"/>
    <s v="NULL"/>
    <s v="NULL"/>
    <s v="NULL"/>
    <s v="NULL"/>
    <n v="0"/>
    <n v="0"/>
    <n v="0"/>
    <n v="0"/>
    <n v="302"/>
    <n v="0"/>
    <n v="0"/>
    <n v="0"/>
    <n v="90"/>
    <n v="90"/>
    <n v="90"/>
    <n v="0"/>
    <n v="0"/>
    <n v="0"/>
  </r>
  <r>
    <n v="2017"/>
    <n v="1601"/>
    <x v="0"/>
    <s v="2016008388_02"/>
    <s v="OPP1164455"/>
    <n v="3"/>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World"/>
    <d v="2016-11-16T00:00:00"/>
    <d v="2018-12-01T00:00:00"/>
    <s v="to fund the site maintenance, content updates and marketing for AgriKnowledge, a publicly available online library that provides easy, searchable access to analyses, reports and research"/>
    <n v="0"/>
    <n v="0"/>
    <n v="0"/>
    <n v="0"/>
    <n v="0"/>
    <s v="NULL"/>
    <s v="NULL"/>
    <s v="NULL"/>
    <s v="NULL"/>
    <n v="0"/>
    <n v="0"/>
    <n v="0"/>
    <n v="0"/>
    <n v="302"/>
    <n v="0"/>
    <n v="0"/>
    <n v="0"/>
    <n v="263.38499999999999"/>
    <n v="263.38499999999999"/>
    <n v="263.38499999999999"/>
    <n v="0"/>
    <n v="0"/>
    <n v="0"/>
  </r>
  <r>
    <n v="2017"/>
    <n v="1601"/>
    <x v="0"/>
    <s v="2017006232_05"/>
    <s v="OPP1125488"/>
    <n v="1"/>
    <n v="261"/>
    <s v="Nigeria"/>
    <x v="2"/>
    <s v="PRITI"/>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Nigeria"/>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13.283160000000001"/>
    <n v="13.283160000000001"/>
    <n v="13.283160000000001"/>
    <n v="13.283160000000001"/>
    <n v="13.283160000000001"/>
    <n v="13.283160000000001"/>
    <n v="0"/>
    <n v="0"/>
    <n v="0"/>
  </r>
  <r>
    <n v="2017"/>
    <n v="1601"/>
    <x v="0"/>
    <s v="2017008784_08"/>
    <s v="OPP1157288"/>
    <n v="1"/>
    <n v="241"/>
    <s v="Ghana"/>
    <x v="2"/>
    <s v="PRITI"/>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Ghan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8000"/>
    <n v="8000"/>
    <n v="8000"/>
    <n v="1120"/>
    <n v="1120"/>
    <n v="1120"/>
    <n v="0"/>
    <n v="0"/>
    <n v="0"/>
  </r>
  <r>
    <n v="2017"/>
    <n v="1601"/>
    <x v="0"/>
    <s v="2015006227_03"/>
    <s v="OPP1125410"/>
    <n v="3"/>
    <n v="261"/>
    <s v="Nigeria"/>
    <x v="2"/>
    <s v="PRITI"/>
    <s v="University, college or other teaching institution, research institute or think?tank"/>
    <n v="51000"/>
    <n v="0"/>
    <n v="51000"/>
    <s v="NULL"/>
    <s v="NULL"/>
    <d v="1900-01-05T00:00:00"/>
    <n v="30"/>
    <n v="110"/>
    <s v="Standard grant"/>
    <s v="D02"/>
    <s v="Other technical assistance"/>
    <s v="Autres formes d’assistance technique "/>
    <s v="UNIVERSITY OF CALIFORNIA, LOS ANGELES"/>
    <s v="University of California, Los Angeles"/>
    <n v="31120"/>
    <n v="31120"/>
    <s v="Agricultural development"/>
    <s v="Développement agricole"/>
    <n v="310"/>
    <x v="0"/>
    <n v="1"/>
    <s v="Nigeria"/>
    <d v="2015-07-13T00:00:00"/>
    <d v="2019-06-30T00:00:00"/>
    <s v="to create new varieties of cassava that are resistant to two of the major diseases currently constraining smallholder cassava production across Sub-Saharan Africa"/>
    <n v="0"/>
    <n v="0"/>
    <n v="0"/>
    <n v="0"/>
    <n v="0"/>
    <n v="1"/>
    <s v="NULL"/>
    <s v="NULL"/>
    <s v="NULL"/>
    <n v="0"/>
    <n v="0"/>
    <n v="0"/>
    <n v="0"/>
    <n v="302"/>
    <n v="0"/>
    <n v="0"/>
    <n v="0"/>
    <n v="424.05849999999998"/>
    <n v="424.05849999999998"/>
    <n v="424.05849999999998"/>
    <n v="0"/>
    <n v="0"/>
    <n v="0"/>
  </r>
  <r>
    <n v="2017"/>
    <n v="1601"/>
    <x v="0"/>
    <s v="2011000181_10"/>
    <s v="OPP1009497"/>
    <n v="3"/>
    <n v="248"/>
    <s v="Kenya"/>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Kenya"/>
    <d v="2011-11-15T00:00:00"/>
    <d v="2018-03-31T00:00:00"/>
    <s v="to develop solutions to the key diseases that affect small farmers' livestock in sub-Saharan Africa and South Asia"/>
    <n v="0"/>
    <n v="0"/>
    <n v="0"/>
    <n v="0"/>
    <n v="0"/>
    <s v="NULL"/>
    <s v="NULL"/>
    <s v="NULL"/>
    <s v="NULL"/>
    <n v="0"/>
    <n v="0"/>
    <n v="0"/>
    <n v="0"/>
    <n v="302"/>
    <n v="0"/>
    <n v="0"/>
    <n v="0"/>
    <n v="149.5376"/>
    <n v="149.5376"/>
    <n v="149.5376"/>
    <n v="0"/>
    <n v="0"/>
    <n v="0"/>
  </r>
  <r>
    <n v="2017"/>
    <n v="1601"/>
    <x v="0"/>
    <s v="2015006998_01"/>
    <s v="OPP1131327"/>
    <n v="3"/>
    <n v="241"/>
    <s v="Ghana"/>
    <x v="2"/>
    <s v="PRITI"/>
    <s v="University, college or other teaching institution, research institute or think?tank"/>
    <n v="51000"/>
    <n v="0"/>
    <n v="51000"/>
    <s v="NULL"/>
    <s v="NULL"/>
    <d v="1900-01-05T00:00:00"/>
    <n v="30"/>
    <n v="110"/>
    <s v="Standard grant"/>
    <s v="D02"/>
    <s v="Other technical assistance"/>
    <s v="Autres formes d’assistance technique "/>
    <s v="IOWA STATE UNIVERSITY"/>
    <s v="Iowa State University"/>
    <n v="31182"/>
    <n v="31182"/>
    <s v="Agricultural research"/>
    <s v="Recherche agronomique"/>
    <n v="310"/>
    <x v="0"/>
    <n v="1"/>
    <s v="Ghana"/>
    <d v="2015-11-13T00:00:00"/>
    <d v="2019-06-30T00:00:00"/>
    <s v="to build capacity of African graduate programs to apply e-curriculum effectively, and to support the faculty of three African universities in improving their effectiveness in training plant breeders to manage cultivar development programs that deliver hig"/>
    <n v="0"/>
    <n v="0"/>
    <n v="0"/>
    <n v="0"/>
    <n v="0"/>
    <n v="1"/>
    <s v="NULL"/>
    <s v="NULL"/>
    <s v="NULL"/>
    <n v="0"/>
    <n v="0"/>
    <n v="0"/>
    <n v="0"/>
    <n v="302"/>
    <n v="0"/>
    <n v="0"/>
    <n v="0"/>
    <n v="67.813220000000001"/>
    <n v="67.813220000000001"/>
    <n v="67.813220000000001"/>
    <n v="0"/>
    <n v="0"/>
    <n v="0"/>
  </r>
  <r>
    <n v="2017"/>
    <n v="1601"/>
    <x v="0"/>
    <s v="2015007121_01"/>
    <s v="OPP1136187"/>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FARM JOURNAL FOUNDATION"/>
    <s v="Farm Journal Foundation"/>
    <n v="31110"/>
    <n v="31110"/>
    <s v="Agricultural policy and administrative management"/>
    <s v="Politique agricole et gestion administrative"/>
    <n v="310"/>
    <x v="0"/>
    <n v="1"/>
    <s v="World"/>
    <d v="2015-11-17T00:00:00"/>
    <d v="2018-10-31T00:00:00"/>
    <s v="to foster a greater United States commitment to reducing global food and nutrition insecurity and poverty through stronger policy, international leadership and investment in agricultural development"/>
    <n v="0"/>
    <n v="0"/>
    <n v="0"/>
    <n v="0"/>
    <n v="0"/>
    <s v="NULL"/>
    <s v="NULL"/>
    <s v="NULL"/>
    <s v="NULL"/>
    <n v="0"/>
    <n v="0"/>
    <n v="0"/>
    <n v="0"/>
    <n v="302"/>
    <n v="0"/>
    <n v="0"/>
    <n v="0"/>
    <n v="500"/>
    <n v="500"/>
    <n v="500"/>
    <n v="0"/>
    <n v="0"/>
    <n v="0"/>
  </r>
  <r>
    <n v="2017"/>
    <n v="1601"/>
    <x v="0"/>
    <s v="2009001868_09"/>
    <s v="OPP52914"/>
    <n v="3"/>
    <n v="288"/>
    <s v="Zambia"/>
    <x v="0"/>
    <s v="PMA"/>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Zambia"/>
    <d v="2009-10-14T00:00:00"/>
    <d v="2016-04-30T00:00:00"/>
    <s v="to support a study of business indicators for Sub-Saharan Africa"/>
    <n v="0"/>
    <n v="0"/>
    <n v="0"/>
    <n v="0"/>
    <n v="0"/>
    <s v="NULL"/>
    <s v="NULL"/>
    <s v="NULL"/>
    <s v="NULL"/>
    <n v="0"/>
    <n v="0"/>
    <n v="0"/>
    <n v="0"/>
    <n v="302"/>
    <n v="0"/>
    <n v="0"/>
    <n v="0"/>
    <n v="0"/>
    <n v="0"/>
    <n v="0"/>
    <n v="2.0622999999999999E-2"/>
    <n v="2.0622999999999999E-2"/>
    <n v="2.0622999999999999E-2"/>
  </r>
  <r>
    <n v="2017"/>
    <n v="1601"/>
    <x v="0"/>
    <s v="2017009093_01"/>
    <s v="OPP1178355"/>
    <n v="1"/>
    <n v="998"/>
    <s v="Developing countries, unspecified"/>
    <x v="1"/>
    <s v="Partie I non alloués par groupe de revenu"/>
    <s v="University, college or other teaching institution, research institute or think?tank"/>
    <n v="51000"/>
    <n v="0"/>
    <n v="5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ENTER FOR STRATEGIC &amp; INTERNATIONAL STUDIES"/>
    <s v="Center for Strategic &amp; International Studies"/>
    <n v="31110"/>
    <n v="31110"/>
    <s v="Agricultural policy and administrative management"/>
    <s v="Politique agricole et gestion administrative"/>
    <n v="310"/>
    <x v="0"/>
    <n v="1"/>
    <s v="World"/>
    <d v="2017-08-22T00:00:00"/>
    <d v="2020-08-14T00:00:00"/>
    <s v="to provide general operating support and to support U.S. leadership in global health and global food security, essential to improving the lives of the world's vulnerable populations"/>
    <n v="0"/>
    <n v="0"/>
    <n v="0"/>
    <n v="0"/>
    <n v="2"/>
    <s v="NULL"/>
    <s v="NULL"/>
    <s v="NULL"/>
    <s v="NULL"/>
    <n v="0"/>
    <n v="0"/>
    <n v="0"/>
    <n v="0"/>
    <n v="302"/>
    <n v="2422.1999999999998"/>
    <n v="2422.1999999999998"/>
    <n v="2422.1999999999998"/>
    <n v="1172.4000000000001"/>
    <n v="1172.4000000000001"/>
    <n v="1172.4000000000001"/>
    <n v="0"/>
    <n v="0"/>
    <n v="0"/>
  </r>
  <r>
    <n v="2017"/>
    <n v="1601"/>
    <x v="0"/>
    <s v="2014005836_04"/>
    <s v="OPP1081592"/>
    <n v="3"/>
    <n v="285"/>
    <s v="Uganda"/>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Uganda"/>
    <d v="2014-02-27T00:00:00"/>
    <d v="2019-03-31T00:00:00"/>
    <s v="to help 200,000 smallholder farmers sell 2 million tons of cassava roots to make processed products such as high quality cassava flour, chips for animal feed and cassava starch across Nigeria, Ghana, Uganda, Tanzania and Malawi"/>
    <n v="0"/>
    <n v="0"/>
    <n v="0"/>
    <n v="0"/>
    <n v="0"/>
    <s v="NULL"/>
    <s v="NULL"/>
    <s v="NULL"/>
    <s v="NULL"/>
    <n v="0"/>
    <n v="0"/>
    <n v="0"/>
    <n v="0"/>
    <n v="302"/>
    <n v="0"/>
    <n v="0"/>
    <n v="0"/>
    <n v="500.40159999999997"/>
    <n v="500.40159999999997"/>
    <n v="500.40159999999997"/>
    <n v="0"/>
    <n v="0"/>
    <n v="0"/>
  </r>
  <r>
    <n v="2017"/>
    <n v="1601"/>
    <x v="0"/>
    <s v="2015007040_01"/>
    <s v="OPP1136194"/>
    <n v="3"/>
    <n v="282"/>
    <s v="Tanzania"/>
    <x v="0"/>
    <s v="PMA"/>
    <s v="Other non-bank entity in provider country"/>
    <n v="61009"/>
    <n v="1"/>
    <n v="61000"/>
    <s v="Other non-financial corporations"/>
    <s v="Autres sociétés non financières"/>
    <d v="1900-01-05T00:00:00"/>
    <n v="30"/>
    <n v="110"/>
    <s v="Standard grant"/>
    <s v="C01"/>
    <s v="Project-type interventions"/>
    <s v="Interventions de type projet"/>
    <s v="D-IMPLEMENT INC."/>
    <s v="D-Implement Inc."/>
    <n v="31110"/>
    <n v="31110"/>
    <s v="Agricultural policy and administrative management"/>
    <s v="Politique agricole et gestion administrative"/>
    <n v="310"/>
    <x v="0"/>
    <n v="1"/>
    <s v="Tanzania, United Republic of"/>
    <d v="2015-11-09T00:00:00"/>
    <d v="2019-06-30T00:00:00"/>
    <s v="to strengthen dynamic problem solving and management skills for use in stimulating positive change in Tanzania's capacity to deliver services and products to the farmer"/>
    <n v="0"/>
    <n v="0"/>
    <n v="0"/>
    <n v="0"/>
    <n v="0"/>
    <s v="NULL"/>
    <s v="NULL"/>
    <s v="NULL"/>
    <s v="NULL"/>
    <n v="0"/>
    <n v="0"/>
    <n v="0"/>
    <n v="0"/>
    <n v="302"/>
    <n v="0"/>
    <n v="0"/>
    <n v="0"/>
    <n v="1141.0440000000001"/>
    <n v="1141.0440000000001"/>
    <n v="1141.0440000000001"/>
    <n v="0"/>
    <n v="0"/>
    <n v="0"/>
  </r>
  <r>
    <n v="2017"/>
    <n v="1601"/>
    <x v="0"/>
    <s v="2012002643_08"/>
    <s v="OPP1045430"/>
    <n v="3"/>
    <n v="253"/>
    <s v="Malawi"/>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Malawi"/>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4004831_15"/>
    <s v="OPP1020032"/>
    <n v="3"/>
    <n v="266"/>
    <s v="Rwand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Rw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7007617_01"/>
    <s v="OPP1142801"/>
    <n v="1"/>
    <n v="645"/>
    <s v="India"/>
    <x v="2"/>
    <s v="PRITI"/>
    <s v="University, college or other teaching institution, research institute or think?tank"/>
    <n v="51000"/>
    <n v="0"/>
    <n v="51000"/>
    <s v="NULL"/>
    <s v="NULL"/>
    <d v="1900-01-05T00:00:00"/>
    <n v="30"/>
    <n v="110"/>
    <s v="Standard grant"/>
    <s v="C01"/>
    <s v="Project-type interventions"/>
    <s v="Interventions de type projet"/>
    <s v="MICHIGAN STATE UNIVERSITY"/>
    <s v="Michigan State University"/>
    <n v="31163"/>
    <n v="31163"/>
    <s v="Livestock"/>
    <s v="Bétail"/>
    <n v="310"/>
    <x v="0"/>
    <n v="1"/>
    <s v="India"/>
    <d v="2016-06-13T00:00:00"/>
    <d v="2018-12-31T00:00:00"/>
    <s v="to conduct feeding trials in cattle and buffalos to demonstrate the utility and impact of AFEX feed on cow productivity, milk composition, and quality in India to reduce the seasonality in access to quality feed helping small-holder farmers realize the fu"/>
    <n v="0"/>
    <n v="0"/>
    <n v="0"/>
    <n v="0"/>
    <n v="0"/>
    <s v="NULL"/>
    <s v="NULL"/>
    <s v="NULL"/>
    <s v="NULL"/>
    <n v="0"/>
    <n v="0"/>
    <n v="0"/>
    <n v="0"/>
    <n v="302"/>
    <n v="1974.346"/>
    <n v="1974.346"/>
    <n v="1974.346"/>
    <n v="1500"/>
    <n v="1500"/>
    <n v="1500"/>
    <n v="0"/>
    <n v="0"/>
    <n v="0"/>
  </r>
  <r>
    <n v="2017"/>
    <n v="1601"/>
    <x v="0"/>
    <s v="2016007599_01"/>
    <s v="OPP1154170"/>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PUBLIC RADIO INTERNATIONAL"/>
    <s v="Public Radio International"/>
    <n v="22030"/>
    <n v="22030"/>
    <s v="Radio/television/print media"/>
    <s v="Radio, télévision, presse écrite"/>
    <n v="220"/>
    <x v="2"/>
    <n v="1"/>
    <s v="World"/>
    <d v="2016-06-30T00:00:00"/>
    <d v="2018-06-30T00:00:00"/>
    <s v="to produce powerful news coverage and social engagement around gender equity and its impact on health and development around the world, targeted at ethnically-diverse American Millennials"/>
    <n v="1"/>
    <n v="0"/>
    <n v="0"/>
    <n v="0"/>
    <n v="0"/>
    <s v="NULL"/>
    <s v="NULL"/>
    <s v="NULL"/>
    <s v="NULL"/>
    <n v="0"/>
    <n v="0"/>
    <n v="0"/>
    <n v="0"/>
    <n v="302"/>
    <n v="0"/>
    <n v="0"/>
    <n v="0"/>
    <n v="789.452"/>
    <n v="789.452"/>
    <n v="789.452"/>
    <n v="0"/>
    <n v="0"/>
    <n v="0"/>
  </r>
  <r>
    <n v="2017"/>
    <n v="1601"/>
    <x v="0"/>
    <s v="2012002278_05"/>
    <s v="OPP1052791"/>
    <n v="3"/>
    <n v="261"/>
    <s v="Nigeria"/>
    <x v="2"/>
    <s v="PRITI"/>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Nigeria"/>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96.439800000000005"/>
    <n v="96.439800000000005"/>
    <n v="96.439800000000005"/>
    <n v="0"/>
    <n v="0"/>
    <n v="0"/>
  </r>
  <r>
    <n v="2017"/>
    <n v="1601"/>
    <x v="0"/>
    <s v="2014005358_01"/>
    <s v="OPP1120181"/>
    <n v="3"/>
    <n v="289"/>
    <s v="South of Sahara, regional"/>
    <x v="1"/>
    <s v="Partie I non alloués par groupe de revenu"/>
    <s v="African Development Bank"/>
    <n v="46002"/>
    <n v="1"/>
    <n v="46000"/>
    <s v="African Development Bank"/>
    <s v="Banque africaine de développement"/>
    <d v="1900-01-05T00:00:00"/>
    <n v="30"/>
    <n v="110"/>
    <s v="Standard grant"/>
    <s v="C01"/>
    <s v="Project-type interventions"/>
    <s v="Interventions de type projet"/>
    <s v="AFRICAN DEVELOPMENT BANK"/>
    <s v="African Development Bank"/>
    <n v="31110"/>
    <n v="31110"/>
    <s v="Agricultural policy and administrative management"/>
    <s v="Politique agricole et gestion administrative"/>
    <n v="310"/>
    <x v="0"/>
    <n v="1"/>
    <s v="AFRICA, SOUTH OF SAHARA"/>
    <d v="2014-10-27T00:00:00"/>
    <d v="2016-10-31T00:00:00"/>
    <s v="to strengthen the African Parliamentarians' Network on Development Evaluation in improving the environment for development evaluation and the use of evaluation evidence in informing public policy and decision making"/>
    <n v="0"/>
    <n v="0"/>
    <n v="0"/>
    <n v="0"/>
    <n v="0"/>
    <s v="NULL"/>
    <s v="NULL"/>
    <s v="NULL"/>
    <s v="NULL"/>
    <n v="0"/>
    <n v="0"/>
    <n v="0"/>
    <n v="0"/>
    <n v="302"/>
    <n v="0"/>
    <n v="0"/>
    <n v="0"/>
    <n v="0"/>
    <n v="0"/>
    <n v="0"/>
    <n v="5.9269800000000004"/>
    <n v="5.9269800000000004"/>
    <n v="5.9269800000000004"/>
  </r>
  <r>
    <n v="2017"/>
    <n v="1601"/>
    <x v="0"/>
    <s v="2014006062_01"/>
    <s v="OPP1109369"/>
    <n v="3"/>
    <n v="289"/>
    <s v="South of Sahara, regional"/>
    <x v="1"/>
    <s v="Partie I non alloués par groupe de revenu"/>
    <s v="Developing country-based NGO"/>
    <n v="23000"/>
    <n v="0"/>
    <n v="23000"/>
    <s v="NULL"/>
    <s v="NULL"/>
    <d v="1900-01-05T00:00:00"/>
    <n v="30"/>
    <n v="110"/>
    <s v="Standard grant"/>
    <s v="C01"/>
    <s v="Project-type interventions"/>
    <s v="Interventions de type projet"/>
    <s v="TRUSTAFRICA"/>
    <s v="TrustAfrica"/>
    <n v="31120"/>
    <n v="31120"/>
    <s v="Agricultural development"/>
    <s v="Développement agricole"/>
    <n v="310"/>
    <x v="0"/>
    <n v="1"/>
    <s v="AFRICA, SOUTH OF SAHARA"/>
    <d v="2014-07-27T00:00:00"/>
    <d v="2018-06-30T00:00:00"/>
    <s v="to support a stronger community of advocates for better agricultural policies and improved allocations to support smallholder farmers, especially women"/>
    <n v="1"/>
    <n v="0"/>
    <n v="0"/>
    <n v="0"/>
    <n v="0"/>
    <s v="NULL"/>
    <s v="NULL"/>
    <s v="NULL"/>
    <s v="NULL"/>
    <n v="0"/>
    <n v="0"/>
    <n v="0"/>
    <n v="0"/>
    <n v="302"/>
    <n v="0"/>
    <n v="0"/>
    <n v="0"/>
    <n v="428.02800000000002"/>
    <n v="428.02800000000002"/>
    <n v="428.02800000000002"/>
    <n v="0"/>
    <n v="0"/>
    <n v="0"/>
  </r>
  <r>
    <n v="2017"/>
    <n v="1601"/>
    <x v="0"/>
    <s v="2015007018_03"/>
    <s v="OPP1133199"/>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Kenya"/>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50"/>
    <n v="150"/>
    <n v="150"/>
    <n v="0"/>
    <n v="0"/>
    <n v="0"/>
  </r>
  <r>
    <n v="2017"/>
    <n v="1601"/>
    <x v="0"/>
    <s v="2016008373_03"/>
    <s v="OPP1156530"/>
    <n v="3"/>
    <n v="282"/>
    <s v="Tanzania"/>
    <x v="0"/>
    <s v="PMA"/>
    <s v="Donor Country-Based NGO"/>
    <n v="22000"/>
    <n v="0"/>
    <n v="22000"/>
    <s v="NULL"/>
    <s v="NULL"/>
    <d v="1900-01-05T00:00:00"/>
    <n v="30"/>
    <n v="110"/>
    <s v="Standard grant"/>
    <s v="C01"/>
    <s v="Project-type interventions"/>
    <s v="Interventions de type projet"/>
    <s v="WORLD POULTRY FOUNDATION"/>
    <s v="World Poultry Foundation"/>
    <n v="31195"/>
    <n v="31195"/>
    <s v="Livestock/veterinary services"/>
    <s v="Services vétérinaires (bétail)"/>
    <n v="310"/>
    <x v="0"/>
    <n v="1"/>
    <s v="Tanzania, United Republic of"/>
    <d v="2016-11-16T00:00:00"/>
    <d v="2020-12-31T00:00:00"/>
    <s v="to support a women-centered integrated delivery of more-productive and appropriate chicken genetics and associated feed, vaccines, and technical support to empower rural women in order to increase poultry production and productivity, increase income from"/>
    <n v="1"/>
    <n v="0"/>
    <n v="0"/>
    <n v="0"/>
    <n v="0"/>
    <s v="NULL"/>
    <s v="NULL"/>
    <s v="NULL"/>
    <s v="NULL"/>
    <n v="0"/>
    <n v="0"/>
    <n v="0"/>
    <n v="0"/>
    <n v="302"/>
    <n v="0"/>
    <n v="0"/>
    <n v="0"/>
    <n v="1760.7750000000001"/>
    <n v="1760.7750000000001"/>
    <n v="1760.7750000000001"/>
    <n v="0"/>
    <n v="0"/>
    <n v="0"/>
  </r>
  <r>
    <n v="2017"/>
    <n v="1601"/>
    <x v="0"/>
    <s v="2014005834_03"/>
    <s v="OPP1049181"/>
    <n v="3"/>
    <n v="241"/>
    <s v="Ghana"/>
    <x v="2"/>
    <s v="PRITI"/>
    <s v="Donor Country-Based NGO"/>
    <n v="22000"/>
    <n v="0"/>
    <n v="22000"/>
    <s v="NULL"/>
    <s v="NULL"/>
    <d v="1900-01-05T00:00:00"/>
    <n v="30"/>
    <n v="110"/>
    <s v="Standard grant"/>
    <s v="C01"/>
    <s v="Project-type interventions"/>
    <s v="Interventions de type projet"/>
    <s v="WORLD COCOA FOUNDATION"/>
    <s v="World Cocoa Foundation"/>
    <n v="31120"/>
    <n v="31120"/>
    <s v="Agricultural development"/>
    <s v="Développement agricole"/>
    <n v="310"/>
    <x v="0"/>
    <n v="1"/>
    <s v="Ghana"/>
    <d v="2014-01-30T00:00:00"/>
    <d v="2019-12-31T00:00:00"/>
    <s v="to improve the livelihoods of West African smallholder cocoa farmers by improving marketing efficiency, production efficiency and income security"/>
    <n v="0"/>
    <n v="0"/>
    <n v="0"/>
    <n v="0"/>
    <n v="0"/>
    <s v="NULL"/>
    <s v="NULL"/>
    <s v="NULL"/>
    <s v="NULL"/>
    <n v="0"/>
    <n v="0"/>
    <n v="0"/>
    <n v="0"/>
    <n v="302"/>
    <n v="0"/>
    <n v="0"/>
    <n v="0"/>
    <n v="180.72489999999999"/>
    <n v="180.72489999999999"/>
    <n v="180.72489999999999"/>
    <n v="0"/>
    <n v="0"/>
    <n v="0"/>
  </r>
  <r>
    <n v="2017"/>
    <n v="1601"/>
    <x v="0"/>
    <s v="2015006289_04"/>
    <s v="OPP1127141"/>
    <n v="3"/>
    <n v="285"/>
    <s v="Uganda"/>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Uganda"/>
    <d v="2015-07-06T00:00:00"/>
    <d v="2019-01-31T00:00:00"/>
    <s v="to enhance knowledge-sharing and awareness on agricultural biotechnology"/>
    <n v="0"/>
    <n v="0"/>
    <n v="0"/>
    <n v="0"/>
    <n v="0"/>
    <n v="1"/>
    <s v="NULL"/>
    <s v="NULL"/>
    <s v="NULL"/>
    <n v="0"/>
    <n v="0"/>
    <n v="0"/>
    <n v="0"/>
    <n v="302"/>
    <n v="0"/>
    <n v="0"/>
    <n v="0"/>
    <n v="218.74979999999999"/>
    <n v="218.74979999999999"/>
    <n v="218.74979999999999"/>
    <n v="0"/>
    <n v="0"/>
    <n v="0"/>
  </r>
  <r>
    <n v="2017"/>
    <n v="1601"/>
    <x v="0"/>
    <s v="2015006838_01"/>
    <s v="OPP1139840"/>
    <n v="3"/>
    <n v="738"/>
    <s v="Indonesia"/>
    <x v="2"/>
    <s v="PRITI"/>
    <s v="Other non-bank entity in third country"/>
    <n v="63009"/>
    <n v="1"/>
    <n v="63000"/>
    <s v="Other non-financial corporations"/>
    <s v="Autres sociétés non financières"/>
    <n v="6"/>
    <n v="30"/>
    <n v="110"/>
    <s v="Standard grant"/>
    <s v="C01"/>
    <s v="Project-type interventions"/>
    <s v="Interventions de type projet"/>
    <s v="HUB CULTURE SERVICES LTD."/>
    <s v="Hub Culture Services Ltd."/>
    <n v="24030"/>
    <n v="24030"/>
    <s v="Formal sector financial intermediaries"/>
    <s v="Intermédiaires financiers officiels"/>
    <n v="240"/>
    <x v="3"/>
    <n v="1"/>
    <s v="Indonesia"/>
    <d v="2015-10-14T00:00:00"/>
    <d v="2017-04-30T00:00:00"/>
    <s v="to improve financial inclusion by providing the global poor, merchants and partner NGOs with easy access to digital currency for making and receiving payments or distributing aid with no transaction costs using mobile phones"/>
    <n v="0"/>
    <n v="0"/>
    <n v="0"/>
    <n v="0"/>
    <n v="0"/>
    <s v="NULL"/>
    <s v="NULL"/>
    <s v="NULL"/>
    <s v="NULL"/>
    <n v="0"/>
    <n v="0"/>
    <n v="0"/>
    <n v="0"/>
    <n v="302"/>
    <n v="0"/>
    <n v="0"/>
    <n v="0"/>
    <n v="11.74"/>
    <n v="11.74"/>
    <n v="11.74"/>
    <n v="0"/>
    <n v="0"/>
    <n v="0"/>
  </r>
  <r>
    <n v="2017"/>
    <n v="1601"/>
    <x v="0"/>
    <s v="2017004426_02"/>
    <s v="OPP1098068"/>
    <n v="1"/>
    <n v="998"/>
    <s v="Developing countries, unspecified"/>
    <x v="1"/>
    <s v="Partie I non alloués par groupe de revenu"/>
    <s v="Donor Country-Based NGO"/>
    <n v="22000"/>
    <n v="0"/>
    <n v="22000"/>
    <s v="NULL"/>
    <s v="NULL"/>
    <n v="6"/>
    <n v="30"/>
    <n v="110"/>
    <s v="Standard grant"/>
    <s v="C01"/>
    <s v="Project-type interventions"/>
    <s v="Interventions de type projet"/>
    <s v="FOUNDATION FOR THE NATIONAL INSTITUTES OF HEALTH"/>
    <s v="Foundation for the National Institutes of Health"/>
    <n v="22010"/>
    <n v="22010"/>
    <s v="Communications policy and administrative management"/>
    <s v="Politique des communications et gestion administrative"/>
    <n v="220"/>
    <x v="2"/>
    <n v="1"/>
    <s v="World"/>
    <d v="2013-08-20T00:00:00"/>
    <d v="2020-12-31T00:00:00"/>
    <s v="to support NIH scientists to participate in technical, strategic and advisory meetings as requested"/>
    <n v="0"/>
    <n v="0"/>
    <n v="0"/>
    <n v="0"/>
    <n v="0"/>
    <s v="NULL"/>
    <s v="NULL"/>
    <s v="NULL"/>
    <s v="NULL"/>
    <n v="0"/>
    <n v="0"/>
    <n v="0"/>
    <n v="0"/>
    <n v="302"/>
    <n v="579.79600000000005"/>
    <n v="579.79600000000005"/>
    <n v="579.79600000000005"/>
    <n v="579.79600000000005"/>
    <n v="579.79600000000005"/>
    <n v="579.79600000000005"/>
    <n v="0"/>
    <n v="0"/>
    <n v="0"/>
  </r>
  <r>
    <n v="2017"/>
    <n v="1601"/>
    <x v="0"/>
    <s v="2017009583_06"/>
    <s v="OPP1181048"/>
    <n v="1"/>
    <n v="238"/>
    <s v="Ethiopia"/>
    <x v="0"/>
    <s v="PMA"/>
    <s v="University, college or other teaching institution, research institute or think?tank"/>
    <n v="51000"/>
    <n v="0"/>
    <n v="51000"/>
    <s v="NULL"/>
    <s v="NULL"/>
    <n v="6"/>
    <n v="30"/>
    <n v="110"/>
    <s v="Standard grant"/>
    <s v="C01"/>
    <s v="Project-type interventions"/>
    <s v="Interventions de type projet"/>
    <s v="UNIVERSITY OF NOTTINGHAM"/>
    <s v="University of Nottingham"/>
    <n v="31120"/>
    <n v="31120"/>
    <s v="Agricultural development"/>
    <s v="Développement agricole"/>
    <n v="310"/>
    <x v="0"/>
    <n v="1"/>
    <s v="Ethiopia"/>
    <d v="2017-11-29T00:00:00"/>
    <d v="2021-03-30T00:00:00"/>
    <s v="to provide new evidence to support policy makers in the Agriculture, Nutrition and Public Health sectors make decisions to reduce the burden of micronutrient deficiencies (MNDs) in Ethiopia, Malawi, and the wider region of sub-Saharan Africa (SSA)"/>
    <n v="0"/>
    <n v="0"/>
    <n v="0"/>
    <n v="0"/>
    <n v="1"/>
    <s v="NULL"/>
    <s v="NULL"/>
    <s v="NULL"/>
    <s v="NULL"/>
    <n v="0"/>
    <n v="0"/>
    <n v="0"/>
    <n v="0"/>
    <n v="302"/>
    <n v="1180.665"/>
    <n v="1180.665"/>
    <n v="1180.665"/>
    <n v="350.17259999999999"/>
    <n v="350.17259999999999"/>
    <n v="350.17259999999999"/>
    <n v="0"/>
    <n v="0"/>
    <n v="0"/>
  </r>
  <r>
    <n v="2017"/>
    <n v="1601"/>
    <x v="0"/>
    <s v="2014005446_01"/>
    <s v="OPP1112536"/>
    <n v="3"/>
    <n v="248"/>
    <s v="Kenya"/>
    <x v="2"/>
    <s v="PRITI"/>
    <s v="University, college or other teaching institution, research institute or think?tank"/>
    <n v="51000"/>
    <n v="0"/>
    <n v="51000"/>
    <s v="NULL"/>
    <s v="NULL"/>
    <n v="6"/>
    <n v="30"/>
    <n v="110"/>
    <s v="Standard grant"/>
    <s v="C01"/>
    <s v="Project-type interventions"/>
    <s v="Interventions de type projet"/>
    <s v="GULU UNIVERSITY"/>
    <s v="Gulu University"/>
    <n v="31120"/>
    <n v="31120"/>
    <s v="Agricultural development"/>
    <s v="Développement agricole"/>
    <n v="310"/>
    <x v="0"/>
    <n v="1"/>
    <s v="Kenya"/>
    <d v="2014-09-24T00:00:00"/>
    <d v="2018-10-31T00:00:00"/>
    <s v="to characterize sweet potato viruses in East Africa using next generation sequencing tools and to develop simple, low-cost paper-based diagnostic assays suited to resource-limited setting of Africa for effective disease management, control, production of"/>
    <n v="0"/>
    <n v="0"/>
    <n v="0"/>
    <n v="0"/>
    <n v="0"/>
    <s v="NULL"/>
    <s v="NULL"/>
    <s v="NULL"/>
    <s v="NULL"/>
    <n v="0"/>
    <n v="0"/>
    <n v="0"/>
    <n v="0"/>
    <n v="302"/>
    <n v="0"/>
    <n v="0"/>
    <n v="0"/>
    <n v="1.73427"/>
    <n v="1.73427"/>
    <n v="1.73427"/>
    <n v="0"/>
    <n v="0"/>
    <n v="0"/>
  </r>
  <r>
    <n v="2017"/>
    <n v="1601"/>
    <x v="0"/>
    <s v="2017008784_07"/>
    <s v="OPP1157288"/>
    <n v="1"/>
    <n v="248"/>
    <s v="Kenya"/>
    <x v="2"/>
    <s v="PRITI"/>
    <s v="Developing country-based NGO"/>
    <n v="23000"/>
    <n v="0"/>
    <n v="23000"/>
    <s v="NULL"/>
    <s v="NULL"/>
    <n v="6"/>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Keny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8000"/>
    <n v="8000"/>
    <n v="8000"/>
    <n v="1120"/>
    <n v="1120"/>
    <n v="1120"/>
    <n v="0"/>
    <n v="0"/>
    <n v="0"/>
  </r>
  <r>
    <n v="2017"/>
    <n v="1601"/>
    <x v="0"/>
    <s v="2017009124_01"/>
    <s v="OPP1173768"/>
    <n v="1"/>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ORNELL UNIVERSITY"/>
    <s v="Cornell University"/>
    <n v="31120"/>
    <n v="31120"/>
    <s v="Agricultural development"/>
    <s v="Développement agricole"/>
    <n v="310"/>
    <x v="0"/>
    <n v="1"/>
    <s v="AFRICA, SOUTH OF SAHARA"/>
    <d v="2017-06-22T00:00:00"/>
    <d v="2020-07-01T00:00:00"/>
    <s v="to support a global communications platform that will improve understanding of science-based agricultural technologies"/>
    <n v="0"/>
    <n v="0"/>
    <n v="0"/>
    <n v="0"/>
    <n v="0"/>
    <s v="NULL"/>
    <s v="NULL"/>
    <s v="NULL"/>
    <s v="NULL"/>
    <n v="0"/>
    <n v="0"/>
    <n v="0"/>
    <n v="0"/>
    <n v="302"/>
    <n v="4158.3639999999996"/>
    <n v="4158.3639999999996"/>
    <n v="4158.3639999999996"/>
    <n v="1040"/>
    <n v="1040"/>
    <n v="1040"/>
    <n v="0"/>
    <n v="0"/>
    <n v="0"/>
  </r>
  <r>
    <n v="2017"/>
    <n v="1601"/>
    <x v="0"/>
    <s v="2015005791_01"/>
    <s v="OPP1114417"/>
    <n v="3"/>
    <n v="285"/>
    <s v="Uganda"/>
    <x v="0"/>
    <s v="PMA"/>
    <s v="Recipient Government"/>
    <n v="12000"/>
    <n v="0"/>
    <n v="12000"/>
    <s v="NULL"/>
    <s v="NULL"/>
    <n v="6"/>
    <n v="30"/>
    <n v="110"/>
    <s v="Standard grant"/>
    <s v="A02"/>
    <s v="Sector budget support"/>
    <s v="Soutien budgétaire sectoriel"/>
    <s v="SUGARCANE RESEARCH INSTITUTE - KIBAHA"/>
    <s v="Sugarcane Research Institute - Kibaha"/>
    <n v="31161"/>
    <n v="31161"/>
    <s v="Food crop production"/>
    <s v="Production agricole"/>
    <n v="310"/>
    <x v="0"/>
    <n v="1"/>
    <s v="Uganda"/>
    <d v="2014-11-18T00:00:00"/>
    <d v="2018-10-31T00:00:00"/>
    <s v="to increase sweet potato and cassava production, consumption and enhance nutritional status by smallholder farmers in Tanzania and Uganda through timely access to preferred and improved varieties"/>
    <n v="0"/>
    <n v="0"/>
    <n v="0"/>
    <n v="0"/>
    <n v="0"/>
    <s v="NULL"/>
    <s v="NULL"/>
    <s v="NULL"/>
    <s v="NULL"/>
    <n v="0"/>
    <n v="0"/>
    <n v="0"/>
    <n v="0"/>
    <n v="302"/>
    <n v="0"/>
    <n v="0"/>
    <n v="0"/>
    <n v="27.6112"/>
    <n v="27.6112"/>
    <n v="27.6112"/>
    <n v="0"/>
    <n v="0"/>
    <n v="0"/>
  </r>
  <r>
    <n v="2017"/>
    <n v="1601"/>
    <x v="0"/>
    <s v="2014005604_02"/>
    <s v="OPP1052998"/>
    <n v="3"/>
    <n v="247"/>
    <s v="Côte d'Ivoire"/>
    <x v="2"/>
    <s v="PRITI"/>
    <s v="International Institute of Tropical Agriculture"/>
    <n v="47062"/>
    <n v="1"/>
    <n v="51000"/>
    <s v="International Institute of Tropical Agriculture "/>
    <s v="Institut international d’agriculture tropicale"/>
    <n v="6"/>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Côte d'Ivoire"/>
    <d v="2014-10-14T00:00:00"/>
    <d v="2020-04-30T00:00:00"/>
    <s v="to enhance food security and improved livelihoods by increasing productivity and sustainability of yam cultivation through more productive and consumer-preferred varieties, reducing the costs for smallholder producers and consumers in West Africa"/>
    <n v="0"/>
    <n v="0"/>
    <n v="0"/>
    <n v="0"/>
    <n v="0"/>
    <s v="NULL"/>
    <s v="NULL"/>
    <s v="NULL"/>
    <s v="NULL"/>
    <n v="0"/>
    <n v="0"/>
    <n v="0"/>
    <n v="0"/>
    <n v="302"/>
    <n v="0"/>
    <n v="0"/>
    <n v="0"/>
    <n v="404.49090000000001"/>
    <n v="404.49090000000001"/>
    <n v="404.49090000000001"/>
    <n v="0"/>
    <n v="0"/>
    <n v="0"/>
  </r>
  <r>
    <n v="2017"/>
    <n v="1601"/>
    <x v="0"/>
    <s v="2011000181_19"/>
    <s v="OPP1009497"/>
    <n v="3"/>
    <n v="287"/>
    <s v="Burkina Faso"/>
    <x v="0"/>
    <s v="PMA"/>
    <s v="Network"/>
    <n v="32000"/>
    <n v="0"/>
    <n v="32000"/>
    <s v="NULL"/>
    <s v="NULL"/>
    <n v="6"/>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Burkina Faso"/>
    <d v="2011-11-15T00:00:00"/>
    <d v="2018-03-31T00:00:00"/>
    <s v="to develop solutions to the key diseases that affect small farmers' livestock in sub-Saharan Africa and South Asia"/>
    <n v="0"/>
    <n v="0"/>
    <n v="0"/>
    <n v="0"/>
    <n v="0"/>
    <s v="NULL"/>
    <s v="NULL"/>
    <s v="NULL"/>
    <s v="NULL"/>
    <n v="0"/>
    <n v="0"/>
    <n v="0"/>
    <n v="0"/>
    <n v="302"/>
    <n v="0"/>
    <n v="0"/>
    <n v="0"/>
    <n v="201.87569999999999"/>
    <n v="201.87569999999999"/>
    <n v="201.87569999999999"/>
    <n v="0"/>
    <n v="0"/>
    <n v="0"/>
  </r>
  <r>
    <n v="2017"/>
    <n v="1601"/>
    <x v="0"/>
    <s v="2015006838_05"/>
    <s v="OPP1139840"/>
    <n v="3"/>
    <n v="218"/>
    <s v="South Africa"/>
    <x v="3"/>
    <s v="PRITS"/>
    <s v="Other non-bank entity in third country"/>
    <n v="63009"/>
    <n v="1"/>
    <n v="63000"/>
    <s v="Other non-financial corporations"/>
    <s v="Autres sociétés non financières"/>
    <n v="6"/>
    <n v="30"/>
    <n v="110"/>
    <s v="Standard grant"/>
    <s v="C01"/>
    <s v="Project-type interventions"/>
    <s v="Interventions de type projet"/>
    <s v="HUB CULTURE SERVICES LTD."/>
    <s v="Hub Culture Services Ltd."/>
    <n v="24030"/>
    <n v="24030"/>
    <s v="Formal sector financial intermediaries"/>
    <s v="Intermédiaires financiers officiels"/>
    <n v="240"/>
    <x v="3"/>
    <n v="1"/>
    <s v="South Africa"/>
    <d v="2015-10-14T00:00:00"/>
    <d v="2017-04-30T00:00:00"/>
    <s v="to improve financial inclusion by providing the global poor, merchants and partner NGOs with easy access to digital currency for making and receiving payments or distributing aid with no transaction costs using mobile phones"/>
    <n v="0"/>
    <n v="0"/>
    <n v="0"/>
    <n v="0"/>
    <n v="0"/>
    <s v="NULL"/>
    <s v="NULL"/>
    <s v="NULL"/>
    <s v="NULL"/>
    <n v="0"/>
    <n v="0"/>
    <n v="0"/>
    <n v="0"/>
    <n v="302"/>
    <n v="0"/>
    <n v="0"/>
    <n v="0"/>
    <n v="11.74"/>
    <n v="11.74"/>
    <n v="11.74"/>
    <n v="0"/>
    <n v="0"/>
    <n v="0"/>
  </r>
  <r>
    <n v="2017"/>
    <n v="1601"/>
    <x v="0"/>
    <s v="2013004855_21"/>
    <s v="OPP1086185"/>
    <n v="3"/>
    <n v="238"/>
    <s v="Ethiopia"/>
    <x v="0"/>
    <s v="PMA"/>
    <s v="University, college or other teaching institution, research institute or think?tank"/>
    <n v="51000"/>
    <n v="0"/>
    <n v="51000"/>
    <s v="NULL"/>
    <s v="NULL"/>
    <n v="6"/>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Ethiop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26.00723"/>
    <n v="26.00723"/>
    <n v="26.00723"/>
    <n v="0"/>
    <n v="0"/>
    <n v="0"/>
  </r>
  <r>
    <n v="2017"/>
    <n v="1601"/>
    <x v="0"/>
    <s v="2015006413_01"/>
    <s v="OPP1130141"/>
    <n v="3"/>
    <n v="261"/>
    <s v="Nigeria"/>
    <x v="2"/>
    <s v="PRITI"/>
    <s v="Other non-bank entity in provider country"/>
    <n v="61009"/>
    <n v="1"/>
    <n v="61000"/>
    <s v="Other non-financial corporations"/>
    <s v="Autres sociétés non financières"/>
    <n v="6"/>
    <n v="30"/>
    <n v="110"/>
    <s v="Standard grant"/>
    <s v="C01"/>
    <s v="Project-type interventions"/>
    <s v="Interventions de type projet"/>
    <s v="APEEL TECHNOLOGY, INC."/>
    <s v="aPEEL Technology, Inc."/>
    <n v="31192"/>
    <n v="31192"/>
    <s v="Plant and post-harvest protection and pest control"/>
    <s v="Protection des plantes et des récoltes, lutte antiacridienne"/>
    <n v="310"/>
    <x v="0"/>
    <n v="1"/>
    <s v="Nigeria"/>
    <d v="2015-08-28T00:00:00"/>
    <d v="2018-02-28T00:00:00"/>
    <s v="to introduce a water-based formula to increase the marketable shelf life of cassava which does not require the use of refrigeration, improving food security and potential income for small holder cassava partners"/>
    <n v="0"/>
    <n v="0"/>
    <n v="0"/>
    <n v="0"/>
    <n v="0"/>
    <s v="NULL"/>
    <s v="NULL"/>
    <s v="NULL"/>
    <s v="NULL"/>
    <n v="0"/>
    <n v="0"/>
    <n v="0"/>
    <n v="0"/>
    <n v="302"/>
    <n v="0"/>
    <n v="0"/>
    <n v="0"/>
    <n v="86.925799999999995"/>
    <n v="86.925799999999995"/>
    <n v="86.925799999999995"/>
    <n v="0"/>
    <n v="0"/>
    <n v="0"/>
  </r>
  <r>
    <n v="2017"/>
    <n v="1601"/>
    <x v="0"/>
    <s v="2015006427_02"/>
    <s v="OPP1131765"/>
    <n v="3"/>
    <n v="248"/>
    <s v="Kenya"/>
    <x v="2"/>
    <s v="PRITI"/>
    <s v="University, college or other teaching institution, research institute or think?tank"/>
    <n v="51000"/>
    <n v="0"/>
    <n v="51000"/>
    <s v="NULL"/>
    <s v="NULL"/>
    <n v="6"/>
    <n v="30"/>
    <n v="110"/>
    <s v="Standard grant"/>
    <s v="C01"/>
    <s v="Project-type interventions"/>
    <s v="Interventions de type projet"/>
    <s v="PWANI UNIVERSITY"/>
    <s v="Pwani University"/>
    <n v="31182"/>
    <n v="31182"/>
    <s v="Agricultural research"/>
    <s v="Recherche agronomique"/>
    <n v="310"/>
    <x v="0"/>
    <n v="1"/>
    <s v="Kenya"/>
    <d v="2015-08-07T00:00:00"/>
    <d v="2019-09-30T00:00:00"/>
    <s v="to develop essential genetic and genomics resources and knowledge that will help accelerate targeted improvement of finger millet for blast resistance"/>
    <n v="0"/>
    <n v="0"/>
    <n v="0"/>
    <n v="0"/>
    <n v="0"/>
    <s v="NULL"/>
    <s v="NULL"/>
    <s v="NULL"/>
    <s v="NULL"/>
    <n v="0"/>
    <n v="0"/>
    <n v="0"/>
    <n v="0"/>
    <n v="302"/>
    <n v="0"/>
    <n v="0"/>
    <n v="0"/>
    <n v="25.140750000000001"/>
    <n v="25.140750000000001"/>
    <n v="25.140750000000001"/>
    <n v="0"/>
    <n v="0"/>
    <n v="0"/>
  </r>
  <r>
    <n v="2017"/>
    <n v="1601"/>
    <x v="0"/>
    <s v="2016007395_29"/>
    <s v="OPP1134248"/>
    <n v="3"/>
    <n v="288"/>
    <s v="Zambia"/>
    <x v="0"/>
    <s v="PMA"/>
    <s v="International Maize and Wheat Improvement Centre"/>
    <n v="47020"/>
    <n v="1"/>
    <n v="51000"/>
    <s v="International Maize and Wheat Improvement Centre "/>
    <s v="Centre international d’amélioration du maïs et du blé "/>
    <n v="6"/>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Zambi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0.776990000000001"/>
    <n v="30.776990000000001"/>
    <n v="30.776990000000001"/>
    <n v="0"/>
    <n v="0"/>
    <n v="0"/>
  </r>
  <r>
    <n v="2017"/>
    <n v="1601"/>
    <x v="0"/>
    <s v="2017000182_05"/>
    <s v="OPP1009529"/>
    <n v="1"/>
    <n v="645"/>
    <s v="India"/>
    <x v="2"/>
    <s v="PRITI"/>
    <s v="International NGO"/>
    <n v="21000"/>
    <n v="0"/>
    <n v="21000"/>
    <s v="NULL"/>
    <s v="NULL"/>
    <n v="6"/>
    <n v="30"/>
    <n v="110"/>
    <s v="Standard grant"/>
    <s v="C01"/>
    <s v="Project-type interventions"/>
    <s v="Interventions de type projet"/>
    <s v="CARE"/>
    <s v="CARE"/>
    <n v="31110"/>
    <n v="31110"/>
    <s v="Agricultural policy and administrative management"/>
    <s v="Politique agricole et gestion administrative"/>
    <n v="310"/>
    <x v="0"/>
    <n v="1"/>
    <s v="India"/>
    <d v="2011-11-01T00:00:00"/>
    <d v="2018-12-31T00:00:00"/>
    <s v="to increase women farmers' productivity and empowerment in more equitable agriculture systems in sub-Saharan Africa and South Asia"/>
    <n v="1"/>
    <n v="0"/>
    <n v="0"/>
    <n v="0"/>
    <n v="0"/>
    <s v="NULL"/>
    <s v="NULL"/>
    <s v="NULL"/>
    <s v="NULL"/>
    <n v="0"/>
    <n v="0"/>
    <n v="0"/>
    <n v="0"/>
    <n v="302"/>
    <n v="240.12"/>
    <n v="240.12"/>
    <n v="240.12"/>
    <n v="240.12"/>
    <n v="240.12"/>
    <n v="240.12"/>
    <n v="0"/>
    <n v="0"/>
    <n v="0"/>
  </r>
  <r>
    <n v="2017"/>
    <n v="1601"/>
    <x v="0"/>
    <s v="2017006232_03"/>
    <s v="OPP1125488"/>
    <n v="1"/>
    <n v="287"/>
    <s v="Burkina Faso"/>
    <x v="0"/>
    <s v="PMA"/>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Burkina Faso"/>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13.283160000000001"/>
    <n v="13.283160000000001"/>
    <n v="13.283160000000001"/>
    <n v="13.283160000000001"/>
    <n v="13.283160000000001"/>
    <n v="13.283160000000001"/>
    <n v="0"/>
    <n v="0"/>
    <n v="0"/>
  </r>
  <r>
    <n v="2017"/>
    <n v="1601"/>
    <x v="0"/>
    <s v="2017008785_01"/>
    <s v="OPP1172157"/>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ILLINOIS AT URBANA-CHAMPAIGN"/>
    <s v="University of Illinois at Urbana-Champaign"/>
    <n v="31182"/>
    <n v="31182"/>
    <s v="Agricultural research"/>
    <s v="Recherche agronomique"/>
    <n v="310"/>
    <x v="0"/>
    <n v="1"/>
    <s v="World"/>
    <d v="2017-09-07T00:00:00"/>
    <d v="2022-08-31T00:00:00"/>
    <s v="to provide a means for sustainably increasing the yield of food crop varieties for resource-poor farmers through improved photosynthetic efficiency"/>
    <n v="0"/>
    <n v="0"/>
    <n v="0"/>
    <n v="0"/>
    <n v="0"/>
    <s v="NULL"/>
    <s v="NULL"/>
    <s v="NULL"/>
    <s v="NULL"/>
    <n v="0"/>
    <n v="0"/>
    <n v="0"/>
    <n v="0"/>
    <n v="302"/>
    <n v="25000"/>
    <n v="25000"/>
    <n v="25000"/>
    <n v="13183.43"/>
    <n v="13183.43"/>
    <n v="13183.43"/>
    <n v="0"/>
    <n v="0"/>
    <n v="0"/>
  </r>
  <r>
    <n v="2017"/>
    <n v="1601"/>
    <x v="0"/>
    <s v="2012002278_01"/>
    <s v="OPP1052791"/>
    <n v="3"/>
    <n v="238"/>
    <s v="Ethiopia"/>
    <x v="0"/>
    <s v="PMA"/>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Ethiopia"/>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64.293199999999999"/>
    <n v="64.293199999999999"/>
    <n v="64.293199999999999"/>
    <n v="0"/>
    <n v="0"/>
    <n v="0"/>
  </r>
  <r>
    <n v="2017"/>
    <n v="1601"/>
    <x v="0"/>
    <s v="2013004627_03"/>
    <s v="OPP1098574"/>
    <n v="3"/>
    <n v="218"/>
    <s v="South Africa"/>
    <x v="3"/>
    <s v="PRITS"/>
    <s v="University, college or other teaching institution, research institute or think?tank"/>
    <n v="51000"/>
    <n v="0"/>
    <n v="51000"/>
    <s v="NULL"/>
    <s v="NULL"/>
    <d v="1900-01-05T00:00:00"/>
    <n v="30"/>
    <n v="110"/>
    <s v="Standard grant"/>
    <s v="C01"/>
    <s v="Project-type interventions"/>
    <s v="Interventions de type projet"/>
    <s v="CENTER FOR DISEASE DYNAMICS, ECONOMICS &amp; POLICY"/>
    <s v="Center for Disease Dynamics, Economics &amp; Policy"/>
    <n v="24010"/>
    <n v="24010"/>
    <s v="Financial policy and administrative management"/>
    <s v="Politique des finances et gestion administrative"/>
    <n v="240"/>
    <x v="3"/>
    <n v="1"/>
    <s v="South Africa"/>
    <d v="2013-11-01T00:00:00"/>
    <d v="2017-12-31T00:00:00"/>
    <s v="to identify, research and disseminate taxation, tariff and subsidy policy changes that have the greatest impact on health, focusing on India and South Africa"/>
    <n v="0"/>
    <n v="0"/>
    <n v="0"/>
    <n v="0"/>
    <n v="0"/>
    <s v="NULL"/>
    <s v="NULL"/>
    <s v="NULL"/>
    <s v="NULL"/>
    <n v="0"/>
    <n v="0"/>
    <n v="0"/>
    <n v="0"/>
    <n v="302"/>
    <n v="0"/>
    <n v="0"/>
    <n v="0"/>
    <n v="133.89699999999999"/>
    <n v="133.89699999999999"/>
    <n v="133.89699999999999"/>
    <n v="0"/>
    <n v="0"/>
    <n v="0"/>
  </r>
  <r>
    <n v="2017"/>
    <n v="1601"/>
    <x v="0"/>
    <s v="2017009587_06"/>
    <s v="OPP1182694"/>
    <n v="1"/>
    <n v="645"/>
    <s v="India"/>
    <x v="2"/>
    <s v="PRITI"/>
    <s v="University, college or other teaching institution, research institute or think?tank"/>
    <n v="51000"/>
    <n v="0"/>
    <n v="51000"/>
    <s v="NULL"/>
    <s v="NULL"/>
    <d v="1900-01-05T00:00:00"/>
    <n v="30"/>
    <n v="110"/>
    <s v="Standard grant"/>
    <s v="C01"/>
    <s v="Project-type interventions"/>
    <s v="Interventions de type projet"/>
    <s v="SOAS UNIVERSITY OF LONDON"/>
    <s v="SOAS University of London"/>
    <n v="31120"/>
    <n v="31120"/>
    <s v="Agricultural development"/>
    <s v="Développement agricole"/>
    <n v="310"/>
    <x v="0"/>
    <n v="1"/>
    <s v="India"/>
    <d v="2017-11-30T00:00:00"/>
    <d v="2020-05-31T00:00:00"/>
    <s v="to identify suitable investments that improve the affordability and availability of nutritious fresh produce in local markets serving poor and nutritionally vulnerable consumers in South Asia and Ethiopia"/>
    <n v="0"/>
    <n v="0"/>
    <n v="0"/>
    <n v="0"/>
    <n v="0"/>
    <s v="NULL"/>
    <s v="NULL"/>
    <s v="NULL"/>
    <s v="NULL"/>
    <n v="0"/>
    <n v="0"/>
    <n v="0"/>
    <n v="0"/>
    <n v="302"/>
    <n v="533.14359999999999"/>
    <n v="533.14359999999999"/>
    <n v="533.14359999999999"/>
    <n v="349.97669999999999"/>
    <n v="349.97669999999999"/>
    <n v="349.97669999999999"/>
    <n v="0"/>
    <n v="0"/>
    <n v="0"/>
  </r>
  <r>
    <n v="2017"/>
    <n v="1601"/>
    <x v="0"/>
    <s v="2014005600_02"/>
    <s v="OPP1097279"/>
    <n v="3"/>
    <n v="289"/>
    <s v="South of Sahara, regional"/>
    <x v="1"/>
    <s v="Partie I non alloués par groupe de revenu"/>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1"/>
    <n v="31181"/>
    <s v="Agricultural education/training"/>
    <s v="Education et formation dans le domaine agricole"/>
    <n v="310"/>
    <x v="0"/>
    <n v="1"/>
    <s v="AFRICA, SOUTH OF SAHARA"/>
    <d v="2014-10-02T00:00:00"/>
    <d v="2019-09-30T00:00:00"/>
    <s v="to increase the effectiveness and efficiency of plant breeding programs serving smallholder farmers in Sub-Saharan Africa and South Asia by providing them with state-of-the-art data management and decision support tools"/>
    <n v="0"/>
    <n v="0"/>
    <n v="0"/>
    <n v="0"/>
    <n v="0"/>
    <s v="NULL"/>
    <s v="NULL"/>
    <s v="NULL"/>
    <s v="NULL"/>
    <n v="0"/>
    <n v="0"/>
    <n v="0"/>
    <n v="0"/>
    <n v="302"/>
    <n v="0"/>
    <n v="0"/>
    <n v="0"/>
    <n v="1360.046"/>
    <n v="1360.046"/>
    <n v="1360.046"/>
    <n v="0"/>
    <n v="0"/>
    <n v="0"/>
  </r>
  <r>
    <n v="2017"/>
    <n v="1601"/>
    <x v="0"/>
    <s v="2017009512_01"/>
    <s v="OPP1174180"/>
    <n v="1"/>
    <n v="998"/>
    <s v="Developing countries, unspecified"/>
    <x v="1"/>
    <s v="Partie I non alloués par groupe de revenu"/>
    <s v="International Telecommunications Union"/>
    <n v="41303"/>
    <n v="1"/>
    <n v="41000"/>
    <s v="International Telecommunications Union"/>
    <s v="Union internationale des télécommunications"/>
    <d v="1900-01-05T00:00:00"/>
    <n v="30"/>
    <n v="110"/>
    <s v="Standard grant"/>
    <s v="C01"/>
    <s v="Project-type interventions"/>
    <s v="Interventions de type projet"/>
    <s v="INTERNATIONAL TELECOMMUNICATION UNION"/>
    <s v="International Telecommunication Union"/>
    <n v="24010"/>
    <n v="24010"/>
    <s v="Financial policy and administrative management"/>
    <s v="Politique des finances et gestion administrative"/>
    <n v="240"/>
    <x v="3"/>
    <n v="1"/>
    <s v="World"/>
    <d v="2017-06-16T00:00:00"/>
    <d v="2020-07-31T00:00:00"/>
    <s v="to accelerate policy reform and improve payment systems infrastructure in selected countries to increase the number of transaction accounts available to and used by poor consumers"/>
    <n v="0"/>
    <n v="0"/>
    <n v="0"/>
    <n v="0"/>
    <n v="0"/>
    <s v="NULL"/>
    <s v="NULL"/>
    <s v="NULL"/>
    <s v="NULL"/>
    <n v="0"/>
    <n v="0"/>
    <n v="0"/>
    <n v="0"/>
    <n v="302"/>
    <n v="2519.9029999999998"/>
    <n v="2519.9029999999998"/>
    <n v="2519.9029999999998"/>
    <n v="861"/>
    <n v="861"/>
    <n v="861"/>
    <n v="0"/>
    <n v="0"/>
    <n v="0"/>
  </r>
  <r>
    <n v="2017"/>
    <n v="1601"/>
    <x v="0"/>
    <s v="2013004835_11"/>
    <s v="OPP1022757"/>
    <n v="3"/>
    <n v="248"/>
    <s v="Kenya"/>
    <x v="2"/>
    <s v="PRITI"/>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Kenya"/>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5006162_01"/>
    <s v="OPP1098043"/>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AB INTERNATIONAL"/>
    <s v="CAB International"/>
    <n v="31120"/>
    <n v="31120"/>
    <s v="Agricultural development"/>
    <s v="Développement agricole"/>
    <n v="310"/>
    <x v="0"/>
    <n v="1"/>
    <s v="AFRICA, SOUTH OF SAHARA"/>
    <d v="2015-05-04T00:00:00"/>
    <d v="2019-12-31T00:00:00"/>
    <s v="to support the development, production and dissemination of communication materials by building capacity in the information supply chain from research to practitioners and policy makers to benefit small holder farmers"/>
    <n v="0"/>
    <n v="0"/>
    <n v="0"/>
    <n v="0"/>
    <n v="0"/>
    <s v="NULL"/>
    <s v="NULL"/>
    <s v="NULL"/>
    <s v="NULL"/>
    <n v="0"/>
    <n v="0"/>
    <n v="0"/>
    <n v="0"/>
    <n v="302"/>
    <n v="0"/>
    <n v="0"/>
    <n v="0"/>
    <n v="1146.779"/>
    <n v="1146.779"/>
    <n v="1146.779"/>
    <n v="0"/>
    <n v="0"/>
    <n v="0"/>
  </r>
  <r>
    <n v="2017"/>
    <n v="1601"/>
    <x v="0"/>
    <s v="2017009583_04"/>
    <s v="OPP1181048"/>
    <n v="1"/>
    <n v="253"/>
    <s v="Malawi"/>
    <x v="0"/>
    <s v="PMA"/>
    <s v="University, college or other teaching institution, research institute or think?tank"/>
    <n v="51000"/>
    <n v="0"/>
    <n v="51000"/>
    <s v="NULL"/>
    <s v="NULL"/>
    <d v="1900-01-05T00:00:00"/>
    <n v="30"/>
    <n v="110"/>
    <s v="Standard grant"/>
    <s v="C01"/>
    <s v="Project-type interventions"/>
    <s v="Interventions de type projet"/>
    <s v="UNIVERSITY OF NOTTINGHAM"/>
    <s v="University of Nottingham"/>
    <n v="31120"/>
    <n v="31120"/>
    <s v="Agricultural development"/>
    <s v="Développement agricole"/>
    <n v="310"/>
    <x v="0"/>
    <n v="1"/>
    <s v="Malawi"/>
    <d v="2017-11-29T00:00:00"/>
    <d v="2021-03-30T00:00:00"/>
    <s v="to provide new evidence to support policy makers in the Agriculture, Nutrition and Public Health sectors make decisions to reduce the burden of micronutrient deficiencies (MNDs) in Ethiopia, Malawi, and the wider region of sub-Saharan Africa (SSA)"/>
    <n v="0"/>
    <n v="0"/>
    <n v="0"/>
    <n v="0"/>
    <n v="1"/>
    <s v="NULL"/>
    <s v="NULL"/>
    <s v="NULL"/>
    <s v="NULL"/>
    <n v="0"/>
    <n v="0"/>
    <n v="0"/>
    <n v="0"/>
    <n v="302"/>
    <n v="1298.731"/>
    <n v="1298.731"/>
    <n v="1298.731"/>
    <n v="385.18990000000002"/>
    <n v="385.18990000000002"/>
    <n v="385.18990000000002"/>
    <n v="0"/>
    <n v="0"/>
    <n v="0"/>
  </r>
  <r>
    <n v="2017"/>
    <n v="1601"/>
    <x v="0"/>
    <s v="2016006005_01"/>
    <s v="OPP1088669"/>
    <n v="3"/>
    <n v="665"/>
    <s v="Pakistan"/>
    <x v="2"/>
    <s v="PRITI"/>
    <s v="Developing country-based NGO"/>
    <n v="23000"/>
    <n v="0"/>
    <n v="23000"/>
    <s v="NULL"/>
    <s v="NULL"/>
    <d v="1900-01-05T00:00:00"/>
    <n v="30"/>
    <n v="110"/>
    <s v="Standard grant"/>
    <s v="C01"/>
    <s v="Project-type interventions"/>
    <s v="Interventions de type projet"/>
    <s v="KARANDAAZ PAKISTAN"/>
    <s v="Karandaaz Pakistan"/>
    <n v="24030"/>
    <n v="24030"/>
    <s v="Formal sector financial intermediaries"/>
    <s v="Intermédiaires financiers officiels"/>
    <n v="240"/>
    <x v="3"/>
    <n v="1"/>
    <s v="Pakistan"/>
    <d v="2014-09-24T00:00:00"/>
    <d v="2020-12-30T00:00:00"/>
    <s v="to create a Pakistan Centre for Digital Financial Inclusion that will work to increase the poor's access to digital financial services (including savings, insurance, credit, and payment services) through mobile phones and other digital interfaces"/>
    <n v="0"/>
    <n v="0"/>
    <n v="0"/>
    <n v="0"/>
    <n v="0"/>
    <s v="NULL"/>
    <s v="NULL"/>
    <s v="NULL"/>
    <s v="NULL"/>
    <n v="0"/>
    <n v="0"/>
    <n v="0"/>
    <n v="0"/>
    <n v="302"/>
    <n v="0"/>
    <n v="0"/>
    <n v="0"/>
    <n v="2000"/>
    <n v="2000"/>
    <n v="2000"/>
    <n v="0"/>
    <n v="0"/>
    <n v="0"/>
  </r>
  <r>
    <n v="2017"/>
    <n v="1601"/>
    <x v="0"/>
    <s v="2017007504_01"/>
    <s v="OPP1148635"/>
    <n v="1"/>
    <n v="289"/>
    <s v="South of Sahara, regional"/>
    <x v="1"/>
    <s v="Partie I non alloués par groupe de revenu"/>
    <s v="Network"/>
    <n v="32000"/>
    <n v="0"/>
    <n v="32000"/>
    <s v="NULL"/>
    <s v="NULL"/>
    <d v="1900-01-05T00:00:00"/>
    <n v="30"/>
    <n v="110"/>
    <s v="Standard grant"/>
    <s v="C01"/>
    <s v="Project-type interventions"/>
    <s v="Interventions de type projet"/>
    <s v="SADC BANKING ASSOCIATION"/>
    <s v="SADC Banking Association"/>
    <n v="24030"/>
    <n v="24030"/>
    <s v="Formal sector financial intermediaries"/>
    <s v="Intermédiaires financiers officiels"/>
    <n v="240"/>
    <x v="3"/>
    <n v="1"/>
    <s v="AFRICA, SOUTH OF SAHARA"/>
    <d v="2016-03-14T00:00:00"/>
    <d v="2019-03-15T00:00:00"/>
    <s v="to leverage the cooperative, multicounty framework developed by the Southern African Development Community to improve access to low-cost, safe and sound cross-border-remittances in the region"/>
    <n v="0"/>
    <n v="0"/>
    <n v="0"/>
    <n v="0"/>
    <n v="0"/>
    <s v="NULL"/>
    <s v="NULL"/>
    <s v="NULL"/>
    <s v="NULL"/>
    <n v="0"/>
    <n v="0"/>
    <n v="0"/>
    <n v="0"/>
    <n v="302"/>
    <n v="818.31200000000001"/>
    <n v="818.31200000000001"/>
    <n v="818.31200000000001"/>
    <n v="327.69099999999997"/>
    <n v="327.69099999999997"/>
    <n v="327.69099999999997"/>
    <n v="0"/>
    <n v="0"/>
    <n v="0"/>
  </r>
  <r>
    <n v="2017"/>
    <n v="1601"/>
    <x v="0"/>
    <s v="2013004839_04"/>
    <s v="OPP1092230"/>
    <n v="3"/>
    <n v="238"/>
    <s v="Ethiopia"/>
    <x v="0"/>
    <s v="PMA"/>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Ethiopia"/>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571.03539999999998"/>
    <n v="571.03539999999998"/>
    <n v="571.03539999999998"/>
    <n v="0"/>
    <n v="0"/>
    <n v="0"/>
  </r>
  <r>
    <n v="2017"/>
    <n v="1601"/>
    <x v="0"/>
    <s v="2014005602_02"/>
    <s v="OPP1087428"/>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QUEENSLAND UNIVERSITY OF TECHNOLOGY"/>
    <s v="Queensland University of Technology"/>
    <n v="31120"/>
    <n v="31120"/>
    <s v="Agricultural development"/>
    <s v="Développement agricole"/>
    <n v="310"/>
    <x v="0"/>
    <n v="1"/>
    <s v="Kenya"/>
    <d v="2014-10-23T00:00:00"/>
    <d v="2019-02-28T00:00:00"/>
    <s v="to increase smallholder production of the staple crop, bananas, through the development of locally accepted cultivars resistant to the devastating disease, banana bunchy top disease"/>
    <n v="0"/>
    <n v="0"/>
    <n v="0"/>
    <n v="0"/>
    <n v="0"/>
    <s v="NULL"/>
    <s v="NULL"/>
    <s v="NULL"/>
    <s v="NULL"/>
    <n v="0"/>
    <n v="0"/>
    <n v="0"/>
    <n v="0"/>
    <n v="302"/>
    <n v="0"/>
    <n v="0"/>
    <n v="0"/>
    <n v="206.5626"/>
    <n v="206.5626"/>
    <n v="206.5626"/>
    <n v="0"/>
    <n v="0"/>
    <n v="0"/>
  </r>
  <r>
    <n v="2017"/>
    <n v="1601"/>
    <x v="0"/>
    <s v="2014005615_02"/>
    <s v="OPP1118943"/>
    <n v="3"/>
    <n v="489"/>
    <s v="South America, regional"/>
    <x v="1"/>
    <s v="Partie I non alloués par groupe de revenu"/>
    <s v="Donor Country-Based NGO"/>
    <n v="22000"/>
    <n v="0"/>
    <n v="22000"/>
    <s v="NULL"/>
    <s v="NULL"/>
    <d v="1900-01-05T00:00:00"/>
    <n v="30"/>
    <n v="110"/>
    <s v="Standard grant"/>
    <s v="C01"/>
    <s v="Project-type interventions"/>
    <s v="Interventions de type projet"/>
    <s v="GLOBAL DEVELOPMENT ANALYTICS"/>
    <s v="Global Development Analytics"/>
    <n v="31120"/>
    <n v="31120"/>
    <s v="Agricultural development"/>
    <s v="Développement agricole"/>
    <n v="310"/>
    <x v="0"/>
    <n v="1"/>
    <s v="SOUTH AMERICA"/>
    <d v="2014-10-20T00:00:00"/>
    <d v="2017-10-31T00:00:00"/>
    <s v="to provide localized agricultural meteorological information to agriculture researchers, extension agents and smallholder farmers in Africa and South Asia to manage against climate variability and to increase productivity and food security"/>
    <n v="0"/>
    <n v="0"/>
    <n v="0"/>
    <n v="0"/>
    <n v="0"/>
    <s v="NULL"/>
    <s v="NULL"/>
    <s v="NULL"/>
    <s v="NULL"/>
    <n v="0"/>
    <n v="0"/>
    <n v="0"/>
    <n v="0"/>
    <n v="302"/>
    <n v="0"/>
    <n v="0"/>
    <n v="0"/>
    <n v="19.885000000000002"/>
    <n v="19.885000000000002"/>
    <n v="19.885000000000002"/>
    <n v="0"/>
    <n v="0"/>
    <n v="0"/>
  </r>
  <r>
    <n v="2017"/>
    <n v="1601"/>
    <x v="0"/>
    <s v="2014005445_01"/>
    <s v="OPP1112515"/>
    <n v="3"/>
    <n v="285"/>
    <s v="Uganda"/>
    <x v="0"/>
    <s v="PMA"/>
    <s v="Recipient Government"/>
    <n v="12000"/>
    <n v="0"/>
    <n v="12000"/>
    <s v="NULL"/>
    <s v="NULL"/>
    <d v="1900-01-05T00:00:00"/>
    <n v="30"/>
    <n v="110"/>
    <s v="Standard grant"/>
    <s v="A02"/>
    <s v="Sector budget support"/>
    <s v="Soutien budgétaire sectoriel"/>
    <s v="NATIONAL AGRICULTURAL RESEARCH ORGANIZATION"/>
    <s v="National Agricultural Research Organization"/>
    <n v="31120"/>
    <n v="31120"/>
    <s v="Agricultural development"/>
    <s v="Développement agricole"/>
    <n v="310"/>
    <x v="0"/>
    <n v="1"/>
    <s v="Uganda"/>
    <d v="2014-09-08T00:00:00"/>
    <d v="2018-08-31T00:00:00"/>
    <s v="to support the National Crops Resources Research Institute's project to implement the use of biochemistry-based election of weevil resistance to develop high yielding, nutrient rich and weevil resistant sweetpotato varieties for improved incomes, health a"/>
    <n v="0"/>
    <n v="0"/>
    <n v="0"/>
    <n v="0"/>
    <n v="0"/>
    <s v="NULL"/>
    <s v="NULL"/>
    <s v="NULL"/>
    <s v="NULL"/>
    <n v="0"/>
    <n v="0"/>
    <n v="0"/>
    <n v="0"/>
    <n v="302"/>
    <n v="0"/>
    <n v="0"/>
    <n v="0"/>
    <n v="185.834"/>
    <n v="185.834"/>
    <n v="185.834"/>
    <n v="0"/>
    <n v="0"/>
    <n v="0"/>
  </r>
  <r>
    <n v="2017"/>
    <n v="1601"/>
    <x v="0"/>
    <s v="2015007026_01"/>
    <s v="OPP1134139"/>
    <n v="3"/>
    <n v="287"/>
    <s v="Burkina Faso"/>
    <x v="0"/>
    <s v="PMA"/>
    <s v="Other non-bank entity in third country"/>
    <n v="63009"/>
    <n v="1"/>
    <n v="63000"/>
    <s v="Other non-financial corporations"/>
    <s v="Autres sociétés non financières"/>
    <d v="1900-01-05T00:00:00"/>
    <n v="30"/>
    <n v="110"/>
    <s v="Standard grant"/>
    <s v="D02"/>
    <s v="Other technical assistance"/>
    <s v="Autres formes d’assistance technique "/>
    <s v="CEVA"/>
    <s v="CEVA"/>
    <n v="31195"/>
    <n v="31195"/>
    <s v="Livestock/veterinary services"/>
    <s v="Services vétérinaires (bétail)"/>
    <n v="310"/>
    <x v="0"/>
    <n v="1"/>
    <s v="Burkina Faso"/>
    <d v="2015-11-10T00:00:00"/>
    <d v="2020-12-31T00:00:00"/>
    <s v="to improve the lives of smallholder and poor village farmers by improving the health and productive capacity of poultry and cattle, species with significant economic importance to poor livestock keepers in developing countries"/>
    <n v="0"/>
    <n v="0"/>
    <n v="0"/>
    <n v="0"/>
    <n v="0"/>
    <n v="1"/>
    <s v="NULL"/>
    <s v="NULL"/>
    <s v="NULL"/>
    <n v="0"/>
    <n v="0"/>
    <n v="0"/>
    <n v="0"/>
    <n v="302"/>
    <n v="0"/>
    <n v="0"/>
    <n v="0"/>
    <n v="704.17520000000002"/>
    <n v="704.17520000000002"/>
    <n v="704.17520000000002"/>
    <n v="0"/>
    <n v="0"/>
    <n v="0"/>
  </r>
  <r>
    <n v="2017"/>
    <n v="1601"/>
    <x v="0"/>
    <s v="2013004781_01"/>
    <s v="OPP1019962"/>
    <n v="3"/>
    <n v="998"/>
    <s v="Developing countries, unspecified"/>
    <x v="1"/>
    <s v="Partie I non alloués par groupe de revenu"/>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World"/>
    <d v="2013-10-21T00:00:00"/>
    <d v="2018-12-31T00:00:00"/>
    <s v="to improve nutrition and public health by breeding and disseminating staple food crops that are rich in vitamins and minerals"/>
    <n v="0"/>
    <n v="0"/>
    <n v="0"/>
    <n v="0"/>
    <n v="0"/>
    <s v="NULL"/>
    <s v="NULL"/>
    <s v="NULL"/>
    <s v="NULL"/>
    <n v="0"/>
    <n v="0"/>
    <n v="0"/>
    <n v="0"/>
    <n v="302"/>
    <n v="0"/>
    <n v="0"/>
    <n v="0"/>
    <n v="5011.0169999999998"/>
    <n v="5011.0169999999998"/>
    <n v="5011.0169999999998"/>
    <n v="0"/>
    <n v="0"/>
    <n v="0"/>
  </r>
  <r>
    <n v="2017"/>
    <n v="1601"/>
    <x v="0"/>
    <s v="2013004781_06"/>
    <s v="OPP1019962"/>
    <n v="3"/>
    <n v="285"/>
    <s v="Uganda"/>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Uganda"/>
    <d v="2013-10-21T00:00:00"/>
    <d v="2018-12-31T00:00:00"/>
    <s v="to improve nutrition and public health by breeding and disseminating staple food crops that are rich in vitamins and minerals"/>
    <n v="0"/>
    <n v="0"/>
    <n v="0"/>
    <n v="0"/>
    <n v="0"/>
    <s v="NULL"/>
    <s v="NULL"/>
    <s v="NULL"/>
    <s v="NULL"/>
    <n v="0"/>
    <n v="0"/>
    <n v="0"/>
    <n v="0"/>
    <n v="302"/>
    <n v="0"/>
    <n v="0"/>
    <n v="0"/>
    <n v="613.59400000000005"/>
    <n v="613.59400000000005"/>
    <n v="613.59400000000005"/>
    <n v="0"/>
    <n v="0"/>
    <n v="0"/>
  </r>
  <r>
    <n v="2017"/>
    <n v="1601"/>
    <x v="0"/>
    <s v="2017009256_07"/>
    <s v="OPP1182419"/>
    <n v="1"/>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ACUMEN FUND, INC."/>
    <s v="Acumen Fund, Inc."/>
    <n v="31120"/>
    <n v="31120"/>
    <s v="Agricultural development"/>
    <s v="Développement agricole"/>
    <n v="310"/>
    <x v="0"/>
    <n v="1"/>
    <s v="World"/>
    <d v="2017-11-13T00:00:00"/>
    <d v="2021-09-30T00:00:00"/>
    <s v="to help poultry enterprises improve the nutritional and positive gender impacts on smallholder farming households; to better understand the impact of foreign breeds of chickens on smallholder farming households and poultry consumers in Nigeria and Tanzani"/>
    <n v="1"/>
    <n v="0"/>
    <n v="0"/>
    <n v="0"/>
    <n v="1"/>
    <s v="NULL"/>
    <s v="NULL"/>
    <s v="NULL"/>
    <s v="NULL"/>
    <n v="0"/>
    <n v="0"/>
    <n v="0"/>
    <n v="0"/>
    <n v="302"/>
    <n v="259.53739999999999"/>
    <n v="259.53739999999999"/>
    <n v="259.53739999999999"/>
    <n v="101.65689999999999"/>
    <n v="101.65689999999999"/>
    <n v="101.65689999999999"/>
    <n v="0"/>
    <n v="0"/>
    <n v="0"/>
  </r>
  <r>
    <n v="2017"/>
    <n v="1601"/>
    <x v="0"/>
    <s v="2017009461_02"/>
    <s v="OPP1172596"/>
    <n v="1"/>
    <n v="261"/>
    <s v="Nigeria"/>
    <x v="2"/>
    <s v="PRITI"/>
    <s v="Donor Country-Based NGO"/>
    <n v="22000"/>
    <n v="0"/>
    <n v="22000"/>
    <s v="NULL"/>
    <s v="NULL"/>
    <d v="1900-01-05T00:00:00"/>
    <n v="30"/>
    <n v="110"/>
    <s v="Standard grant"/>
    <s v="C01"/>
    <s v="Project-type interventions"/>
    <s v="Interventions de type projet"/>
    <s v="ACTIONAID USA"/>
    <s v="ActionAid USA"/>
    <n v="31120"/>
    <n v="31120"/>
    <s v="Agricultural development"/>
    <s v="Développement agricole"/>
    <n v="310"/>
    <x v="0"/>
    <n v="1"/>
    <s v="Nigeria"/>
    <d v="2017-09-11T00:00:00"/>
    <d v="2020-08-31T00:00:00"/>
    <s v="to catalyze increased quantity and improved quality of public investment in agriculture through enhanced citizens' participation in policy making to increase the productivity and well-being of women smallholder farmers, their households and communities"/>
    <n v="1"/>
    <n v="0"/>
    <n v="0"/>
    <n v="0"/>
    <n v="0"/>
    <s v="NULL"/>
    <s v="NULL"/>
    <s v="NULL"/>
    <s v="NULL"/>
    <n v="0"/>
    <n v="0"/>
    <n v="0"/>
    <n v="0"/>
    <n v="302"/>
    <n v="1125.5150000000001"/>
    <n v="1125.5150000000001"/>
    <n v="1125.5150000000001"/>
    <n v="552.78689999999995"/>
    <n v="552.78689999999995"/>
    <n v="552.78689999999995"/>
    <n v="0"/>
    <n v="0"/>
    <n v="0"/>
  </r>
  <r>
    <n v="2017"/>
    <n v="1601"/>
    <x v="0"/>
    <s v="2012002278_07"/>
    <s v="OPP1052791"/>
    <n v="3"/>
    <n v="282"/>
    <s v="Tanzania"/>
    <x v="0"/>
    <s v="PMA"/>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Tanzania, United Republic of"/>
    <d v="2012-10-29T00:00:00"/>
    <d v="2018-03-31T00:00:00"/>
    <s v="to create Global Public Goods by selecting successful germplasm for global distribution along with the data, to create a strong, viable and sustainable 2-line rice hybrid breeding platform"/>
    <n v="0"/>
    <n v="0"/>
    <n v="0"/>
    <n v="0"/>
    <n v="0"/>
    <s v="NULL"/>
    <s v="NULL"/>
    <s v="NULL"/>
    <s v="NULL"/>
    <n v="0"/>
    <n v="0"/>
    <n v="0"/>
    <n v="0"/>
    <n v="302"/>
    <n v="0"/>
    <n v="0"/>
    <n v="0"/>
    <n v="128.5864"/>
    <n v="128.5864"/>
    <n v="128.5864"/>
    <n v="0"/>
    <n v="0"/>
    <n v="0"/>
  </r>
  <r>
    <n v="2017"/>
    <n v="1601"/>
    <x v="0"/>
    <s v="2013004843_07"/>
    <s v="OPP1080823"/>
    <n v="3"/>
    <n v="266"/>
    <s v="Rwanda"/>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Rwand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07.5883"/>
    <n v="107.5883"/>
    <n v="107.5883"/>
    <n v="0"/>
    <n v="0"/>
    <n v="0"/>
  </r>
  <r>
    <n v="2017"/>
    <n v="1601"/>
    <x v="0"/>
    <s v="2011000181_04"/>
    <s v="OPP1009497"/>
    <n v="3"/>
    <n v="229"/>
    <s v="Cameroon"/>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Cameroon"/>
    <d v="2011-11-15T00:00:00"/>
    <d v="2018-03-31T00:00:00"/>
    <s v="to develop solutions to the key diseases that affect small farmers' livestock in sub-Saharan Africa and South Asia"/>
    <n v="0"/>
    <n v="0"/>
    <n v="0"/>
    <n v="0"/>
    <n v="0"/>
    <s v="NULL"/>
    <s v="NULL"/>
    <s v="NULL"/>
    <s v="NULL"/>
    <n v="0"/>
    <n v="0"/>
    <n v="0"/>
    <n v="0"/>
    <n v="302"/>
    <n v="0"/>
    <n v="0"/>
    <n v="0"/>
    <n v="244.6601"/>
    <n v="244.6601"/>
    <n v="244.6601"/>
    <n v="0"/>
    <n v="0"/>
    <n v="0"/>
  </r>
  <r>
    <n v="2017"/>
    <n v="1601"/>
    <x v="0"/>
    <s v="2015006232_02"/>
    <s v="OPP1125488"/>
    <n v="3"/>
    <n v="998"/>
    <s v="Developing countries, unspecified"/>
    <x v="1"/>
    <s v="Partie I non alloués par groupe de revenu"/>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World"/>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0"/>
    <n v="0"/>
    <n v="0"/>
    <n v="107.8205"/>
    <n v="107.8205"/>
    <n v="107.8205"/>
    <n v="0"/>
    <n v="0"/>
    <n v="0"/>
  </r>
  <r>
    <n v="2017"/>
    <n v="1601"/>
    <x v="0"/>
    <s v="2016006289_07"/>
    <s v="OPP1127141"/>
    <n v="3"/>
    <n v="282"/>
    <s v="Tanzania"/>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Tanzania, United Republic of"/>
    <d v="2015-07-06T00:00:00"/>
    <d v="2019-01-31T00:00:00"/>
    <s v="to enhance knowledge-sharing and awareness on agricultural biotechnology"/>
    <n v="0"/>
    <n v="0"/>
    <n v="0"/>
    <n v="0"/>
    <n v="0"/>
    <n v="1"/>
    <s v="NULL"/>
    <s v="NULL"/>
    <s v="NULL"/>
    <n v="0"/>
    <n v="0"/>
    <n v="0"/>
    <n v="0"/>
    <n v="302"/>
    <n v="0"/>
    <n v="0"/>
    <n v="0"/>
    <n v="343"/>
    <n v="343"/>
    <n v="343"/>
    <n v="0"/>
    <n v="0"/>
    <n v="0"/>
  </r>
  <r>
    <n v="2017"/>
    <n v="1601"/>
    <x v="0"/>
    <s v="2014004831_17"/>
    <s v="OPP1020032"/>
    <n v="3"/>
    <n v="285"/>
    <s v="Ugand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Ug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5006832_01"/>
    <s v="OPP1139474"/>
    <n v="3"/>
    <n v="998"/>
    <s v="Developing countries, unspecified"/>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TIWA, LLC"/>
    <s v="TIWA, LLC"/>
    <n v="24030"/>
    <n v="24030"/>
    <s v="Formal sector financial intermediaries"/>
    <s v="Intermédiaires financiers officiels"/>
    <n v="240"/>
    <x v="3"/>
    <n v="1"/>
    <s v="World"/>
    <d v="2015-10-08T00:00:00"/>
    <d v="2017-04-30T00:00:00"/>
    <s v="to enable illiterate users make accurate transactions by developing a finance-application tool for a tablet that can be used to scan barcodes or manually add products, and automatically displays the final cost using images of real money"/>
    <n v="0"/>
    <n v="0"/>
    <n v="0"/>
    <n v="0"/>
    <n v="0"/>
    <s v="NULL"/>
    <s v="NULL"/>
    <s v="NULL"/>
    <s v="NULL"/>
    <n v="0"/>
    <n v="0"/>
    <n v="0"/>
    <n v="0"/>
    <n v="302"/>
    <n v="0"/>
    <n v="0"/>
    <n v="0"/>
    <n v="2.6949999999999998"/>
    <n v="2.6949999999999998"/>
    <n v="2.6949999999999998"/>
    <n v="0"/>
    <n v="0"/>
    <n v="0"/>
  </r>
  <r>
    <n v="2017"/>
    <n v="1601"/>
    <x v="0"/>
    <s v="2014005158_01"/>
    <s v="OPP1079312"/>
    <n v="3"/>
    <n v="998"/>
    <s v="Developing countries, unspecified"/>
    <x v="1"/>
    <s v="Partie I non alloués par groupe de revenu"/>
    <s v="International Centre for Tropical Agriculture"/>
    <n v="47017"/>
    <n v="1"/>
    <n v="51000"/>
    <s v="International Centre for Tropical Agriculture "/>
    <s v="Centre international d'agriculture tropicale"/>
    <d v="1900-01-05T00:00:00"/>
    <n v="30"/>
    <n v="110"/>
    <s v="Standard grant"/>
    <s v="C01"/>
    <s v="Project-type interventions"/>
    <s v="Interventions de type projet"/>
    <s v="INTERNATIONAL CENTER FOR TROPICAL AGRICULTURE"/>
    <s v="International Center for Tropical Agriculture"/>
    <n v="31182"/>
    <n v="31182"/>
    <s v="Agricultural research"/>
    <s v="Recherche agronomique"/>
    <n v="310"/>
    <x v="0"/>
    <n v="1"/>
    <s v="World"/>
    <d v="2014-05-13T00:00:00"/>
    <d v="2017-09-30T00:00:00"/>
    <s v="To improve the income and food security of cassava farmers and of other stakeholders by developing doubled haploid technology for the production of inbred lines that will be used by cassava breeders to increase rates of genetic gain for traits of importan"/>
    <n v="0"/>
    <n v="0"/>
    <n v="0"/>
    <n v="0"/>
    <n v="0"/>
    <s v="NULL"/>
    <s v="NULL"/>
    <s v="NULL"/>
    <s v="NULL"/>
    <n v="0"/>
    <n v="0"/>
    <n v="0"/>
    <n v="0"/>
    <n v="302"/>
    <n v="0"/>
    <n v="0"/>
    <n v="0"/>
    <n v="460.02699999999999"/>
    <n v="460.02699999999999"/>
    <n v="460.02699999999999"/>
    <n v="0"/>
    <n v="0"/>
    <n v="0"/>
  </r>
  <r>
    <n v="2017"/>
    <n v="1601"/>
    <x v="0"/>
    <s v="2015006434_02"/>
    <s v="OPP1135685"/>
    <n v="3"/>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WASHINGTON FOUNDATION"/>
    <s v="University of Washington Foundation"/>
    <n v="31110"/>
    <n v="31110"/>
    <s v="Agricultural policy and administrative management"/>
    <s v="Politique agricole et gestion administrative"/>
    <n v="310"/>
    <x v="0"/>
    <n v="1"/>
    <s v="SOUTH &amp; CENTRAL ASIA"/>
    <d v="2015-08-21T00:00:00"/>
    <d v="2019-08-31T00:00:00"/>
    <s v="to develop and disseminate research responding to emerging questions, issues, and trends facing the development sector on agriculture, policy, and financial services for the poor as well as issues of gender, adoption, and measurement"/>
    <n v="1"/>
    <n v="0"/>
    <n v="0"/>
    <n v="0"/>
    <n v="0"/>
    <s v="NULL"/>
    <s v="NULL"/>
    <s v="NULL"/>
    <s v="NULL"/>
    <n v="0"/>
    <n v="0"/>
    <n v="0"/>
    <n v="0"/>
    <n v="302"/>
    <n v="0"/>
    <n v="0"/>
    <n v="0"/>
    <n v="257.59629999999999"/>
    <n v="257.59629999999999"/>
    <n v="257.59629999999999"/>
    <n v="0"/>
    <n v="0"/>
    <n v="0"/>
  </r>
  <r>
    <n v="2017"/>
    <n v="1601"/>
    <x v="0"/>
    <s v="2015006574_02"/>
    <s v="OPP1133356"/>
    <n v="3"/>
    <n v="240"/>
    <s v="Gambia"/>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Gambia"/>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60"/>
    <n v="60"/>
    <n v="60"/>
    <n v="0"/>
    <n v="0"/>
    <n v="0"/>
  </r>
  <r>
    <n v="2017"/>
    <n v="1601"/>
    <x v="0"/>
    <s v="2017009182_02"/>
    <s v="OPP1177252"/>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AMERICAN LIBRARY ASSOCIATION"/>
    <s v="American Library Association"/>
    <n v="22040"/>
    <n v="22040"/>
    <s v="Information and communication technology (ICT)"/>
    <s v="Technologies de l'information et de la communication (TIC)"/>
    <n v="220"/>
    <x v="2"/>
    <n v="1"/>
    <s v="World"/>
    <d v="2017-09-21T00:00:00"/>
    <d v="2018-08-31T00:00:00"/>
    <s v="to provide for general operating support"/>
    <n v="0"/>
    <n v="0"/>
    <n v="0"/>
    <n v="0"/>
    <n v="0"/>
    <s v="NULL"/>
    <s v="NULL"/>
    <s v="NULL"/>
    <s v="NULL"/>
    <n v="0"/>
    <n v="0"/>
    <n v="0"/>
    <n v="0"/>
    <n v="302"/>
    <n v="1450"/>
    <n v="1450"/>
    <n v="1450"/>
    <n v="1150"/>
    <n v="1150"/>
    <n v="1150"/>
    <n v="0"/>
    <n v="0"/>
    <n v="0"/>
  </r>
  <r>
    <n v="2017"/>
    <n v="1601"/>
    <x v="0"/>
    <s v="2017009513_01"/>
    <s v="OPP1174300"/>
    <n v="1"/>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World"/>
    <d v="2017-06-29T00:00:00"/>
    <d v="2020-07-31T00:00:00"/>
    <s v="to increase the number of transaction accounts available to and used by poor consumers"/>
    <n v="0"/>
    <n v="0"/>
    <n v="0"/>
    <n v="0"/>
    <n v="0"/>
    <s v="NULL"/>
    <s v="NULL"/>
    <s v="NULL"/>
    <s v="NULL"/>
    <n v="0"/>
    <n v="0"/>
    <n v="0"/>
    <n v="0"/>
    <n v="302"/>
    <n v="3187.462"/>
    <n v="3187.462"/>
    <n v="3187.462"/>
    <n v="792"/>
    <n v="792"/>
    <n v="792"/>
    <n v="0"/>
    <n v="0"/>
    <n v="0"/>
  </r>
  <r>
    <n v="2017"/>
    <n v="1601"/>
    <x v="0"/>
    <s v="2014005766_05"/>
    <s v="OPP1110623"/>
    <n v="3"/>
    <n v="269"/>
    <s v="Senegal"/>
    <x v="0"/>
    <s v="PMA"/>
    <s v="Donor Government"/>
    <n v="11000"/>
    <n v="0"/>
    <n v="11000"/>
    <s v="NULL"/>
    <s v="NULL"/>
    <d v="1900-01-05T00:00:00"/>
    <n v="30"/>
    <n v="110"/>
    <s v="Standard grant"/>
    <s v="C01"/>
    <s v="Project-type interventions"/>
    <s v="Interventions de type projet"/>
    <s v="USAID"/>
    <s v="USAID"/>
    <n v="31120"/>
    <n v="31120"/>
    <s v="Agricultural development"/>
    <s v="Développement agricole"/>
    <n v="310"/>
    <x v="0"/>
    <n v="1"/>
    <s v="Senegal"/>
    <d v="2014-11-21T00:00:00"/>
    <d v="2018-06-30T00:00:00"/>
    <s v="to provide a competitive granting fund that will be used to scale up a range of proven information and communication technologies to support the adoption of proven and appropriate agriculture technologies by smallholder farmers in select African countries"/>
    <n v="0"/>
    <n v="0"/>
    <n v="0"/>
    <n v="0"/>
    <n v="0"/>
    <s v="NULL"/>
    <s v="NULL"/>
    <s v="NULL"/>
    <s v="NULL"/>
    <n v="0"/>
    <n v="0"/>
    <n v="0"/>
    <n v="0"/>
    <n v="302"/>
    <n v="0"/>
    <n v="0"/>
    <n v="0"/>
    <n v="33"/>
    <n v="33"/>
    <n v="33"/>
    <n v="0"/>
    <n v="0"/>
    <n v="0"/>
  </r>
  <r>
    <n v="2017"/>
    <n v="1601"/>
    <x v="0"/>
    <s v="2015006854_02"/>
    <s v="OPP1135543"/>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30"/>
    <n v="24030"/>
    <s v="Formal sector financial intermediaries"/>
    <s v="Intermédiaires financiers officiels"/>
    <n v="240"/>
    <x v="3"/>
    <n v="1"/>
    <s v="World"/>
    <d v="2015-10-26T00:00:00"/>
    <d v="2019-03-31T00:00:00"/>
    <s v="to support the GSMA Mobile Money Program in providing poor households with mobile money services"/>
    <n v="0"/>
    <n v="0"/>
    <n v="0"/>
    <n v="0"/>
    <n v="0"/>
    <s v="NULL"/>
    <s v="NULL"/>
    <s v="NULL"/>
    <s v="NULL"/>
    <n v="0"/>
    <n v="0"/>
    <n v="0"/>
    <n v="0"/>
    <n v="302"/>
    <n v="0"/>
    <n v="0"/>
    <n v="0"/>
    <n v="161.8766"/>
    <n v="161.8766"/>
    <n v="161.8766"/>
    <n v="0"/>
    <n v="0"/>
    <n v="0"/>
  </r>
  <r>
    <n v="2017"/>
    <n v="1601"/>
    <x v="0"/>
    <s v="2013004831_09"/>
    <s v="OPP1020032"/>
    <n v="3"/>
    <n v="253"/>
    <s v="Malawi"/>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Malawi"/>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6004756_01"/>
    <s v="OPP1081836"/>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B03"/>
    <s v="Contributions to specific-purpose programmes and funds managed by implementing partners"/>
    <s v="Contributions à des programmes ou fonds à objectif spécifique gérés par des partenaires d'exécution"/>
    <s v="INTERNATIONAL BANK FOR RECONSTRUCTION AND DEVELOPMENT"/>
    <s v="International Bank for Reconstruction and Development"/>
    <n v="24010"/>
    <n v="24010"/>
    <s v="Financial policy and administrative management"/>
    <s v="Politique des finances et gestion administrative"/>
    <n v="240"/>
    <x v="3"/>
    <n v="1"/>
    <s v="World"/>
    <d v="2013-11-14T00:00:00"/>
    <d v="2020-04-30T00:00:00"/>
    <s v="to support CGAP V (CGAP's framework for the period FY14-FY18) including supporting the development of  i) robust ecosystems that offer a range of digital financial services, ii) a global financial policy architecture that balances innovation for financial"/>
    <n v="0"/>
    <n v="0"/>
    <n v="0"/>
    <n v="0"/>
    <n v="0"/>
    <s v="NULL"/>
    <s v="NULL"/>
    <s v="NULL"/>
    <s v="NULL"/>
    <n v="0"/>
    <n v="0"/>
    <n v="0"/>
    <n v="0"/>
    <n v="302"/>
    <n v="0"/>
    <n v="0"/>
    <n v="0"/>
    <n v="1190"/>
    <n v="1190"/>
    <n v="1190"/>
    <n v="0"/>
    <n v="0"/>
    <n v="0"/>
  </r>
  <r>
    <n v="2017"/>
    <n v="1601"/>
    <x v="0"/>
    <s v="2017009565_02"/>
    <s v="OPP1175487"/>
    <n v="1"/>
    <n v="287"/>
    <s v="Burkina Faso"/>
    <x v="0"/>
    <s v="PMA"/>
    <s v="University, college or other teaching institution, research institute or think?tank"/>
    <n v="51000"/>
    <n v="0"/>
    <n v="51000"/>
    <s v="NULL"/>
    <s v="NULL"/>
    <d v="1900-01-05T00:00:00"/>
    <n v="30"/>
    <n v="110"/>
    <s v="Standard grant"/>
    <s v="C01"/>
    <s v="Project-type interventions"/>
    <s v="Interventions de type projet"/>
    <s v="UNIVERSITY OF FLORIDA"/>
    <s v="University of Florida"/>
    <n v="31163"/>
    <n v="31163"/>
    <s v="Livestock"/>
    <s v="Bétail"/>
    <n v="310"/>
    <x v="0"/>
    <n v="1"/>
    <s v="Burkina Faso"/>
    <d v="2017-11-27T00:00:00"/>
    <d v="2022-12-31T00:00:00"/>
    <s v="to improve the incomes, livelihoods and nutrition of smallholder farmers by increasing the productivity of their livestock through quality feeds and to determine the cause and mitigation strategies for environmental enteric dysfunction, a common cause of"/>
    <n v="0"/>
    <n v="0"/>
    <n v="0"/>
    <n v="0"/>
    <n v="1"/>
    <s v="NULL"/>
    <s v="NULL"/>
    <s v="NULL"/>
    <s v="NULL"/>
    <n v="0"/>
    <n v="0"/>
    <n v="0"/>
    <n v="0"/>
    <n v="302"/>
    <n v="2622.8679999999999"/>
    <n v="2622.8679999999999"/>
    <n v="2622.8679999999999"/>
    <n v="997.98810000000003"/>
    <n v="997.98810000000003"/>
    <n v="997.98810000000003"/>
    <n v="0"/>
    <n v="0"/>
    <n v="0"/>
  </r>
  <r>
    <n v="2017"/>
    <n v="1601"/>
    <x v="0"/>
    <s v="2013004835_07"/>
    <s v="OPP1022757"/>
    <n v="3"/>
    <n v="285"/>
    <s v="Uganda"/>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Uganda"/>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3004839_05"/>
    <s v="OPP1092230"/>
    <n v="3"/>
    <n v="248"/>
    <s v="Kenya"/>
    <x v="2"/>
    <s v="PRITI"/>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Kenya"/>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109.3938"/>
    <n v="109.3938"/>
    <n v="109.3938"/>
    <n v="0"/>
    <n v="0"/>
    <n v="0"/>
  </r>
  <r>
    <n v="2017"/>
    <n v="1601"/>
    <x v="0"/>
    <s v="2014004831_13"/>
    <s v="OPP1020032"/>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Niger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7004834_12"/>
    <s v="OPP1097073"/>
    <n v="1"/>
    <n v="298"/>
    <s v="Africa, regional"/>
    <x v="1"/>
    <s v="Partie I non alloués par groupe de revenu"/>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AFRIC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8.77"/>
    <n v="18.77"/>
    <n v="18.77"/>
    <n v="18.77"/>
    <n v="18.77"/>
    <n v="18.77"/>
    <n v="0"/>
    <n v="0"/>
    <n v="0"/>
  </r>
  <r>
    <n v="2017"/>
    <n v="1601"/>
    <x v="0"/>
    <s v="2017008784_03"/>
    <s v="OPP1157288"/>
    <n v="1"/>
    <n v="266"/>
    <s v="Rwand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Rwand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8000"/>
    <n v="8000"/>
    <n v="8000"/>
    <n v="1120"/>
    <n v="1120"/>
    <n v="1120"/>
    <n v="0"/>
    <n v="0"/>
    <n v="0"/>
  </r>
  <r>
    <n v="2017"/>
    <n v="1601"/>
    <x v="0"/>
    <s v="2017009254_01"/>
    <s v="OPP1175289"/>
    <n v="1"/>
    <n v="645"/>
    <s v="India"/>
    <x v="2"/>
    <s v="PRITI"/>
    <s v="Other non-bank in recipient country"/>
    <n v="62009"/>
    <n v="1"/>
    <n v="62000"/>
    <s v="Other non-financial corporations"/>
    <s v="Autres sociétés non financières"/>
    <d v="1900-01-05T00:00:00"/>
    <n v="30"/>
    <n v="110"/>
    <s v="Standard grant"/>
    <s v="C01"/>
    <s v="Project-type interventions"/>
    <s v="Interventions de type projet"/>
    <s v="SAMAGRA DEVELOPMENT ASSOCIATES"/>
    <s v="Samagra Development Associates"/>
    <n v="31110"/>
    <n v="31110"/>
    <s v="Agricultural policy and administrative management"/>
    <s v="Politique agricole et gestion administrative"/>
    <n v="310"/>
    <x v="0"/>
    <n v="1"/>
    <s v="India"/>
    <d v="2017-10-24T00:00:00"/>
    <d v="2020-10-01T00:00:00"/>
    <s v="to improve the quality, utility, availability, and use of data and evidence by Odisha state government officials, ideally resulting in improved resource allocation and policy decisions that better address the needs of smallholder farmers"/>
    <n v="0"/>
    <n v="0"/>
    <n v="0"/>
    <n v="0"/>
    <n v="0"/>
    <s v="NULL"/>
    <s v="NULL"/>
    <s v="NULL"/>
    <s v="NULL"/>
    <n v="0"/>
    <n v="0"/>
    <n v="0"/>
    <n v="0"/>
    <n v="302"/>
    <n v="4009.8249999999998"/>
    <n v="4009.8249999999998"/>
    <n v="4009.8249999999998"/>
    <n v="1100"/>
    <n v="1100"/>
    <n v="1100"/>
    <n v="0"/>
    <n v="0"/>
    <n v="0"/>
  </r>
  <r>
    <n v="2017"/>
    <n v="1601"/>
    <x v="0"/>
    <s v="2013004848_04"/>
    <s v="OPP1082331"/>
    <n v="3"/>
    <n v="261"/>
    <s v="Nigeria"/>
    <x v="2"/>
    <s v="PRITI"/>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10"/>
    <n v="31110"/>
    <s v="Agricultural policy and administrative management"/>
    <s v="Politique agricole et gestion administrative"/>
    <n v="310"/>
    <x v="0"/>
    <n v="1"/>
    <s v="Nigeria"/>
    <d v="2013-09-12T00:00:00"/>
    <d v="2018-12-31T00:00:00"/>
    <s v="to support African Governments' efforts to put in place policies and regulations that attract and facilitate increased private sector investment in local agribusinesses that deliver improved input technologies to poor smallholder farmers, and/or buy farm"/>
    <n v="0"/>
    <n v="0"/>
    <n v="0"/>
    <n v="0"/>
    <n v="0"/>
    <n v="1"/>
    <s v="NULL"/>
    <s v="NULL"/>
    <s v="NULL"/>
    <n v="0"/>
    <n v="0"/>
    <n v="0"/>
    <n v="0"/>
    <n v="302"/>
    <n v="0"/>
    <n v="0"/>
    <n v="0"/>
    <n v="516.03120000000001"/>
    <n v="516.03120000000001"/>
    <n v="516.03120000000001"/>
    <n v="0"/>
    <n v="0"/>
    <n v="0"/>
  </r>
  <r>
    <n v="2017"/>
    <n v="1601"/>
    <x v="0"/>
    <s v="2016008195_03"/>
    <s v="OPP1156628"/>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CALIFORNIA - BERKELEY"/>
    <s v="University of California - Berkeley"/>
    <n v="24030"/>
    <n v="24030"/>
    <s v="Formal sector financial intermediaries"/>
    <s v="Intermédiaires financiers officiels"/>
    <n v="240"/>
    <x v="3"/>
    <n v="1"/>
    <s v="AFRICA, SOUTH OF SAHARA"/>
    <d v="2016-11-04T00:00:00"/>
    <d v="2020-10-31T00:00:00"/>
    <s v="to create an applied research network that will develop the evidence base on the delivery, impact and regulation of digital credit products in emerging markets"/>
    <n v="0"/>
    <n v="0"/>
    <n v="0"/>
    <n v="0"/>
    <n v="0"/>
    <s v="NULL"/>
    <s v="NULL"/>
    <s v="NULL"/>
    <s v="NULL"/>
    <n v="0"/>
    <n v="0"/>
    <n v="0"/>
    <n v="0"/>
    <n v="302"/>
    <n v="0"/>
    <n v="0"/>
    <n v="0"/>
    <n v="756.96199999999999"/>
    <n v="756.96199999999999"/>
    <n v="756.96199999999999"/>
    <n v="0"/>
    <n v="0"/>
    <n v="0"/>
  </r>
  <r>
    <n v="2017"/>
    <n v="1601"/>
    <x v="0"/>
    <s v="2013004844_08"/>
    <s v="OPP1078791"/>
    <n v="3"/>
    <n v="282"/>
    <s v="Tanzan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Tanzania, United Republic of"/>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7009252_02"/>
    <s v="OPP1175661"/>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World"/>
    <d v="2017-11-15T00:00:00"/>
    <d v="2023-03-31T00:00:00"/>
    <s v="to develop efficient cassava breeding programs with accelerated genetic gains, leading to the release of improved cassava cultivars that meet the agronomic and end-user needs of smallholder farmers in Africa and increase agricultural productivity in cassa"/>
    <n v="0"/>
    <n v="0"/>
    <n v="0"/>
    <n v="0"/>
    <n v="0"/>
    <s v="NULL"/>
    <s v="NULL"/>
    <s v="NULL"/>
    <s v="NULL"/>
    <n v="0"/>
    <n v="0"/>
    <n v="0"/>
    <n v="0"/>
    <n v="302"/>
    <n v="5999.8919999999998"/>
    <n v="5999.8919999999998"/>
    <n v="5999.8919999999998"/>
    <n v="1564.912"/>
    <n v="1564.912"/>
    <n v="1564.912"/>
    <n v="0"/>
    <n v="0"/>
    <n v="0"/>
  </r>
  <r>
    <n v="2017"/>
    <n v="1601"/>
    <x v="0"/>
    <s v="2016008087_01"/>
    <s v="OPP1154181"/>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OBAFEMI AWOLOWO UNIVERSITY"/>
    <s v="Obafemi Awolowo University"/>
    <n v="31120"/>
    <n v="31120"/>
    <s v="Agricultural development"/>
    <s v="Développement agricole"/>
    <n v="310"/>
    <x v="0"/>
    <n v="1"/>
    <s v="Nigeria"/>
    <d v="2016-10-19T00:00:00"/>
    <d v="2018-09-30T00:00:00"/>
    <s v="to establish a baseline household and crop adoption data to guide policy making and philanthropic investments in Nigeria"/>
    <n v="0"/>
    <n v="0"/>
    <n v="0"/>
    <n v="0"/>
    <n v="0"/>
    <s v="NULL"/>
    <s v="NULL"/>
    <s v="NULL"/>
    <s v="NULL"/>
    <n v="0"/>
    <n v="0"/>
    <n v="0"/>
    <n v="0"/>
    <n v="302"/>
    <n v="0"/>
    <n v="0"/>
    <n v="0"/>
    <n v="264.113"/>
    <n v="264.113"/>
    <n v="264.113"/>
    <n v="0"/>
    <n v="0"/>
    <n v="0"/>
  </r>
  <r>
    <n v="2017"/>
    <n v="1601"/>
    <x v="0"/>
    <s v="2017009516_01"/>
    <s v="OPP1157942"/>
    <n v="1"/>
    <n v="645"/>
    <s v="India"/>
    <x v="2"/>
    <s v="PRITI"/>
    <s v="Developing country-based NGO"/>
    <n v="23000"/>
    <n v="0"/>
    <n v="23000"/>
    <s v="NULL"/>
    <s v="NULL"/>
    <d v="1900-01-05T00:00:00"/>
    <n v="30"/>
    <n v="110"/>
    <s v="Standard grant"/>
    <s v="C01"/>
    <s v="Project-type interventions"/>
    <s v="Interventions de type projet"/>
    <s v="CIIE INITIATIVES"/>
    <s v="CIIE Initiatives"/>
    <n v="24010"/>
    <n v="24010"/>
    <s v="Financial policy and administrative management"/>
    <s v="Politique des finances et gestion administrative"/>
    <n v="240"/>
    <x v="3"/>
    <n v="1"/>
    <s v="India"/>
    <d v="2017-11-15T00:00:00"/>
    <d v="2020-12-31T00:00:00"/>
    <s v="to enable development of pro-poor financial services use cases, so that the poor will be able to benefit from financial services such as payments, lending, insurance, savings and wealth advisory"/>
    <n v="0"/>
    <n v="0"/>
    <n v="0"/>
    <n v="0"/>
    <n v="0"/>
    <s v="NULL"/>
    <s v="NULL"/>
    <s v="NULL"/>
    <s v="NULL"/>
    <n v="0"/>
    <n v="0"/>
    <n v="0"/>
    <n v="0"/>
    <n v="302"/>
    <n v="3683.0419999999999"/>
    <n v="3683.0419999999999"/>
    <n v="3683.0419999999999"/>
    <n v="813.78700000000003"/>
    <n v="813.78700000000003"/>
    <n v="813.78700000000003"/>
    <n v="0"/>
    <n v="0"/>
    <n v="0"/>
  </r>
  <r>
    <n v="2017"/>
    <n v="1601"/>
    <x v="0"/>
    <s v="2013004142_04"/>
    <s v="OPP1052391"/>
    <n v="3"/>
    <n v="266"/>
    <s v="Rwanda"/>
    <x v="0"/>
    <s v="PMA"/>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Rwanda"/>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54.306600000000003"/>
    <n v="54.306600000000003"/>
    <n v="54.306600000000003"/>
    <n v="0"/>
    <n v="0"/>
    <n v="0"/>
  </r>
  <r>
    <n v="2017"/>
    <n v="1601"/>
    <x v="0"/>
    <s v="2017009369_04"/>
    <s v="OPP1172806"/>
    <n v="1"/>
    <n v="645"/>
    <s v="India"/>
    <x v="2"/>
    <s v="PRITI"/>
    <s v="International Bank for Reconstruction and Development"/>
    <n v="44001"/>
    <n v="1"/>
    <n v="44000"/>
    <s v="International Bank for Reconstruction and Development "/>
    <s v="Banque internationale pour la reconstruction et le développement"/>
    <d v="1900-01-05T00:00:00"/>
    <n v="30"/>
    <n v="110"/>
    <s v="Standard grant"/>
    <s v="D02"/>
    <s v="Other technical assistance"/>
    <s v="Autres formes d’assistance technique "/>
    <s v="INTERNATIONAL BANK FOR RECONSTRUCTION AND DEVELOPMENT"/>
    <s v="International Bank for Reconstruction and Development"/>
    <n v="31120"/>
    <n v="31120"/>
    <s v="Agricultural development"/>
    <s v="Développement agricole"/>
    <n v="310"/>
    <x v="0"/>
    <n v="1"/>
    <s v="India"/>
    <d v="2017-06-14T00:00:00"/>
    <d v="2020-05-16T00:00:00"/>
    <s v="to provide technical assistance and build capacity of state and national mission teams to implement, monitor and evaluate thematic interventions through community platforms created as part of the National Rural Livelihoods Mission in India"/>
    <n v="0"/>
    <n v="0"/>
    <n v="0"/>
    <n v="0"/>
    <n v="2"/>
    <n v="1"/>
    <s v="NULL"/>
    <s v="NULL"/>
    <s v="NULL"/>
    <n v="0"/>
    <n v="0"/>
    <n v="0"/>
    <n v="0"/>
    <n v="302"/>
    <n v="499.99979999999999"/>
    <n v="499.99979999999999"/>
    <n v="499.99979999999999"/>
    <n v="499.99979999999999"/>
    <n v="499.99979999999999"/>
    <n v="499.99979999999999"/>
    <n v="0"/>
    <n v="0"/>
    <n v="0"/>
  </r>
  <r>
    <n v="2017"/>
    <n v="1601"/>
    <x v="0"/>
    <s v="2013004839_07"/>
    <s v="OPP1092230"/>
    <n v="3"/>
    <n v="253"/>
    <s v="Malawi"/>
    <x v="0"/>
    <s v="PMA"/>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Malawi"/>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87.515000000000001"/>
    <n v="87.515000000000001"/>
    <n v="87.515000000000001"/>
    <n v="0"/>
    <n v="0"/>
    <n v="0"/>
  </r>
  <r>
    <n v="2017"/>
    <n v="1601"/>
    <x v="0"/>
    <s v="2016006528_02"/>
    <s v="OPP1126305"/>
    <n v="3"/>
    <n v="289"/>
    <s v="South of Sahara, regional"/>
    <x v="1"/>
    <s v="Partie I non alloués par groupe de revenu"/>
    <s v="Developing country-based NGO"/>
    <n v="23000"/>
    <n v="0"/>
    <n v="23000"/>
    <s v="NULL"/>
    <s v="NULL"/>
    <d v="1900-01-05T00:00:00"/>
    <n v="30"/>
    <n v="110"/>
    <s v="Standard grant"/>
    <s v="C01"/>
    <s v="Project-type interventions"/>
    <s v="Interventions de type projet"/>
    <s v="AFRICAN LIBRARY &amp; INFORMATION ASSOCIATIONS &amp; INSTITUTIONS"/>
    <s v="African Library &amp; Information Associations &amp; Institutions"/>
    <n v="22040"/>
    <n v="22040"/>
    <s v="Information and communication technology (ICT)"/>
    <s v="Technologies de l'information et de la communication (TIC)"/>
    <n v="220"/>
    <x v="2"/>
    <n v="1"/>
    <s v="AFRICA, SOUTH OF SAHARA"/>
    <d v="2015-09-25T00:00:00"/>
    <d v="2018-08-31T00:00:00"/>
    <s v="to support the strengthening of AFLIA to build a strong sustainable library community in Africa, strengthen public libraries to manage modern public library systems and facilitate knowledge sharing through the African Library Summit series"/>
    <n v="0"/>
    <n v="0"/>
    <n v="0"/>
    <n v="0"/>
    <n v="0"/>
    <s v="NULL"/>
    <s v="NULL"/>
    <s v="NULL"/>
    <s v="NULL"/>
    <n v="0"/>
    <n v="0"/>
    <n v="0"/>
    <n v="0"/>
    <n v="302"/>
    <n v="0"/>
    <n v="0"/>
    <n v="0"/>
    <n v="547.14599999999996"/>
    <n v="547.14599999999996"/>
    <n v="547.14599999999996"/>
    <n v="0"/>
    <n v="0"/>
    <n v="0"/>
  </r>
  <r>
    <n v="2017"/>
    <n v="1601"/>
    <x v="0"/>
    <s v="2017009657_03"/>
    <s v="OPP1178346"/>
    <n v="1"/>
    <n v="549"/>
    <s v="Jordan"/>
    <x v="2"/>
    <s v="PRITI"/>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INTERNATIONAL CENTER FOR BIOSALINE AGRICULTURE"/>
    <s v="International Center for Biosaline Agriculture"/>
    <n v="31110"/>
    <n v="31110"/>
    <s v="Agricultural policy and administrative management"/>
    <s v="Politique agricole et gestion administrative"/>
    <n v="310"/>
    <x v="0"/>
    <n v="1"/>
    <s v="Jordan"/>
    <d v="2017-11-05T00:00:00"/>
    <d v="2018-09-30T00:00:00"/>
    <s v="to empower female scientists in the field of agriculture in Middle East and North Africa"/>
    <n v="1"/>
    <n v="0"/>
    <n v="0"/>
    <n v="0"/>
    <n v="0"/>
    <s v="NULL"/>
    <s v="NULL"/>
    <s v="NULL"/>
    <s v="NULL"/>
    <n v="0"/>
    <n v="0"/>
    <n v="0"/>
    <n v="0"/>
    <n v="302"/>
    <n v="55.1661"/>
    <n v="55.1661"/>
    <n v="55.1661"/>
    <n v="55.1661"/>
    <n v="55.1661"/>
    <n v="55.1661"/>
    <n v="0"/>
    <n v="0"/>
    <n v="0"/>
  </r>
  <r>
    <n v="2017"/>
    <n v="1601"/>
    <x v="0"/>
    <s v="2013004839_01"/>
    <s v="OPP1092230"/>
    <n v="3"/>
    <n v="289"/>
    <s v="South of Sahara, regional"/>
    <x v="1"/>
    <s v="Partie I non alloués par groupe de revenu"/>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AFRICA, SOUTH OF SAHARA"/>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65.636250000000004"/>
    <n v="65.636250000000004"/>
    <n v="65.636250000000004"/>
    <n v="0"/>
    <n v="0"/>
    <n v="0"/>
  </r>
  <r>
    <n v="2017"/>
    <n v="1601"/>
    <x v="0"/>
    <s v="2014005252_01"/>
    <s v="OPP1119566"/>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IMPERIAL COLLEGE LONDON"/>
    <s v="Imperial College London"/>
    <n v="31182"/>
    <n v="31182"/>
    <s v="Agricultural research"/>
    <s v="Recherche agronomique"/>
    <n v="310"/>
    <x v="0"/>
    <n v="1"/>
    <s v="World"/>
    <d v="2014-10-15T00:00:00"/>
    <d v="2016-10-31T00:00:00"/>
    <s v="to provide a new market for local farmers in Kenya by developing a mobile phone-based platform that advertises tenders from schools for the home grown school meals programs"/>
    <n v="0"/>
    <n v="0"/>
    <n v="0"/>
    <n v="0"/>
    <n v="0"/>
    <s v="NULL"/>
    <s v="NULL"/>
    <s v="NULL"/>
    <s v="NULL"/>
    <n v="0"/>
    <n v="0"/>
    <n v="0"/>
    <n v="0"/>
    <n v="302"/>
    <n v="0"/>
    <n v="0"/>
    <n v="0"/>
    <n v="0"/>
    <n v="0"/>
    <n v="0"/>
    <n v="1.0656699999999999"/>
    <n v="1.0656699999999999"/>
    <n v="1.0656699999999999"/>
  </r>
  <r>
    <n v="2017"/>
    <n v="1601"/>
    <x v="0"/>
    <s v="2015006854_03"/>
    <s v="OPP1135543"/>
    <n v="3"/>
    <n v="298"/>
    <s v="Africa, regional"/>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10"/>
    <n v="24010"/>
    <s v="Financial policy and administrative management"/>
    <s v="Politique des finances et gestion administrative"/>
    <n v="240"/>
    <x v="3"/>
    <n v="1"/>
    <s v="AFRICA"/>
    <d v="2015-10-26T00:00:00"/>
    <d v="2019-03-31T00:00:00"/>
    <s v="to support the GSMA Mobile Money Program in providing poor households with mobile money services"/>
    <n v="0"/>
    <n v="0"/>
    <n v="0"/>
    <n v="0"/>
    <n v="0"/>
    <s v="NULL"/>
    <s v="NULL"/>
    <s v="NULL"/>
    <s v="NULL"/>
    <n v="0"/>
    <n v="0"/>
    <n v="0"/>
    <n v="0"/>
    <n v="302"/>
    <n v="0"/>
    <n v="0"/>
    <n v="0"/>
    <n v="161.8766"/>
    <n v="161.8766"/>
    <n v="161.8766"/>
    <n v="0"/>
    <n v="0"/>
    <n v="0"/>
  </r>
  <r>
    <n v="2017"/>
    <n v="1601"/>
    <x v="0"/>
    <s v="2014005620_01"/>
    <s v="OPP1112185"/>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BAIF DEVELOPMENT RESEARCH FOUNDATION"/>
    <s v="BAIF Development Research Foundation"/>
    <n v="31195"/>
    <n v="31195"/>
    <s v="Livestock/veterinary services"/>
    <s v="Services vétérinaires (bétail)"/>
    <n v="310"/>
    <x v="0"/>
    <n v="1"/>
    <s v="India"/>
    <d v="2014-10-28T00:00:00"/>
    <d v="2021-10-31T00:00:00"/>
    <s v="to give small and marginal dairy farmers access to the latest livestock breeding technologies through supply of sexed semen and high quality genetics, with the goal of increasing the productivity and incomes of more than four million smallholder dairy far"/>
    <n v="0"/>
    <n v="0"/>
    <n v="0"/>
    <n v="0"/>
    <n v="0"/>
    <s v="NULL"/>
    <s v="NULL"/>
    <s v="NULL"/>
    <s v="NULL"/>
    <n v="0"/>
    <n v="0"/>
    <n v="0"/>
    <n v="0"/>
    <n v="302"/>
    <n v="0"/>
    <n v="0"/>
    <n v="0"/>
    <n v="2709.1060000000002"/>
    <n v="2709.1060000000002"/>
    <n v="2709.1060000000002"/>
    <n v="0"/>
    <n v="0"/>
    <n v="0"/>
  </r>
  <r>
    <n v="2017"/>
    <n v="1601"/>
    <x v="0"/>
    <s v="2015006446_02"/>
    <s v="OPP1130995"/>
    <n v="3"/>
    <n v="282"/>
    <s v="Tanzan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Tanzania, United Republic of"/>
    <d v="2015-10-26T00:00:00"/>
    <d v="2018-10-30T00:00:00"/>
    <s v="to support a public-private partnership to establish national systems for dairy cattle genetic and productivity gain in Ethiopia and Tanzania"/>
    <n v="0"/>
    <n v="0"/>
    <n v="0"/>
    <n v="0"/>
    <n v="0"/>
    <s v="NULL"/>
    <s v="NULL"/>
    <s v="NULL"/>
    <s v="NULL"/>
    <n v="0"/>
    <n v="0"/>
    <n v="0"/>
    <n v="0"/>
    <n v="302"/>
    <n v="0"/>
    <n v="0"/>
    <n v="0"/>
    <n v="1462.454"/>
    <n v="1462.454"/>
    <n v="1462.454"/>
    <n v="0"/>
    <n v="0"/>
    <n v="0"/>
  </r>
  <r>
    <n v="2017"/>
    <n v="1601"/>
    <x v="0"/>
    <s v="2017008691_01"/>
    <s v="OPP1174727"/>
    <n v="1"/>
    <n v="298"/>
    <s v="Africa, regional"/>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INITIATIVE FOR GLOBAL DEVELOPMENT"/>
    <s v="Initiative for Global Development"/>
    <n v="25010"/>
    <n v="25010"/>
    <s v="Business Policy and Administration"/>
    <s v="Politique commerciale et administration"/>
    <n v="250"/>
    <x v="1"/>
    <n v="1"/>
    <s v="AFRICA"/>
    <d v="2017-04-18T00:00:00"/>
    <d v="2021-04-30T00:00:00"/>
    <s v="for general operating support"/>
    <n v="0"/>
    <n v="0"/>
    <n v="0"/>
    <n v="0"/>
    <n v="0"/>
    <s v="NULL"/>
    <s v="NULL"/>
    <s v="NULL"/>
    <s v="NULL"/>
    <n v="0"/>
    <n v="0"/>
    <n v="0"/>
    <n v="0"/>
    <n v="302"/>
    <n v="325"/>
    <n v="325"/>
    <n v="325"/>
    <n v="75"/>
    <n v="75"/>
    <n v="75"/>
    <n v="0"/>
    <n v="0"/>
    <n v="0"/>
  </r>
  <r>
    <n v="2017"/>
    <n v="1601"/>
    <x v="0"/>
    <s v="2015006575_01"/>
    <s v="OPP1136006"/>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INTERACTION"/>
    <s v="InterAction"/>
    <n v="31110"/>
    <n v="31110"/>
    <s v="Agricultural policy and administrative management"/>
    <s v="Politique agricole et gestion administrative"/>
    <n v="310"/>
    <x v="0"/>
    <n v="1"/>
    <s v="World"/>
    <d v="2015-11-09T00:00:00"/>
    <d v="2017-12-31T00:00:00"/>
    <s v="to increase the amount of timely and standardized data on agricultural investments iby updating the industry standards"/>
    <n v="0"/>
    <n v="0"/>
    <n v="0"/>
    <n v="0"/>
    <n v="0"/>
    <s v="NULL"/>
    <s v="NULL"/>
    <s v="NULL"/>
    <s v="NULL"/>
    <n v="0"/>
    <n v="0"/>
    <n v="0"/>
    <n v="0"/>
    <n v="302"/>
    <n v="0"/>
    <n v="0"/>
    <n v="0"/>
    <n v="497.60399999999998"/>
    <n v="497.60399999999998"/>
    <n v="497.60399999999998"/>
    <n v="0"/>
    <n v="0"/>
    <n v="0"/>
  </r>
  <r>
    <n v="2017"/>
    <n v="1601"/>
    <x v="0"/>
    <s v="2015006986_07"/>
    <s v="OPP1129015"/>
    <n v="3"/>
    <n v="260"/>
    <s v="Niger"/>
    <x v="0"/>
    <s v="PMA"/>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Niger"/>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64.611440000000002"/>
    <n v="64.611440000000002"/>
    <n v="64.611440000000002"/>
    <n v="0"/>
    <n v="0"/>
    <n v="0"/>
  </r>
  <r>
    <n v="2017"/>
    <n v="1601"/>
    <x v="0"/>
    <s v="2017009250_02"/>
    <s v="OPP1180156"/>
    <n v="1"/>
    <n v="285"/>
    <s v="Uganda"/>
    <x v="0"/>
    <s v="PMA"/>
    <s v="Donor Country-Based NGO"/>
    <n v="22000"/>
    <n v="0"/>
    <n v="22000"/>
    <s v="NULL"/>
    <s v="NULL"/>
    <d v="1900-01-05T00:00:00"/>
    <n v="30"/>
    <n v="110"/>
    <s v="Standard grant"/>
    <s v="C01"/>
    <s v="Project-type interventions"/>
    <s v="Interventions de type projet"/>
    <s v="AFRICAN FERTILIZER AND AGRIBUSINESSES PARTNERSHIP"/>
    <s v="African Fertilizer and Agribusinesses Partnership"/>
    <n v="31120"/>
    <n v="31120"/>
    <s v="Agricultural development"/>
    <s v="Développement agricole"/>
    <n v="310"/>
    <x v="0"/>
    <n v="1"/>
    <s v="Uganda"/>
    <d v="2017-11-07T00:00:00"/>
    <d v="2022-11-15T00:00:00"/>
    <s v="to increase the availability of quality, affordable fertilizers to smallholder farmers in sub-Saharan Africa"/>
    <n v="0"/>
    <n v="0"/>
    <n v="0"/>
    <n v="0"/>
    <n v="0"/>
    <s v="NULL"/>
    <s v="NULL"/>
    <s v="NULL"/>
    <s v="NULL"/>
    <n v="0"/>
    <n v="0"/>
    <n v="0"/>
    <n v="0"/>
    <n v="302"/>
    <n v="975.00120000000004"/>
    <n v="975.00120000000004"/>
    <n v="975.00120000000004"/>
    <n v="282.54590000000002"/>
    <n v="282.54590000000002"/>
    <n v="282.54590000000002"/>
    <n v="0"/>
    <n v="0"/>
    <n v="0"/>
  </r>
  <r>
    <n v="2017"/>
    <n v="1601"/>
    <x v="0"/>
    <s v="2015006995_05"/>
    <s v="OPP1131119"/>
    <n v="3"/>
    <n v="285"/>
    <s v="Uganda"/>
    <x v="0"/>
    <s v="PMA"/>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Uganda"/>
    <d v="2015-11-11T00:00:00"/>
    <d v="2019-12-31T00:00:00"/>
    <s v="to support African governments' efforts to design and implement policies and regulations that facilitate and sustain smallholder farmer adoption of biotech crops to improve their food security, nutrition, and economic status"/>
    <n v="0"/>
    <n v="0"/>
    <n v="0"/>
    <n v="0"/>
    <n v="0"/>
    <n v="1"/>
    <s v="NULL"/>
    <s v="NULL"/>
    <s v="NULL"/>
    <n v="0"/>
    <n v="0"/>
    <n v="0"/>
    <n v="0"/>
    <n v="302"/>
    <n v="0"/>
    <n v="0"/>
    <n v="0"/>
    <n v="421.7636"/>
    <n v="421.7636"/>
    <n v="421.7636"/>
    <n v="0"/>
    <n v="0"/>
    <n v="0"/>
  </r>
  <r>
    <n v="2017"/>
    <n v="1601"/>
    <x v="0"/>
    <s v="2015007018_04"/>
    <s v="OPP1133199"/>
    <n v="3"/>
    <n v="665"/>
    <s v="Pakistan"/>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Pakistan"/>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40"/>
    <n v="140"/>
    <n v="140"/>
    <n v="0"/>
    <n v="0"/>
    <n v="0"/>
  </r>
  <r>
    <n v="2017"/>
    <n v="1601"/>
    <x v="0"/>
    <s v="2016007616_01"/>
    <s v="OPP1153309"/>
    <n v="3"/>
    <n v="238"/>
    <s v="Ethiopia"/>
    <x v="0"/>
    <s v="PMA"/>
    <s v="World Food Programme"/>
    <n v="41140"/>
    <n v="1"/>
    <n v="41000"/>
    <s v="World Food Programme "/>
    <s v="Programme alimentaire mondial"/>
    <d v="1900-01-05T00:00:00"/>
    <n v="30"/>
    <n v="110"/>
    <s v="Standard grant"/>
    <s v="C01"/>
    <s v="Project-type interventions"/>
    <s v="Interventions de type projet"/>
    <s v="UNITED NATIONS WORLD FOOD PROGRAMME"/>
    <s v="United Nations World Food Programme"/>
    <n v="31120"/>
    <n v="31120"/>
    <s v="Agricultural development"/>
    <s v="Développement agricole"/>
    <n v="310"/>
    <x v="0"/>
    <n v="1"/>
    <s v="Ethiopia"/>
    <d v="2016-07-12T00:00:00"/>
    <d v="2021-07-31T00:00:00"/>
    <s v="to address systemic issues in Ethiopia's agriculture sector and reach smallholder farmers with crops and livestock technologies and solutions that will improve productivity and incomes"/>
    <n v="0"/>
    <n v="0"/>
    <n v="0"/>
    <n v="0"/>
    <n v="0"/>
    <s v="NULL"/>
    <s v="NULL"/>
    <s v="NULL"/>
    <s v="NULL"/>
    <n v="0"/>
    <n v="0"/>
    <n v="0"/>
    <n v="0"/>
    <n v="302"/>
    <n v="0"/>
    <n v="0"/>
    <n v="0"/>
    <n v="1147.672"/>
    <n v="1147.672"/>
    <n v="1147.672"/>
    <n v="0"/>
    <n v="0"/>
    <n v="0"/>
  </r>
  <r>
    <n v="2017"/>
    <n v="1601"/>
    <x v="0"/>
    <s v="2012002643_04"/>
    <s v="OPP1045430"/>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Nigeria"/>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4004831_11"/>
    <s v="OPP1020032"/>
    <n v="3"/>
    <n v="259"/>
    <s v="Mozambique"/>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Mozambiqu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7009512_02"/>
    <s v="OPP1174180"/>
    <n v="1"/>
    <n v="358"/>
    <s v="Mexico"/>
    <x v="3"/>
    <s v="PRITS"/>
    <s v="International Telecommunications Union"/>
    <n v="41303"/>
    <n v="1"/>
    <n v="41000"/>
    <s v="International Telecommunications Union"/>
    <s v="Union internationale des télécommunications"/>
    <d v="1900-01-05T00:00:00"/>
    <n v="30"/>
    <n v="110"/>
    <s v="Standard grant"/>
    <s v="C01"/>
    <s v="Project-type interventions"/>
    <s v="Interventions de type projet"/>
    <s v="INTERNATIONAL TELECOMMUNICATION UNION"/>
    <s v="International Telecommunication Union"/>
    <n v="24010"/>
    <n v="24010"/>
    <s v="Financial policy and administrative management"/>
    <s v="Politique des finances et gestion administrative"/>
    <n v="240"/>
    <x v="3"/>
    <n v="1"/>
    <s v="Mexico"/>
    <d v="2017-06-16T00:00:00"/>
    <d v="2020-07-31T00:00:00"/>
    <s v="to accelerate policy reform and improve payment systems infrastructure in selected countries to increase the number of transaction accounts available to and used by poor consumers"/>
    <n v="0"/>
    <n v="0"/>
    <n v="0"/>
    <n v="0"/>
    <n v="0"/>
    <s v="NULL"/>
    <s v="NULL"/>
    <s v="NULL"/>
    <s v="NULL"/>
    <n v="0"/>
    <n v="0"/>
    <n v="0"/>
    <n v="0"/>
    <n v="302"/>
    <n v="184.38310000000001"/>
    <n v="184.38310000000001"/>
    <n v="184.38310000000001"/>
    <n v="63"/>
    <n v="63"/>
    <n v="63"/>
    <n v="0"/>
    <n v="0"/>
    <n v="0"/>
  </r>
  <r>
    <n v="2017"/>
    <n v="1601"/>
    <x v="0"/>
    <s v="2015006436_01"/>
    <s v="OPP1136682"/>
    <n v="3"/>
    <n v="289"/>
    <s v="South of Sahara, regional"/>
    <x v="1"/>
    <s v="Partie I non alloués par groupe de revenu"/>
    <s v="Donor Country-Based NGO"/>
    <n v="22000"/>
    <n v="0"/>
    <n v="22000"/>
    <s v="NULL"/>
    <s v="NULL"/>
    <d v="1900-01-05T00:00:00"/>
    <n v="30"/>
    <n v="110"/>
    <s v="Standard grant"/>
    <s v="C01"/>
    <s v="Project-type interventions"/>
    <s v="Interventions de type projet"/>
    <s v="TECHNOSERVE, INC."/>
    <s v="TechnoServe, Inc."/>
    <n v="31150"/>
    <n v="31150"/>
    <s v="Agricultural inputs"/>
    <s v="Produits à usage agricole"/>
    <n v="310"/>
    <x v="0"/>
    <n v="1"/>
    <s v="AFRICA, SOUTH OF SAHARA"/>
    <d v="2015-09-25T00:00:00"/>
    <d v="2016-04-30T00:00:00"/>
    <s v="to improve smallholder farmers' fertilizer access as well as the economics underlying the lack of distribution"/>
    <n v="0"/>
    <n v="0"/>
    <n v="0"/>
    <n v="0"/>
    <n v="0"/>
    <s v="NULL"/>
    <s v="NULL"/>
    <s v="NULL"/>
    <s v="NULL"/>
    <n v="0"/>
    <n v="0"/>
    <n v="0"/>
    <n v="0"/>
    <n v="302"/>
    <n v="0"/>
    <n v="0"/>
    <n v="0"/>
    <n v="0"/>
    <n v="0"/>
    <n v="0"/>
    <n v="22.310459999999999"/>
    <n v="22.310459999999999"/>
    <n v="22.310459999999999"/>
  </r>
  <r>
    <n v="2017"/>
    <n v="1601"/>
    <x v="0"/>
    <s v="2015006854_04"/>
    <s v="OPP1135543"/>
    <n v="3"/>
    <n v="298"/>
    <s v="Africa, regional"/>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30"/>
    <n v="24030"/>
    <s v="Formal sector financial intermediaries"/>
    <s v="Intermédiaires financiers officiels"/>
    <n v="240"/>
    <x v="3"/>
    <n v="1"/>
    <s v="AFRICA"/>
    <d v="2015-10-26T00:00:00"/>
    <d v="2019-03-31T00:00:00"/>
    <s v="to support the GSMA Mobile Money Program in providing poor households with mobile money services"/>
    <n v="0"/>
    <n v="0"/>
    <n v="0"/>
    <n v="0"/>
    <n v="0"/>
    <s v="NULL"/>
    <s v="NULL"/>
    <s v="NULL"/>
    <s v="NULL"/>
    <n v="0"/>
    <n v="0"/>
    <n v="0"/>
    <n v="0"/>
    <n v="302"/>
    <n v="0"/>
    <n v="0"/>
    <n v="0"/>
    <n v="161.8766"/>
    <n v="161.8766"/>
    <n v="161.8766"/>
    <n v="0"/>
    <n v="0"/>
    <n v="0"/>
  </r>
  <r>
    <n v="2017"/>
    <n v="1601"/>
    <x v="0"/>
    <s v="2017008794_01"/>
    <s v="OPP1176956"/>
    <n v="1"/>
    <n v="289"/>
    <s v="South of Sahara, regional"/>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CLINGLOBAL"/>
    <s v="ClinGlobal"/>
    <n v="31195"/>
    <n v="31195"/>
    <s v="Livestock/veterinary services"/>
    <s v="Services vétérinaires (bétail)"/>
    <n v="310"/>
    <x v="0"/>
    <n v="1"/>
    <s v="AFRICA, SOUTH OF SAHARA"/>
    <d v="2017-10-01T00:00:00"/>
    <d v="2019-11-01T00:00:00"/>
    <s v="to develop a vaccine against tick infestation, that will greatly enhance productivity of small-scale rural farming in Africa"/>
    <n v="0"/>
    <n v="0"/>
    <n v="0"/>
    <n v="0"/>
    <n v="0"/>
    <s v="NULL"/>
    <s v="NULL"/>
    <s v="NULL"/>
    <s v="NULL"/>
    <n v="0"/>
    <n v="0"/>
    <n v="0"/>
    <n v="0"/>
    <n v="302"/>
    <n v="1399.7"/>
    <n v="1399.7"/>
    <n v="1399.7"/>
    <n v="542.43200000000002"/>
    <n v="542.43200000000002"/>
    <n v="542.43200000000002"/>
    <n v="0"/>
    <n v="0"/>
    <n v="0"/>
  </r>
  <r>
    <n v="2017"/>
    <n v="1601"/>
    <x v="0"/>
    <s v="2008002802_01"/>
    <s v="OPP51370"/>
    <n v="3"/>
    <n v="289"/>
    <s v="South of Sahara, regional"/>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20"/>
    <n v="31120"/>
    <s v="Agricultural development"/>
    <s v="Développement agricole"/>
    <n v="310"/>
    <x v="0"/>
    <n v="1"/>
    <s v="AFRICA, SOUTH OF SAHARA"/>
    <d v="2008-08-01T00:00:00"/>
    <d v="2009-08-01T00:00:00"/>
    <s v="to support the 2008 Development Marketplace Global Competition"/>
    <n v="0"/>
    <n v="0"/>
    <n v="0"/>
    <n v="0"/>
    <n v="0"/>
    <s v="NULL"/>
    <s v="NULL"/>
    <s v="NULL"/>
    <s v="NULL"/>
    <n v="0"/>
    <n v="0"/>
    <n v="0"/>
    <n v="0"/>
    <n v="302"/>
    <n v="0"/>
    <n v="0"/>
    <n v="0"/>
    <n v="0"/>
    <n v="0"/>
    <n v="0"/>
    <n v="142.2465"/>
    <n v="142.2465"/>
    <n v="142.2465"/>
  </r>
  <r>
    <n v="2017"/>
    <n v="1601"/>
    <x v="0"/>
    <s v="2015007194_03"/>
    <s v="OPP1141217"/>
    <n v="3"/>
    <n v="228"/>
    <s v="Burundi"/>
    <x v="0"/>
    <s v="PMA"/>
    <s v="International NGO"/>
    <n v="21000"/>
    <n v="0"/>
    <n v="21000"/>
    <s v="NULL"/>
    <s v="NULL"/>
    <d v="1900-01-05T00:00:00"/>
    <n v="30"/>
    <n v="110"/>
    <s v="Standard grant"/>
    <s v="C01"/>
    <s v="Project-type interventions"/>
    <s v="Interventions de type projet"/>
    <s v="CARE"/>
    <s v="CARE"/>
    <n v="31110"/>
    <n v="31110"/>
    <s v="Agricultural policy and administrative management"/>
    <s v="Politique agricole et gestion administrative"/>
    <n v="310"/>
    <x v="0"/>
    <n v="1"/>
    <s v="Burundi"/>
    <d v="2015-11-10T00:00:00"/>
    <d v="2019-12-31T00:00:00"/>
    <s v="to enhance economic wellbeing and food and nutrition security among women smallholder farmers in Burundi"/>
    <n v="1"/>
    <n v="0"/>
    <n v="0"/>
    <n v="0"/>
    <n v="1"/>
    <s v="NULL"/>
    <s v="NULL"/>
    <s v="NULL"/>
    <s v="NULL"/>
    <n v="0"/>
    <n v="0"/>
    <n v="0"/>
    <n v="0"/>
    <n v="302"/>
    <n v="0"/>
    <n v="0"/>
    <n v="0"/>
    <n v="191.999"/>
    <n v="191.999"/>
    <n v="191.999"/>
    <n v="0"/>
    <n v="0"/>
    <n v="0"/>
  </r>
  <r>
    <n v="2017"/>
    <n v="1601"/>
    <x v="0"/>
    <s v="2016007395_16"/>
    <s v="OPP1134248"/>
    <n v="3"/>
    <n v="253"/>
    <s v="Malawi"/>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Malawi"/>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0.776990000000001"/>
    <n v="30.776990000000001"/>
    <n v="30.776990000000001"/>
    <n v="0"/>
    <n v="0"/>
    <n v="0"/>
  </r>
  <r>
    <n v="2017"/>
    <n v="1601"/>
    <x v="0"/>
    <s v="2013004831_22"/>
    <s v="OPP1020032"/>
    <n v="3"/>
    <n v="265"/>
    <s v="Zimbabwe"/>
    <x v="4"/>
    <s v="Autres PFR"/>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Zimbabw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7.882369999999995"/>
    <n v="67.882369999999995"/>
    <n v="67.882369999999995"/>
    <n v="0"/>
    <n v="0"/>
    <n v="0"/>
  </r>
  <r>
    <n v="2017"/>
    <n v="1601"/>
    <x v="0"/>
    <s v="2014005443_01"/>
    <s v="OPP1112531"/>
    <n v="3"/>
    <n v="261"/>
    <s v="Nigeria"/>
    <x v="2"/>
    <s v="PRITI"/>
    <s v="University, college or other teaching institution, research institute or think?tank"/>
    <n v="51000"/>
    <n v="0"/>
    <n v="51000"/>
    <s v="NULL"/>
    <s v="NULL"/>
    <d v="1900-01-05T00:00:00"/>
    <n v="30"/>
    <n v="110"/>
    <s v="Standard grant"/>
    <s v="D02"/>
    <s v="Other technical assistance"/>
    <s v="Autres formes d’assistance technique "/>
    <s v="KEBBI STATE UNIVERSITY OF SCIENCE AND TECHNOLOGY, ALIERO"/>
    <s v="Kebbi State University of Science and Technology, Aliero"/>
    <n v="31120"/>
    <n v="31120"/>
    <s v="Agricultural development"/>
    <s v="Développement agricole"/>
    <n v="310"/>
    <x v="0"/>
    <n v="1"/>
    <s v="Nigeria"/>
    <d v="2014-09-10T00:00:00"/>
    <d v="2018-03-31T00:00:00"/>
    <s v="to increase food security and economic development of farmers in northern Nigeria by reducing the threat of cassava virus diseases by developing local capacity by setting up a molecular laboratory for cassava disease diagnosis in the region, training rese"/>
    <n v="0"/>
    <n v="0"/>
    <n v="0"/>
    <n v="0"/>
    <n v="0"/>
    <n v="1"/>
    <s v="NULL"/>
    <s v="NULL"/>
    <s v="NULL"/>
    <n v="0"/>
    <n v="0"/>
    <n v="0"/>
    <n v="0"/>
    <n v="302"/>
    <n v="0"/>
    <n v="0"/>
    <n v="0"/>
    <n v="71.078000000000003"/>
    <n v="71.078000000000003"/>
    <n v="71.078000000000003"/>
    <n v="0"/>
    <n v="0"/>
    <n v="0"/>
  </r>
  <r>
    <n v="2017"/>
    <n v="1601"/>
    <x v="0"/>
    <s v="2015007033_01"/>
    <s v="OPP1135015"/>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IOWA STATE UNIVERSITY"/>
    <s v="Iowa State University"/>
    <n v="31182"/>
    <n v="31182"/>
    <s v="Agricultural research"/>
    <s v="Recherche agronomique"/>
    <n v="310"/>
    <x v="0"/>
    <n v="1"/>
    <s v="India"/>
    <d v="2015-11-13T00:00:00"/>
    <d v="2018-07-31T00:00:00"/>
    <s v="to develop a tool for using naturally-occurring genomic markers to help dairy farmers in India identify high-producing cows whose milk is naturally enriched as another source of vitamin A"/>
    <n v="0"/>
    <n v="0"/>
    <n v="0"/>
    <n v="0"/>
    <n v="0"/>
    <s v="NULL"/>
    <s v="NULL"/>
    <s v="NULL"/>
    <s v="NULL"/>
    <n v="0"/>
    <n v="0"/>
    <n v="0"/>
    <n v="0"/>
    <n v="302"/>
    <n v="0"/>
    <n v="0"/>
    <n v="0"/>
    <n v="199.852"/>
    <n v="199.852"/>
    <n v="199.852"/>
    <n v="0"/>
    <n v="0"/>
    <n v="0"/>
  </r>
  <r>
    <n v="2017"/>
    <n v="1601"/>
    <x v="0"/>
    <n v="2012000653"/>
    <s v="OPP1027273"/>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GEORGIA RESEARCH FOUNDATION, INC."/>
    <s v="University of Georgia Research Foundation, Inc."/>
    <n v="31195"/>
    <n v="31195"/>
    <s v="Livestock/veterinary services"/>
    <s v="Services vétérinaires (bétail)"/>
    <n v="310"/>
    <x v="0"/>
    <n v="1"/>
    <s v="World"/>
    <d v="2011-03-28T00:00:00"/>
    <d v="2015-03-31T00:00:00"/>
    <s v="to support research that will reduce the spread of diseases common in African poultry"/>
    <n v="0"/>
    <n v="0"/>
    <n v="0"/>
    <n v="0"/>
    <n v="0"/>
    <s v="NULL"/>
    <s v="NULL"/>
    <s v="NULL"/>
    <s v="NULL"/>
    <n v="0"/>
    <n v="0"/>
    <n v="0"/>
    <n v="0"/>
    <n v="302"/>
    <n v="0"/>
    <n v="0"/>
    <n v="0"/>
    <n v="0"/>
    <n v="0"/>
    <n v="0"/>
    <n v="5.7056699999999996"/>
    <n v="5.7056699999999996"/>
    <n v="5.7056699999999996"/>
  </r>
  <r>
    <n v="2017"/>
    <n v="1601"/>
    <x v="0"/>
    <s v="2015006408_06"/>
    <s v="OPP1128339"/>
    <n v="3"/>
    <n v="261"/>
    <s v="Nigeri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Nigeria"/>
    <d v="2015-10-14T00:00:00"/>
    <d v="2019-10-31T00:00:00"/>
    <s v="to increase the output of improved pest and disease resistant cowpea varieties to better serve the nutritional and economic wellbeing of smallholder farmers in Sub-Saharan Africa"/>
    <n v="0"/>
    <n v="0"/>
    <n v="0"/>
    <n v="0"/>
    <n v="0"/>
    <s v="NULL"/>
    <s v="NULL"/>
    <s v="NULL"/>
    <s v="NULL"/>
    <n v="0"/>
    <n v="0"/>
    <n v="0"/>
    <n v="0"/>
    <n v="302"/>
    <n v="0"/>
    <n v="0"/>
    <n v="0"/>
    <n v="120.2488"/>
    <n v="120.2488"/>
    <n v="120.2488"/>
    <n v="0"/>
    <n v="0"/>
    <n v="0"/>
  </r>
  <r>
    <n v="2017"/>
    <n v="1601"/>
    <x v="0"/>
    <s v="2015006867_01"/>
    <s v="OPP1140477"/>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CARIBOU DIGITAL (UK) LTD"/>
    <s v="Caribou Digital (UK) Ltd"/>
    <n v="24010"/>
    <n v="24010"/>
    <s v="Financial policy and administrative management"/>
    <s v="Politique des finances et gestion administrative"/>
    <n v="240"/>
    <x v="3"/>
    <n v="1"/>
    <s v="World"/>
    <d v="2015-11-18T00:00:00"/>
    <d v="2018-07-01T00:00:00"/>
    <s v="to catalyze the development and scaling of services that drive financial inclusion, reduce the cost of financial transactions, and increase the financial sophistication of the products used by low-income users"/>
    <n v="0"/>
    <n v="0"/>
    <n v="0"/>
    <n v="0"/>
    <n v="0"/>
    <s v="NULL"/>
    <s v="NULL"/>
    <s v="NULL"/>
    <s v="NULL"/>
    <n v="0"/>
    <n v="0"/>
    <n v="0"/>
    <n v="0"/>
    <n v="302"/>
    <n v="0"/>
    <n v="0"/>
    <n v="0"/>
    <n v="1500"/>
    <n v="1500"/>
    <n v="1500"/>
    <n v="0"/>
    <n v="0"/>
    <n v="0"/>
  </r>
  <r>
    <n v="2017"/>
    <n v="1601"/>
    <x v="0"/>
    <s v="2016004838_02"/>
    <s v="OPP1086492"/>
    <n v="3"/>
    <n v="241"/>
    <s v="Ghana"/>
    <x v="2"/>
    <s v="PRITI"/>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Ghana"/>
    <d v="2013-10-08T00:00:00"/>
    <d v="2018-06-30T00:00:00"/>
    <s v="to improve the livelihoods of smallholder rice farmers and their family members in Nigeria, Ghana, Burkina Faso, and Tanzania"/>
    <n v="0"/>
    <n v="0"/>
    <n v="0"/>
    <n v="0"/>
    <n v="0"/>
    <s v="NULL"/>
    <s v="NULL"/>
    <s v="NULL"/>
    <s v="NULL"/>
    <n v="0"/>
    <n v="0"/>
    <n v="0"/>
    <n v="0"/>
    <n v="302"/>
    <n v="0"/>
    <n v="0"/>
    <n v="0"/>
    <n v="23.75"/>
    <n v="23.75"/>
    <n v="23.75"/>
    <n v="0"/>
    <n v="0"/>
    <n v="0"/>
  </r>
  <r>
    <n v="2017"/>
    <n v="1601"/>
    <x v="0"/>
    <s v="2016007723_02"/>
    <s v="OPP1153150"/>
    <n v="3"/>
    <n v="998"/>
    <s v="Developing countries, unspecified"/>
    <x v="1"/>
    <s v="Partie I non alloués par groupe de revenu"/>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63"/>
    <n v="31163"/>
    <s v="Livestock"/>
    <s v="Bétail"/>
    <n v="310"/>
    <x v="0"/>
    <n v="1"/>
    <s v="World"/>
    <d v="2016-08-18T00:00:00"/>
    <d v="2018-08-31T00:00:00"/>
    <s v="to increase understanding of and resources for safe, equitable, economically and environmentally sustainable livestock development and its role in addressing a range of development goals"/>
    <n v="0"/>
    <n v="0"/>
    <n v="0"/>
    <n v="0"/>
    <n v="0"/>
    <s v="NULL"/>
    <s v="NULL"/>
    <s v="NULL"/>
    <s v="NULL"/>
    <n v="0"/>
    <n v="0"/>
    <n v="0"/>
    <n v="0"/>
    <n v="302"/>
    <n v="0"/>
    <n v="0"/>
    <n v="0"/>
    <n v="300"/>
    <n v="300"/>
    <n v="300"/>
    <n v="0"/>
    <n v="0"/>
    <n v="0"/>
  </r>
  <r>
    <n v="2017"/>
    <n v="1601"/>
    <x v="0"/>
    <s v="2016004545_02"/>
    <s v="OPP1055862"/>
    <n v="3"/>
    <n v="645"/>
    <s v="India"/>
    <x v="2"/>
    <s v="PRITI"/>
    <s v="Recipient Government"/>
    <n v="12000"/>
    <n v="0"/>
    <n v="12000"/>
    <s v="NULL"/>
    <s v="NULL"/>
    <d v="1900-01-05T00:00:00"/>
    <n v="30"/>
    <n v="110"/>
    <s v="Standard grant"/>
    <s v="A02"/>
    <s v="Sector budget support"/>
    <s v="Soutien budgétaire sectoriel"/>
    <s v="BIOTECHNOLOGY INDUSTRY RESEARCH ASSISTANCE COUNCIL"/>
    <s v="Biotechnology Industry Research Assistance Council"/>
    <n v="31182"/>
    <n v="31182"/>
    <s v="Agricultural research"/>
    <s v="Recherche agronomique"/>
    <n v="310"/>
    <x v="0"/>
    <n v="1"/>
    <s v="India"/>
    <d v="2013-05-27T00:00:00"/>
    <d v="2019-05-31T00:00:00"/>
    <s v="to support the shared development of the Program Management Unit that will serve as the execution arm for joint projects between the India Department of Biotechnology and the Foundation as part of Grand Challenges India"/>
    <n v="0"/>
    <n v="0"/>
    <n v="0"/>
    <n v="0"/>
    <n v="2"/>
    <s v="NULL"/>
    <s v="NULL"/>
    <s v="NULL"/>
    <s v="NULL"/>
    <n v="0"/>
    <n v="0"/>
    <n v="0"/>
    <n v="0"/>
    <n v="302"/>
    <n v="0"/>
    <n v="0"/>
    <n v="0"/>
    <n v="178.5"/>
    <n v="178.5"/>
    <n v="178.5"/>
    <n v="0"/>
    <n v="0"/>
    <n v="0"/>
  </r>
  <r>
    <n v="2017"/>
    <n v="1601"/>
    <x v="0"/>
    <s v="2015007010_01"/>
    <s v="OPP1132118"/>
    <n v="3"/>
    <n v="666"/>
    <s v="Bangladesh"/>
    <x v="0"/>
    <s v="PMA"/>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Bangladesh"/>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7009512_04"/>
    <s v="OPP1174180"/>
    <n v="1"/>
    <n v="730"/>
    <s v="China (People's Republic of)"/>
    <x v="3"/>
    <s v="PRITS"/>
    <s v="International Telecommunications Union"/>
    <n v="41303"/>
    <n v="1"/>
    <n v="41000"/>
    <s v="International Telecommunications Union"/>
    <s v="Union internationale des télécommunications"/>
    <d v="1900-01-05T00:00:00"/>
    <n v="30"/>
    <n v="110"/>
    <s v="Standard grant"/>
    <s v="C01"/>
    <s v="Project-type interventions"/>
    <s v="Interventions de type projet"/>
    <s v="INTERNATIONAL TELECOMMUNICATION UNION"/>
    <s v="International Telecommunication Union"/>
    <n v="24010"/>
    <n v="24010"/>
    <s v="Financial policy and administrative management"/>
    <s v="Politique des finances et gestion administrative"/>
    <n v="240"/>
    <x v="3"/>
    <n v="1"/>
    <s v="China"/>
    <d v="2017-06-16T00:00:00"/>
    <d v="2020-07-31T00:00:00"/>
    <s v="to accelerate policy reform and improve payment systems infrastructure in selected countries to increase the number of transaction accounts available to and used by poor consumers"/>
    <n v="0"/>
    <n v="0"/>
    <n v="0"/>
    <n v="0"/>
    <n v="0"/>
    <s v="NULL"/>
    <s v="NULL"/>
    <s v="NULL"/>
    <s v="NULL"/>
    <n v="0"/>
    <n v="0"/>
    <n v="0"/>
    <n v="0"/>
    <n v="302"/>
    <n v="184.38310000000001"/>
    <n v="184.38310000000001"/>
    <n v="184.38310000000001"/>
    <n v="63"/>
    <n v="63"/>
    <n v="63"/>
    <n v="0"/>
    <n v="0"/>
    <n v="0"/>
  </r>
  <r>
    <n v="2017"/>
    <n v="1601"/>
    <x v="0"/>
    <s v="2015007029_01"/>
    <s v="OPP1134630"/>
    <n v="3"/>
    <n v="998"/>
    <s v="Developing countries, unspecified"/>
    <x v="1"/>
    <s v="Partie I non alloués par groupe de revenu"/>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10"/>
    <n v="31110"/>
    <s v="Agricultural policy and administrative management"/>
    <s v="Politique agricole et gestion administrative"/>
    <n v="310"/>
    <x v="0"/>
    <n v="1"/>
    <s v="World"/>
    <d v="2015-11-10T00:00:00"/>
    <d v="2018-08-31T00:00:00"/>
    <s v="to examine the interactions between gender norms, agency and innovation in agriculture and natural resource management in rural communities, drawing on the voices and perspectives of women and men of different ages and socio-economic groups"/>
    <n v="1"/>
    <n v="0"/>
    <n v="0"/>
    <n v="0"/>
    <n v="0"/>
    <s v="NULL"/>
    <s v="NULL"/>
    <s v="NULL"/>
    <s v="NULL"/>
    <n v="0"/>
    <n v="0"/>
    <n v="0"/>
    <n v="0"/>
    <n v="302"/>
    <n v="0"/>
    <n v="0"/>
    <n v="0"/>
    <n v="408.85300000000001"/>
    <n v="408.85300000000001"/>
    <n v="408.85300000000001"/>
    <n v="0"/>
    <n v="0"/>
    <n v="0"/>
  </r>
  <r>
    <n v="2017"/>
    <n v="1601"/>
    <x v="0"/>
    <s v="2015006232_04"/>
    <s v="OPP1125488"/>
    <n v="3"/>
    <n v="282"/>
    <s v="Tanzania"/>
    <x v="0"/>
    <s v="PMA"/>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Tanzania, United Republic of"/>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0"/>
    <n v="0"/>
    <n v="0"/>
    <n v="107.8205"/>
    <n v="107.8205"/>
    <n v="107.8205"/>
    <n v="0"/>
    <n v="0"/>
    <n v="0"/>
  </r>
  <r>
    <n v="2017"/>
    <n v="1601"/>
    <x v="0"/>
    <s v="2017005936_01"/>
    <s v="OPP1093639"/>
    <n v="1"/>
    <n v="289"/>
    <s v="South of Sahara, regional"/>
    <x v="1"/>
    <s v="Partie I non alloués par groupe de revenu"/>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AFRICA, SOUTH OF SAHARA"/>
    <d v="2014-06-19T00:00:00"/>
    <d v="2018-06-30T00:00:00"/>
    <s v="to develop and promote the adoption of effective Animal African Trypanosomosis (AAT) disease control tools for small-scale livestock keepers in affected regions of sub-Saharan Africa"/>
    <n v="0"/>
    <n v="0"/>
    <n v="0"/>
    <n v="0"/>
    <n v="0"/>
    <s v="NULL"/>
    <s v="NULL"/>
    <s v="NULL"/>
    <s v="NULL"/>
    <n v="0"/>
    <n v="0"/>
    <n v="0"/>
    <n v="0"/>
    <n v="302"/>
    <n v="2278.5"/>
    <n v="2278.5"/>
    <n v="2278.5"/>
    <n v="2278.5"/>
    <n v="2278.5"/>
    <n v="2278.5"/>
    <n v="0"/>
    <n v="0"/>
    <n v="0"/>
  </r>
  <r>
    <n v="2017"/>
    <n v="1601"/>
    <x v="0"/>
    <s v="2017009513_04"/>
    <s v="OPP1174300"/>
    <n v="1"/>
    <n v="730"/>
    <s v="China (People's Republic of)"/>
    <x v="3"/>
    <s v="PRITS"/>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China"/>
    <d v="2017-06-29T00:00:00"/>
    <d v="2020-07-31T00:00:00"/>
    <s v="to increase the number of transaction accounts available to and used by poor consumers"/>
    <n v="0"/>
    <n v="0"/>
    <n v="0"/>
    <n v="0"/>
    <n v="0"/>
    <s v="NULL"/>
    <s v="NULL"/>
    <s v="NULL"/>
    <s v="NULL"/>
    <n v="0"/>
    <n v="0"/>
    <n v="0"/>
    <n v="0"/>
    <n v="302"/>
    <n v="1931.7950000000001"/>
    <n v="1931.7950000000001"/>
    <n v="1931.7950000000001"/>
    <n v="480"/>
    <n v="480"/>
    <n v="480"/>
    <n v="0"/>
    <n v="0"/>
    <n v="0"/>
  </r>
  <r>
    <n v="2017"/>
    <n v="1601"/>
    <x v="0"/>
    <s v="2017004834_22"/>
    <s v="OPP1097073"/>
    <n v="1"/>
    <n v="645"/>
    <s v="India"/>
    <x v="2"/>
    <s v="PRITI"/>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Ind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4900000000000002"/>
    <n v="2.4900000000000002"/>
    <n v="2.4900000000000002"/>
    <n v="2.4900000000000002"/>
    <n v="2.4900000000000002"/>
    <n v="2.4900000000000002"/>
    <n v="0"/>
    <n v="0"/>
    <n v="0"/>
  </r>
  <r>
    <n v="2017"/>
    <n v="1601"/>
    <x v="0"/>
    <s v="2015006844_01"/>
    <s v="OPP1139984"/>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SOFTWARE GROUP KE LTD"/>
    <s v="Software Group Ke Ltd"/>
    <n v="24030"/>
    <n v="24030"/>
    <s v="Formal sector financial intermediaries"/>
    <s v="Intermédiaires financiers officiels"/>
    <n v="240"/>
    <x v="3"/>
    <n v="1"/>
    <s v="World"/>
    <d v="2015-10-21T00:00:00"/>
    <d v="2017-10-31T00:00:00"/>
    <s v="to provide one system for smaller merchants in developing economies to receive mobile money payments from customers with different providers, and to digitize sales and inventory, by developing a smartphone App"/>
    <n v="0"/>
    <n v="0"/>
    <n v="0"/>
    <n v="0"/>
    <n v="0"/>
    <s v="NULL"/>
    <s v="NULL"/>
    <s v="NULL"/>
    <s v="NULL"/>
    <n v="0"/>
    <n v="0"/>
    <n v="0"/>
    <n v="0"/>
    <n v="302"/>
    <n v="0"/>
    <n v="0"/>
    <n v="0"/>
    <n v="53.028950000000002"/>
    <n v="53.028950000000002"/>
    <n v="53.028950000000002"/>
    <n v="0"/>
    <n v="0"/>
    <n v="0"/>
  </r>
  <r>
    <n v="2017"/>
    <n v="1601"/>
    <x v="0"/>
    <s v="2013004835_05"/>
    <s v="OPP1022757"/>
    <n v="3"/>
    <n v="440"/>
    <s v="Ecuador"/>
    <x v="3"/>
    <s v="PRITS"/>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Ecuador"/>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09.92169999999999"/>
    <n v="409.92169999999999"/>
    <n v="409.92169999999999"/>
    <n v="0"/>
    <n v="0"/>
    <n v="0"/>
  </r>
  <r>
    <n v="2017"/>
    <n v="1601"/>
    <x v="0"/>
    <s v="2014005399_04"/>
    <s v="OPP1113605"/>
    <n v="3"/>
    <n v="285"/>
    <s v="Uganda"/>
    <x v="0"/>
    <s v="PMA"/>
    <s v="Donor Country-Based NGO"/>
    <n v="22000"/>
    <n v="0"/>
    <n v="22000"/>
    <s v="NULL"/>
    <s v="NULL"/>
    <d v="1900-01-05T00:00:00"/>
    <n v="30"/>
    <n v="110"/>
    <s v="Standard grant"/>
    <s v="C01"/>
    <s v="Project-type interventions"/>
    <s v="Interventions de type projet"/>
    <s v="LEIBNIZ-INSTITUT DSMZ-DEUTSCHE SAMMLUNG VON MIKROORGANISMEN UND ZELLKULTUREN GMBH"/>
    <s v="Leibniz-Institut DSMZ-Deutsche Sammlung von Mikroorganismen und Zellkulturen GmbH"/>
    <n v="31120"/>
    <n v="31120"/>
    <s v="Agricultural development"/>
    <s v="Développement agricole"/>
    <n v="310"/>
    <x v="0"/>
    <n v="1"/>
    <s v="Uganda"/>
    <d v="2014-10-17T00:00:00"/>
    <d v="2019-10-16T00:00:00"/>
    <s v="to screen South American cassava germplasm to identify new resistance that can be introduced into African cassava"/>
    <n v="0"/>
    <n v="0"/>
    <n v="0"/>
    <n v="0"/>
    <n v="0"/>
    <s v="NULL"/>
    <s v="NULL"/>
    <s v="NULL"/>
    <s v="NULL"/>
    <n v="0"/>
    <n v="0"/>
    <n v="0"/>
    <n v="0"/>
    <n v="302"/>
    <n v="0"/>
    <n v="0"/>
    <n v="0"/>
    <n v="38.476599999999998"/>
    <n v="38.476599999999998"/>
    <n v="38.476599999999998"/>
    <n v="0"/>
    <n v="0"/>
    <n v="0"/>
  </r>
  <r>
    <n v="2017"/>
    <n v="1601"/>
    <x v="0"/>
    <s v="2014005945_01"/>
    <s v="OPP1088843"/>
    <n v="3"/>
    <n v="298"/>
    <s v="Africa, regional"/>
    <x v="1"/>
    <s v="Partie I non alloués par groupe de revenu"/>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20"/>
    <n v="31120"/>
    <s v="Agricultural development"/>
    <s v="Développement agricole"/>
    <n v="310"/>
    <x v="0"/>
    <n v="1"/>
    <s v="AFRICA"/>
    <d v="2014-03-11T00:00:00"/>
    <d v="2019-03-31T00:00:00"/>
    <s v="to reduce poverty and hunger and increase food and income security for farm families and rice consumers in South Asia and sub-Saharan Africa through the development and dissemination of high-yielding rice varieties tolerant of abiotic stresses"/>
    <n v="0"/>
    <n v="0"/>
    <n v="0"/>
    <n v="0"/>
    <n v="0"/>
    <s v="NULL"/>
    <s v="NULL"/>
    <s v="NULL"/>
    <s v="NULL"/>
    <n v="0"/>
    <n v="0"/>
    <n v="0"/>
    <n v="0"/>
    <n v="302"/>
    <n v="0"/>
    <n v="0"/>
    <n v="0"/>
    <n v="3244.181"/>
    <n v="3244.181"/>
    <n v="3244.181"/>
    <n v="0"/>
    <n v="0"/>
    <n v="0"/>
  </r>
  <r>
    <n v="2017"/>
    <n v="1601"/>
    <x v="0"/>
    <s v="2013004855_14"/>
    <s v="OPP1086185"/>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Niger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34.107840000000003"/>
    <n v="34.107840000000003"/>
    <n v="34.107840000000003"/>
    <n v="0"/>
    <n v="0"/>
    <n v="0"/>
  </r>
  <r>
    <n v="2017"/>
    <n v="1601"/>
    <x v="0"/>
    <s v="2017009124_02"/>
    <s v="OPP1173768"/>
    <n v="1"/>
    <n v="789"/>
    <s v="Far East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20"/>
    <n v="31120"/>
    <s v="Agricultural development"/>
    <s v="Développement agricole"/>
    <n v="310"/>
    <x v="0"/>
    <n v="1"/>
    <s v="FAR EAST ASIA"/>
    <d v="2017-06-22T00:00:00"/>
    <d v="2020-07-01T00:00:00"/>
    <s v="to support a global communications platform that will improve understanding of science-based agricultural technologies"/>
    <n v="0"/>
    <n v="0"/>
    <n v="0"/>
    <n v="0"/>
    <n v="0"/>
    <s v="NULL"/>
    <s v="NULL"/>
    <s v="NULL"/>
    <s v="NULL"/>
    <n v="0"/>
    <n v="0"/>
    <n v="0"/>
    <n v="0"/>
    <n v="302"/>
    <n v="2239.1190000000001"/>
    <n v="2239.1190000000001"/>
    <n v="2239.1190000000001"/>
    <n v="560"/>
    <n v="560"/>
    <n v="560"/>
    <n v="0"/>
    <n v="0"/>
    <n v="0"/>
  </r>
  <r>
    <n v="2017"/>
    <n v="1601"/>
    <x v="0"/>
    <s v="2013004839_03"/>
    <s v="OPP1092230"/>
    <n v="3"/>
    <n v="228"/>
    <s v="Burundi"/>
    <x v="0"/>
    <s v="PMA"/>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Burundi"/>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65.636250000000004"/>
    <n v="65.636250000000004"/>
    <n v="65.636250000000004"/>
    <n v="0"/>
    <n v="0"/>
    <n v="0"/>
  </r>
  <r>
    <n v="2017"/>
    <n v="1601"/>
    <x v="0"/>
    <s v="2013004839_09"/>
    <s v="OPP1092230"/>
    <n v="3"/>
    <n v="285"/>
    <s v="Uganda"/>
    <x v="0"/>
    <s v="PMA"/>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Uganda"/>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608.22929999999997"/>
    <n v="608.22929999999997"/>
    <n v="608.22929999999997"/>
    <n v="0"/>
    <n v="0"/>
    <n v="0"/>
  </r>
  <r>
    <n v="2017"/>
    <n v="1601"/>
    <x v="0"/>
    <s v="2015006868_01"/>
    <s v="OPP1140486"/>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WASHINGTON FOUNDATION"/>
    <s v="University of Washington Foundation"/>
    <n v="24010"/>
    <n v="24010"/>
    <s v="Financial policy and administrative management"/>
    <s v="Politique des finances et gestion administrative"/>
    <n v="240"/>
    <x v="3"/>
    <n v="1"/>
    <s v="AFRICA, SOUTH OF SAHARA"/>
    <d v="2015-11-13T00:00:00"/>
    <d v="2018-06-30T00:00:00"/>
    <s v="to create a research and development conduit for high quality research of technology in the digital financial services market and development of technology tools and applications for addressing pain points in the digital financial services landscape"/>
    <n v="0"/>
    <n v="0"/>
    <n v="0"/>
    <n v="0"/>
    <n v="0"/>
    <s v="NULL"/>
    <s v="NULL"/>
    <s v="NULL"/>
    <s v="NULL"/>
    <n v="0"/>
    <n v="0"/>
    <n v="0"/>
    <n v="0"/>
    <n v="302"/>
    <n v="0"/>
    <n v="0"/>
    <n v="0"/>
    <n v="189.4385"/>
    <n v="189.4385"/>
    <n v="189.4385"/>
    <n v="0"/>
    <n v="0"/>
    <n v="0"/>
  </r>
  <r>
    <n v="2017"/>
    <n v="1601"/>
    <x v="0"/>
    <s v="2016007573_01"/>
    <s v="OPP1150740"/>
    <n v="3"/>
    <n v="998"/>
    <s v="Developing countries, unspecified"/>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GROUNDTRUTH, LLC"/>
    <s v="Groundtruth, LLC"/>
    <n v="31193"/>
    <n v="31193"/>
    <s v="Agricultural financial services"/>
    <s v="Services financiers agricoles"/>
    <n v="310"/>
    <x v="0"/>
    <n v="1"/>
    <s v="World"/>
    <d v="2016-04-25T00:00:00"/>
    <d v="2018-04-30T00:00:00"/>
    <s v="to improve the accuracy of rainfall measurements, which are used to settle crop-loss insurance claims by small-scale farmers, by combining farmer-reports of rainfall via SMS with data from low-cost field sensors deposited in a cloud server"/>
    <n v="0"/>
    <n v="0"/>
    <n v="0"/>
    <n v="0"/>
    <n v="0"/>
    <s v="NULL"/>
    <s v="NULL"/>
    <s v="NULL"/>
    <s v="NULL"/>
    <n v="0"/>
    <n v="0"/>
    <n v="0"/>
    <n v="0"/>
    <n v="302"/>
    <n v="0"/>
    <n v="0"/>
    <n v="0"/>
    <n v="90.660579999999996"/>
    <n v="90.660579999999996"/>
    <n v="90.660579999999996"/>
    <n v="0"/>
    <n v="0"/>
    <n v="0"/>
  </r>
  <r>
    <n v="2017"/>
    <n v="1601"/>
    <x v="0"/>
    <s v="2017008784_18"/>
    <s v="OPP1157288"/>
    <n v="1"/>
    <n v="241"/>
    <s v="Ghana"/>
    <x v="2"/>
    <s v="PRITI"/>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Ghan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5006815_01"/>
    <s v="OPP1138419"/>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THE FLETCHER SCHOOL"/>
    <s v="The Fletcher School"/>
    <n v="24010"/>
    <n v="24010"/>
    <s v="Financial policy and administrative management"/>
    <s v="Politique des finances et gestion administrative"/>
    <n v="240"/>
    <x v="3"/>
    <n v="1"/>
    <s v="World"/>
    <d v="2015-11-09T00:00:00"/>
    <d v="2018-09-30T00:00:00"/>
    <s v="to help tomorrow's leaders in financial services regulation and policymaking become efficient change agents and thereby accelerate financial inclusion"/>
    <n v="0"/>
    <n v="0"/>
    <n v="0"/>
    <n v="0"/>
    <n v="0"/>
    <s v="NULL"/>
    <s v="NULL"/>
    <s v="NULL"/>
    <s v="NULL"/>
    <n v="0"/>
    <n v="0"/>
    <n v="0"/>
    <n v="0"/>
    <n v="302"/>
    <n v="0"/>
    <n v="0"/>
    <n v="0"/>
    <n v="382.702"/>
    <n v="382.702"/>
    <n v="382.702"/>
    <n v="0"/>
    <n v="0"/>
    <n v="0"/>
  </r>
  <r>
    <n v="2017"/>
    <n v="1601"/>
    <x v="0"/>
    <s v="2015006982_01"/>
    <s v="OPP1116475"/>
    <n v="3"/>
    <n v="645"/>
    <s v="India"/>
    <x v="2"/>
    <s v="PRITI"/>
    <s v="Developing country-based NGO"/>
    <n v="23000"/>
    <n v="0"/>
    <n v="23000"/>
    <s v="NULL"/>
    <s v="NULL"/>
    <d v="1900-01-05T00:00:00"/>
    <n v="30"/>
    <n v="110"/>
    <s v="Standard grant"/>
    <s v="C01"/>
    <s v="Project-type interventions"/>
    <s v="Interventions de type projet"/>
    <s v="RAJIV GANDHI CHARITABLE TRUST"/>
    <s v="Rajiv Gandhi Charitable Trust"/>
    <n v="31120"/>
    <n v="31120"/>
    <s v="Agricultural development"/>
    <s v="Développement agricole"/>
    <n v="310"/>
    <x v="0"/>
    <n v="1"/>
    <s v="India"/>
    <d v="2015-11-13T00:00:00"/>
    <d v="2018-11-30T00:00:00"/>
    <s v="to increase the agricultural productivity of women farmers in Uttar Pradesh by leveraging the Self-Help Group platform to strengthen informal seed systems in a gender transformative manner with an emphasis on rice and wheat, complemented with crops releva"/>
    <n v="1"/>
    <n v="0"/>
    <n v="0"/>
    <n v="0"/>
    <n v="0"/>
    <s v="NULL"/>
    <s v="NULL"/>
    <s v="NULL"/>
    <s v="NULL"/>
    <n v="0"/>
    <n v="0"/>
    <n v="0"/>
    <n v="0"/>
    <n v="302"/>
    <n v="0"/>
    <n v="0"/>
    <n v="0"/>
    <n v="56"/>
    <n v="56"/>
    <n v="56"/>
    <n v="0"/>
    <n v="0"/>
    <n v="0"/>
  </r>
  <r>
    <n v="2017"/>
    <n v="1601"/>
    <x v="0"/>
    <s v="2016007925_03"/>
    <s v="OPP1134098"/>
    <n v="3"/>
    <n v="282"/>
    <s v="Tanzania"/>
    <x v="0"/>
    <s v="PMA"/>
    <s v="Recipient Government"/>
    <n v="12000"/>
    <n v="0"/>
    <n v="12000"/>
    <s v="NULL"/>
    <s v="NULL"/>
    <d v="1900-01-05T00:00:00"/>
    <n v="30"/>
    <n v="110"/>
    <s v="Standard grant"/>
    <s v="A02"/>
    <s v="Sector budget support"/>
    <s v="Soutien budgétaire sectoriel"/>
    <s v="NATIONAL AGRICULTURAL RESEARCH LABORATORIES"/>
    <s v="National Agricultural Research Laboratories"/>
    <n v="31161"/>
    <n v="31161"/>
    <s v="Food crop production"/>
    <s v="Production agricole"/>
    <n v="310"/>
    <x v="0"/>
    <n v="1"/>
    <s v="Tanzania, United Republic of"/>
    <d v="2016-09-08T00:00:00"/>
    <d v="2020-07-31T00:00:00"/>
    <s v="to create effective decision-support tools for farmers and extension agents in Uganda and Tanzania to improve banana productivity for resource-poor banana farmers and ensure crop resilience against future challenges including climate variability"/>
    <n v="0"/>
    <n v="0"/>
    <n v="0"/>
    <n v="0"/>
    <n v="0"/>
    <s v="NULL"/>
    <s v="NULL"/>
    <s v="NULL"/>
    <s v="NULL"/>
    <n v="0"/>
    <n v="0"/>
    <n v="0"/>
    <n v="0"/>
    <n v="302"/>
    <n v="0"/>
    <n v="0"/>
    <n v="0"/>
    <n v="179.04239999999999"/>
    <n v="179.04239999999999"/>
    <n v="179.04239999999999"/>
    <n v="0"/>
    <n v="0"/>
    <n v="0"/>
  </r>
  <r>
    <n v="2017"/>
    <n v="1601"/>
    <x v="0"/>
    <s v="2017009265_01"/>
    <s v="OPP1180279"/>
    <n v="1"/>
    <n v="238"/>
    <s v="Ethiopia"/>
    <x v="0"/>
    <s v="PMA"/>
    <s v="Other non-bank in recipient country"/>
    <n v="62009"/>
    <n v="1"/>
    <n v="62000"/>
    <s v="Other non-financial corporations"/>
    <s v="Autres sociétés non financières"/>
    <d v="1900-01-05T00:00:00"/>
    <n v="30"/>
    <n v="110"/>
    <s v="Standard grant"/>
    <s v="C01"/>
    <s v="Project-type interventions"/>
    <s v="Interventions de type projet"/>
    <s v="INVESTMENT PROMOTION CENTER OF CHINA COUNCIL FOR THE PROMOTION OF INTERNATIONAL TRADE"/>
    <s v="Investment Promotion Center of China Council for the Promotion of International Trade"/>
    <n v="31120"/>
    <n v="31120"/>
    <s v="Agricultural development"/>
    <s v="Développement agricole"/>
    <n v="310"/>
    <x v="0"/>
    <n v="1"/>
    <s v="Ethiopia"/>
    <d v="2017-11-13T00:00:00"/>
    <d v="2019-04-30T00:00:00"/>
    <s v="to help promote Chinese Ag investment in Africa to speed up African agricultural transformation and enhance the engagement of smallholder farmers in the agricultural value chain and ultimately increase their family income and livelihood"/>
    <n v="0"/>
    <n v="0"/>
    <n v="0"/>
    <n v="0"/>
    <n v="0"/>
    <s v="NULL"/>
    <s v="NULL"/>
    <s v="NULL"/>
    <s v="NULL"/>
    <n v="0"/>
    <n v="0"/>
    <n v="0"/>
    <n v="0"/>
    <n v="302"/>
    <n v="300"/>
    <n v="300"/>
    <n v="300"/>
    <n v="300"/>
    <n v="300"/>
    <n v="300"/>
    <n v="0"/>
    <n v="0"/>
    <n v="0"/>
  </r>
  <r>
    <n v="2017"/>
    <n v="1601"/>
    <x v="0"/>
    <s v="2012002333_02"/>
    <s v="OPP1052647"/>
    <n v="3"/>
    <n v="285"/>
    <s v="Uganda"/>
    <x v="0"/>
    <s v="PMA"/>
    <s v="University, college or other teaching institution, research institute or think?tank"/>
    <n v="51000"/>
    <n v="0"/>
    <n v="51000"/>
    <s v="NULL"/>
    <s v="NULL"/>
    <d v="1900-01-05T00:00:00"/>
    <n v="30"/>
    <n v="110"/>
    <s v="Standard grant"/>
    <s v="C01"/>
    <s v="Project-type interventions"/>
    <s v="Interventions de type projet"/>
    <s v="UNIVERSITY OF GEORGIA"/>
    <s v="University of Georgia"/>
    <n v="31150"/>
    <n v="31150"/>
    <s v="Agricultural inputs"/>
    <s v="Produits à usage agricole"/>
    <n v="310"/>
    <x v="0"/>
    <n v="1"/>
    <s v="Uganda"/>
    <d v="2012-10-17T00:00:00"/>
    <d v="2015-04-30T00:00:00"/>
    <s v="to enhance quality assurance and control in seed production and delivery in Uganda"/>
    <n v="0"/>
    <n v="0"/>
    <n v="0"/>
    <n v="0"/>
    <n v="0"/>
    <s v="NULL"/>
    <s v="NULL"/>
    <s v="NULL"/>
    <s v="NULL"/>
    <n v="0"/>
    <n v="0"/>
    <n v="0"/>
    <n v="0"/>
    <n v="302"/>
    <n v="0"/>
    <n v="0"/>
    <n v="0"/>
    <n v="0"/>
    <n v="0"/>
    <n v="0"/>
    <n v="95.145759999999996"/>
    <n v="95.145759999999996"/>
    <n v="95.145759999999996"/>
  </r>
  <r>
    <n v="2017"/>
    <n v="1601"/>
    <x v="0"/>
    <s v="2015007231_02"/>
    <s v="OPP1137350"/>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MASSACHUSETTS INSTITUTE OF TECHNOLOGY"/>
    <s v="Massachusetts Institute of Technology"/>
    <n v="22030"/>
    <n v="22030"/>
    <s v="Radio/television/print media"/>
    <s v="Radio, télévision, presse écrite"/>
    <n v="220"/>
    <x v="2"/>
    <n v="1"/>
    <s v="World"/>
    <d v="2015-11-20T00:00:00"/>
    <d v="2018-06-30T00:00:00"/>
    <s v="to research the influence of media narratives on informing and addressing discriminatory social norms against girls and women"/>
    <n v="1"/>
    <n v="0"/>
    <n v="0"/>
    <n v="0"/>
    <n v="0"/>
    <s v="NULL"/>
    <s v="NULL"/>
    <s v="NULL"/>
    <s v="NULL"/>
    <n v="0"/>
    <n v="0"/>
    <n v="0"/>
    <n v="0"/>
    <n v="302"/>
    <n v="0"/>
    <n v="0"/>
    <n v="0"/>
    <n v="207.29349999999999"/>
    <n v="207.29349999999999"/>
    <n v="207.29349999999999"/>
    <n v="0"/>
    <n v="0"/>
    <n v="0"/>
  </r>
  <r>
    <n v="2017"/>
    <n v="1601"/>
    <x v="0"/>
    <s v="2016007925_02"/>
    <s v="OPP1134098"/>
    <n v="3"/>
    <n v="248"/>
    <s v="Kenya"/>
    <x v="2"/>
    <s v="PRITI"/>
    <s v="Recipient Government"/>
    <n v="12000"/>
    <n v="0"/>
    <n v="12000"/>
    <s v="NULL"/>
    <s v="NULL"/>
    <d v="1900-01-05T00:00:00"/>
    <n v="30"/>
    <n v="110"/>
    <s v="Standard grant"/>
    <s v="A02"/>
    <s v="Sector budget support"/>
    <s v="Soutien budgétaire sectoriel"/>
    <s v="NATIONAL AGRICULTURAL RESEARCH LABORATORIES"/>
    <s v="National Agricultural Research Laboratories"/>
    <n v="31161"/>
    <n v="31161"/>
    <s v="Food crop production"/>
    <s v="Production agricole"/>
    <n v="310"/>
    <x v="0"/>
    <n v="1"/>
    <s v="Kenya"/>
    <d v="2016-09-08T00:00:00"/>
    <d v="2020-07-31T00:00:00"/>
    <s v="to create effective decision-support tools for farmers and extension agents in Uganda and Tanzania to improve banana productivity for resource-poor banana farmers and ensure crop resilience against future challenges including climate variability"/>
    <n v="0"/>
    <n v="0"/>
    <n v="0"/>
    <n v="0"/>
    <n v="0"/>
    <s v="NULL"/>
    <s v="NULL"/>
    <s v="NULL"/>
    <s v="NULL"/>
    <n v="0"/>
    <n v="0"/>
    <n v="0"/>
    <n v="0"/>
    <n v="302"/>
    <n v="0"/>
    <n v="0"/>
    <n v="0"/>
    <n v="14.920199999999999"/>
    <n v="14.920199999999999"/>
    <n v="14.920199999999999"/>
    <n v="0"/>
    <n v="0"/>
    <n v="0"/>
  </r>
  <r>
    <n v="2017"/>
    <n v="1601"/>
    <x v="0"/>
    <s v="2012003060_01"/>
    <s v="OPP1038968"/>
    <n v="3"/>
    <n v="645"/>
    <s v="India"/>
    <x v="2"/>
    <s v="PRITI"/>
    <s v="Donor Country-Based NGO"/>
    <n v="22000"/>
    <n v="0"/>
    <n v="22000"/>
    <s v="NULL"/>
    <s v="NULL"/>
    <d v="1900-01-05T00:00:00"/>
    <n v="30"/>
    <n v="110"/>
    <s v="Standard grant"/>
    <s v="C01"/>
    <s v="Project-type interventions"/>
    <s v="Interventions de type projet"/>
    <s v="DIGITAL GREEN"/>
    <s v="Digital Green"/>
    <n v="31166"/>
    <n v="31166"/>
    <s v="Agricultural extension"/>
    <s v="Vulgarisation agricole"/>
    <n v="310"/>
    <x v="0"/>
    <n v="1"/>
    <s v="India"/>
    <d v="2012-06-24T00:00:00"/>
    <d v="2019-05-31T00:00:00"/>
    <s v="to disseminate agricultural information via participatory video and mediated instruction in partnership with India's Natural Rural Livelihood Mission, in order to raise income and improve food security for 500,000 smallholder farmer households"/>
    <n v="0"/>
    <n v="0"/>
    <n v="0"/>
    <n v="0"/>
    <n v="0"/>
    <s v="NULL"/>
    <s v="NULL"/>
    <s v="NULL"/>
    <s v="NULL"/>
    <n v="0"/>
    <n v="0"/>
    <n v="0"/>
    <n v="0"/>
    <n v="302"/>
    <n v="0"/>
    <n v="0"/>
    <n v="0"/>
    <n v="1213.0239999999999"/>
    <n v="1213.0239999999999"/>
    <n v="1213.0239999999999"/>
    <n v="0"/>
    <n v="0"/>
    <n v="0"/>
  </r>
  <r>
    <n v="2017"/>
    <n v="1601"/>
    <x v="0"/>
    <s v="2015006434_03"/>
    <s v="OPP1135685"/>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WASHINGTON FOUNDATION"/>
    <s v="University of Washington Foundation"/>
    <n v="31110"/>
    <n v="31110"/>
    <s v="Agricultural policy and administrative management"/>
    <s v="Politique agricole et gestion administrative"/>
    <n v="310"/>
    <x v="0"/>
    <n v="1"/>
    <s v="World"/>
    <d v="2015-08-21T00:00:00"/>
    <d v="2019-08-31T00:00:00"/>
    <s v="to develop and disseminate research responding to emerging questions, issues, and trends facing the development sector on agriculture, policy, and financial services for the poor as well as issues of gender, adoption, and measurement"/>
    <n v="1"/>
    <n v="0"/>
    <n v="0"/>
    <n v="0"/>
    <n v="0"/>
    <s v="NULL"/>
    <s v="NULL"/>
    <s v="NULL"/>
    <s v="NULL"/>
    <n v="0"/>
    <n v="0"/>
    <n v="0"/>
    <n v="0"/>
    <n v="302"/>
    <n v="0"/>
    <n v="0"/>
    <n v="0"/>
    <n v="168.42840000000001"/>
    <n v="168.42840000000001"/>
    <n v="168.42840000000001"/>
    <n v="0"/>
    <n v="0"/>
    <n v="0"/>
  </r>
  <r>
    <n v="2017"/>
    <n v="1601"/>
    <x v="0"/>
    <s v="2014005564_01"/>
    <s v="OPP1118810"/>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NORTH CAROLINA STATE UNIVERSITY"/>
    <s v="North Carolina State University"/>
    <n v="31120"/>
    <n v="31120"/>
    <s v="Agricultural development"/>
    <s v="Développement agricole"/>
    <n v="310"/>
    <x v="0"/>
    <n v="1"/>
    <s v="Ghana"/>
    <d v="2014-11-19T00:00:00"/>
    <d v="2018-05-31T00:00:00"/>
    <s v="to develop a sustainable, affordable, paper-like seed treatment for crop protection from soil borne pathogens and pests for smallholder farmers in sub-Saharan Africa"/>
    <n v="0"/>
    <n v="0"/>
    <n v="0"/>
    <n v="0"/>
    <n v="0"/>
    <s v="NULL"/>
    <s v="NULL"/>
    <s v="NULL"/>
    <s v="NULL"/>
    <n v="0"/>
    <n v="0"/>
    <n v="0"/>
    <n v="0"/>
    <n v="302"/>
    <n v="0"/>
    <n v="0"/>
    <n v="0"/>
    <n v="20.430330000000001"/>
    <n v="20.430330000000001"/>
    <n v="20.430330000000001"/>
    <n v="0"/>
    <n v="0"/>
    <n v="0"/>
  </r>
  <r>
    <n v="2017"/>
    <n v="1601"/>
    <x v="0"/>
    <s v="2015006407_02"/>
    <s v="OPP1128622"/>
    <n v="3"/>
    <n v="241"/>
    <s v="Ghana"/>
    <x v="2"/>
    <s v="PRITI"/>
    <s v="Developing country-based NGO"/>
    <n v="23000"/>
    <n v="0"/>
    <n v="23000"/>
    <s v="NULL"/>
    <s v="NULL"/>
    <d v="1900-01-05T00:00:00"/>
    <n v="30"/>
    <n v="110"/>
    <s v="Standard grant"/>
    <s v="D02"/>
    <s v="Other technical assistance"/>
    <s v="Autres formes d’assistance technique "/>
    <s v="AFRICAN ECONOMIC RESEARCH CONSORTIUM"/>
    <s v="African Economic Research Consortium"/>
    <n v="31110"/>
    <n v="31110"/>
    <s v="Agricultural policy and administrative management"/>
    <s v="Politique agricole et gestion administrative"/>
    <n v="310"/>
    <x v="0"/>
    <n v="1"/>
    <s v="Ghana"/>
    <d v="2015-08-12T00:00:00"/>
    <d v="2018-08-31T00:00:00"/>
    <s v="to provide scholarships and internships to African students to study barriers to smallholder farmer productivity growth and find options to overcome these barriers"/>
    <n v="0"/>
    <n v="0"/>
    <n v="0"/>
    <n v="0"/>
    <n v="0"/>
    <n v="1"/>
    <s v="NULL"/>
    <s v="NULL"/>
    <s v="NULL"/>
    <n v="0"/>
    <n v="0"/>
    <n v="0"/>
    <n v="0"/>
    <n v="302"/>
    <n v="0"/>
    <n v="0"/>
    <n v="0"/>
    <n v="81.25"/>
    <n v="81.25"/>
    <n v="81.25"/>
    <n v="0"/>
    <n v="0"/>
    <n v="0"/>
  </r>
  <r>
    <n v="2017"/>
    <n v="1601"/>
    <x v="0"/>
    <s v="2015006427_04"/>
    <s v="OPP1131765"/>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PWANI UNIVERSITY"/>
    <s v="Pwani University"/>
    <n v="31182"/>
    <n v="31182"/>
    <s v="Agricultural research"/>
    <s v="Recherche agronomique"/>
    <n v="310"/>
    <x v="0"/>
    <n v="1"/>
    <s v="Tanzania, United Republic of"/>
    <d v="2015-08-07T00:00:00"/>
    <d v="2019-09-30T00:00:00"/>
    <s v="to develop essential genetic and genomics resources and knowledge that will help accelerate targeted improvement of finger millet for blast resistance"/>
    <n v="0"/>
    <n v="0"/>
    <n v="0"/>
    <n v="0"/>
    <n v="0"/>
    <s v="NULL"/>
    <s v="NULL"/>
    <s v="NULL"/>
    <s v="NULL"/>
    <n v="0"/>
    <n v="0"/>
    <n v="0"/>
    <n v="0"/>
    <n v="302"/>
    <n v="0"/>
    <n v="0"/>
    <n v="0"/>
    <n v="25.140750000000001"/>
    <n v="25.140750000000001"/>
    <n v="25.140750000000001"/>
    <n v="0"/>
    <n v="0"/>
    <n v="0"/>
  </r>
  <r>
    <n v="2017"/>
    <n v="1601"/>
    <x v="0"/>
    <s v="2015006410_02"/>
    <s v="OPP1129552"/>
    <n v="3"/>
    <n v="289"/>
    <s v="South of Sahara, regional"/>
    <x v="1"/>
    <s v="Partie I non alloués par groupe de revenu"/>
    <s v="Donor country-based NGO"/>
    <n v="22000"/>
    <n v="0"/>
    <n v="22000"/>
    <s v="NULL"/>
    <s v="NULL"/>
    <d v="1900-01-05T00:00:00"/>
    <n v="30"/>
    <n v="110"/>
    <s v="Standard grant"/>
    <s v="C01"/>
    <s v="Project-type interventions"/>
    <s v="Interventions de type projet"/>
    <s v="ID INSIGHT, INC."/>
    <s v="ID Insight, Inc."/>
    <n v="31110"/>
    <n v="31110"/>
    <s v="Agricultural policy and administrative management"/>
    <s v="Politique agricole et gestion administrative"/>
    <n v="310"/>
    <x v="0"/>
    <n v="1"/>
    <s v="AFRICA, SOUTH OF SAHARA"/>
    <d v="2015-08-17T00:00:00"/>
    <d v="2018-12-31T00:00:00"/>
    <s v="to test methods for scaling the adoption of products and services through the use of decision-focused, rapid, low-cost randomized controlled trials"/>
    <n v="0"/>
    <n v="0"/>
    <n v="0"/>
    <n v="0"/>
    <n v="0"/>
    <s v="NULL"/>
    <s v="NULL"/>
    <s v="NULL"/>
    <s v="NULL"/>
    <n v="0"/>
    <n v="0"/>
    <n v="0"/>
    <n v="0"/>
    <n v="302"/>
    <n v="0"/>
    <n v="0"/>
    <n v="0"/>
    <n v="188.96690000000001"/>
    <n v="188.96690000000001"/>
    <n v="188.96690000000001"/>
    <n v="0"/>
    <n v="0"/>
    <n v="0"/>
  </r>
  <r>
    <n v="2017"/>
    <n v="1601"/>
    <x v="0"/>
    <s v="2015006840_01"/>
    <s v="OPP1139934"/>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QRIOS NETWORKS"/>
    <s v="Qrios Networks"/>
    <n v="24030"/>
    <n v="24030"/>
    <s v="Formal sector financial intermediaries"/>
    <s v="Intermédiaires financiers officiels"/>
    <n v="240"/>
    <x v="3"/>
    <n v="1"/>
    <s v="World"/>
    <d v="2015-10-23T00:00:00"/>
    <d v="2017-04-30T00:00:00"/>
    <s v="to simplify mobile money payments by building a platform for all customer accounts and merchants, and leveraging a stable carrier signaling network using low cost, automated communication technologies"/>
    <n v="0"/>
    <n v="0"/>
    <n v="0"/>
    <n v="0"/>
    <n v="0"/>
    <s v="NULL"/>
    <s v="NULL"/>
    <s v="NULL"/>
    <s v="NULL"/>
    <n v="0"/>
    <n v="0"/>
    <n v="0"/>
    <n v="0"/>
    <n v="302"/>
    <n v="0"/>
    <n v="0"/>
    <n v="0"/>
    <n v="21.501239999999999"/>
    <n v="21.501239999999999"/>
    <n v="21.501239999999999"/>
    <n v="0"/>
    <n v="0"/>
    <n v="0"/>
  </r>
  <r>
    <n v="2017"/>
    <n v="1601"/>
    <x v="0"/>
    <s v="2015006986_03"/>
    <s v="OPP1129015"/>
    <n v="3"/>
    <n v="238"/>
    <s v="Ethiopia"/>
    <x v="0"/>
    <s v="PMA"/>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Ethiopia"/>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129.22290000000001"/>
    <n v="129.22290000000001"/>
    <n v="129.22290000000001"/>
    <n v="0"/>
    <n v="0"/>
    <n v="0"/>
  </r>
  <r>
    <n v="2017"/>
    <n v="1601"/>
    <x v="0"/>
    <s v="2016007395_15"/>
    <s v="OPP1134248"/>
    <n v="3"/>
    <n v="241"/>
    <s v="Ghan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Ghan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84.6619"/>
    <n v="184.6619"/>
    <n v="184.6619"/>
    <n v="0"/>
    <n v="0"/>
    <n v="0"/>
  </r>
  <r>
    <n v="2017"/>
    <n v="1601"/>
    <x v="0"/>
    <s v="2015006408_05"/>
    <s v="OPP1128339"/>
    <n v="3"/>
    <n v="261"/>
    <s v="Nigeri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61"/>
    <n v="31161"/>
    <s v="Food crop production"/>
    <s v="Production agricole"/>
    <n v="310"/>
    <x v="0"/>
    <n v="1"/>
    <s v="Nigeria"/>
    <d v="2015-10-14T00:00:00"/>
    <d v="2019-10-31T00:00:00"/>
    <s v="to increase the output of improved pest and disease resistant cowpea varieties to better serve the nutritional and economic wellbeing of smallholder farmers in Sub-Saharan Africa"/>
    <n v="0"/>
    <n v="0"/>
    <n v="0"/>
    <n v="0"/>
    <n v="0"/>
    <s v="NULL"/>
    <s v="NULL"/>
    <s v="NULL"/>
    <s v="NULL"/>
    <n v="0"/>
    <n v="0"/>
    <n v="0"/>
    <n v="0"/>
    <n v="302"/>
    <n v="0"/>
    <n v="0"/>
    <n v="0"/>
    <n v="120.2488"/>
    <n v="120.2488"/>
    <n v="120.2488"/>
    <n v="0"/>
    <n v="0"/>
    <n v="0"/>
  </r>
  <r>
    <n v="2017"/>
    <n v="1601"/>
    <x v="0"/>
    <s v="2015006986_04"/>
    <s v="OPP1129015"/>
    <n v="3"/>
    <n v="645"/>
    <s v="India"/>
    <x v="2"/>
    <s v="PRITI"/>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India"/>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64.611440000000002"/>
    <n v="64.611440000000002"/>
    <n v="64.611440000000002"/>
    <n v="0"/>
    <n v="0"/>
    <n v="0"/>
  </r>
  <r>
    <n v="2017"/>
    <n v="1601"/>
    <x v="0"/>
    <s v="2017008798_02"/>
    <s v="OPP1176784"/>
    <n v="1"/>
    <n v="666"/>
    <s v="Bangladesh"/>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Bangladesh"/>
    <d v="2017-10-02T00:00:00"/>
    <d v="2022-09-30T00:00:00"/>
    <s v="to develop new livestock vaccines and private sector based market development initiatives that will significantly improve smallholder income and productivity through access to, and, usage of effective animal products"/>
    <n v="0"/>
    <n v="0"/>
    <n v="0"/>
    <n v="0"/>
    <n v="0"/>
    <s v="NULL"/>
    <s v="NULL"/>
    <s v="NULL"/>
    <s v="NULL"/>
    <n v="0"/>
    <n v="0"/>
    <n v="0"/>
    <n v="0"/>
    <n v="302"/>
    <n v="800"/>
    <n v="800"/>
    <n v="800"/>
    <n v="248.05500000000001"/>
    <n v="248.05500000000001"/>
    <n v="248.05500000000001"/>
    <n v="0"/>
    <n v="0"/>
    <n v="0"/>
  </r>
  <r>
    <n v="2017"/>
    <n v="1601"/>
    <x v="0"/>
    <s v="2017004834_09"/>
    <s v="OPP1097073"/>
    <n v="1"/>
    <n v="798"/>
    <s v="Asia, regional"/>
    <x v="1"/>
    <s v="Partie I non alloués par groupe de revenu"/>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AS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4.1"/>
    <n v="14.1"/>
    <n v="14.1"/>
    <n v="14.1"/>
    <n v="14.1"/>
    <n v="14.1"/>
    <n v="0"/>
    <n v="0"/>
    <n v="0"/>
  </r>
  <r>
    <n v="2017"/>
    <n v="1601"/>
    <x v="0"/>
    <s v="2013004855_18"/>
    <s v="OPP1086185"/>
    <n v="3"/>
    <n v="287"/>
    <s v="Burkina Faso"/>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Burkina Faso"/>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8.1006119999999999"/>
    <n v="8.1006119999999999"/>
    <n v="8.1006119999999999"/>
    <n v="0"/>
    <n v="0"/>
    <n v="0"/>
  </r>
  <r>
    <n v="2017"/>
    <n v="1601"/>
    <x v="0"/>
    <s v="2015006402_01"/>
    <s v="OPP1112621"/>
    <n v="3"/>
    <n v="289"/>
    <s v="South of Sahara, regional"/>
    <x v="1"/>
    <s v="Partie I non alloués par groupe de revenu"/>
    <s v="Recipient Government"/>
    <n v="12000"/>
    <n v="0"/>
    <n v="12000"/>
    <s v="NULL"/>
    <s v="NULL"/>
    <d v="1900-01-05T00:00:00"/>
    <n v="30"/>
    <n v="110"/>
    <s v="Standard grant"/>
    <s v="A02"/>
    <s v="Sector budget support"/>
    <s v="Soutien budgétaire sectoriel"/>
    <s v="UNIVERSITY OF RWANDA"/>
    <s v="University of Rwanda"/>
    <n v="31163"/>
    <n v="31163"/>
    <s v="Livestock"/>
    <s v="Bétail"/>
    <n v="310"/>
    <x v="0"/>
    <n v="1"/>
    <s v="AFRICA, SOUTH OF SAHARA"/>
    <d v="2015-09-29T00:00:00"/>
    <d v="2018-08-31T00:00:00"/>
    <s v="to assess and design a decision-support system for dairy germplasm development to improve dairy productivity for smallholder farmers"/>
    <n v="0"/>
    <n v="0"/>
    <n v="0"/>
    <n v="0"/>
    <n v="0"/>
    <s v="NULL"/>
    <s v="NULL"/>
    <s v="NULL"/>
    <s v="NULL"/>
    <n v="0"/>
    <n v="0"/>
    <n v="0"/>
    <n v="0"/>
    <n v="302"/>
    <n v="0"/>
    <n v="0"/>
    <n v="0"/>
    <n v="120.08499999999999"/>
    <n v="120.08499999999999"/>
    <n v="120.08499999999999"/>
    <n v="0"/>
    <n v="0"/>
    <n v="0"/>
  </r>
  <r>
    <n v="2017"/>
    <n v="1601"/>
    <x v="0"/>
    <s v="2015006852_01"/>
    <s v="OPP1140466"/>
    <n v="3"/>
    <n v="998"/>
    <s v="Developing countries, unspecified"/>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SPATIAL DEVELOPMENT INTERNATIONAL"/>
    <s v="Spatial Development International"/>
    <n v="24010"/>
    <n v="24010"/>
    <s v="Financial policy and administrative management"/>
    <s v="Politique des finances et gestion administrative"/>
    <n v="240"/>
    <x v="3"/>
    <n v="1"/>
    <s v="World"/>
    <d v="2015-10-08T00:00:00"/>
    <d v="2017-10-31T00:00:00"/>
    <s v="to increase the efficiency and reduce the cost of collecting data related to financial services in developing countries by using geosocial data mining, analysis and modeling to map the location of financial activities (touch points)"/>
    <n v="0"/>
    <n v="0"/>
    <n v="0"/>
    <n v="0"/>
    <n v="0"/>
    <s v="NULL"/>
    <s v="NULL"/>
    <s v="NULL"/>
    <s v="NULL"/>
    <n v="0"/>
    <n v="0"/>
    <n v="0"/>
    <n v="0"/>
    <n v="302"/>
    <n v="0"/>
    <n v="0"/>
    <n v="0"/>
    <n v="35.038330000000002"/>
    <n v="35.038330000000002"/>
    <n v="35.038330000000002"/>
    <n v="0"/>
    <n v="0"/>
    <n v="0"/>
  </r>
  <r>
    <n v="2017"/>
    <n v="1601"/>
    <x v="0"/>
    <s v="2017009169_01"/>
    <s v="OPP1182105"/>
    <n v="1"/>
    <n v="298"/>
    <s v="Africa, regional"/>
    <x v="1"/>
    <s v="Partie I non alloués par groupe de revenu"/>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AFRICA"/>
    <d v="2017-09-01T00:00:00"/>
    <d v="2019-12-31T00:00:00"/>
    <s v="to support the African Green Revolution Forum (AGRF) as a premier platform for African and global leaders to accelerate sustainable agricultural transformation in Africa"/>
    <n v="0"/>
    <n v="0"/>
    <n v="0"/>
    <n v="0"/>
    <n v="0"/>
    <s v="NULL"/>
    <s v="NULL"/>
    <s v="NULL"/>
    <s v="NULL"/>
    <n v="0"/>
    <n v="0"/>
    <n v="0"/>
    <n v="0"/>
    <n v="302"/>
    <n v="375"/>
    <n v="375"/>
    <n v="375"/>
    <n v="125"/>
    <n v="125"/>
    <n v="125"/>
    <n v="0"/>
    <n v="0"/>
    <n v="0"/>
  </r>
  <r>
    <n v="2017"/>
    <n v="1601"/>
    <x v="0"/>
    <s v="2012002641_02"/>
    <s v="OPP1044858"/>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62"/>
    <n v="31162"/>
    <s v="Industrial crops/export crops"/>
    <s v="Production industrielle de récoltes/récoltes destinées à l’exportation"/>
    <n v="310"/>
    <x v="0"/>
    <n v="1"/>
    <s v="Tanzania, United Republic of"/>
    <d v="2012-08-27T00:00:00"/>
    <d v="2016-12-31T00:00:00"/>
    <s v="to double the yields of 85,000 Tanzanian coffee farmers"/>
    <n v="0"/>
    <n v="0"/>
    <n v="0"/>
    <n v="0"/>
    <n v="0"/>
    <s v="NULL"/>
    <s v="NULL"/>
    <s v="NULL"/>
    <s v="NULL"/>
    <n v="0"/>
    <n v="0"/>
    <n v="0"/>
    <n v="0"/>
    <n v="302"/>
    <n v="0"/>
    <n v="0"/>
    <n v="0"/>
    <n v="0"/>
    <n v="0"/>
    <n v="0"/>
    <n v="113.51690000000001"/>
    <n v="113.51690000000001"/>
    <n v="113.51690000000001"/>
  </r>
  <r>
    <n v="2017"/>
    <n v="1601"/>
    <x v="0"/>
    <s v="2013004627_04"/>
    <s v="OPP1098574"/>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CENTER FOR DISEASE DYNAMICS, ECONOMICS &amp; POLICY"/>
    <s v="Center for Disease Dynamics, Economics &amp; Policy"/>
    <n v="24010"/>
    <n v="24010"/>
    <s v="Financial policy and administrative management"/>
    <s v="Politique des finances et gestion administrative"/>
    <n v="240"/>
    <x v="3"/>
    <n v="1"/>
    <s v="India"/>
    <d v="2013-11-01T00:00:00"/>
    <d v="2017-12-31T00:00:00"/>
    <s v="to identify, research and disseminate taxation, tariff and subsidy policy changes that have the greatest impact on health, focusing on India and South Africa"/>
    <n v="0"/>
    <n v="0"/>
    <n v="0"/>
    <n v="0"/>
    <n v="0"/>
    <s v="NULL"/>
    <s v="NULL"/>
    <s v="NULL"/>
    <s v="NULL"/>
    <n v="0"/>
    <n v="0"/>
    <n v="0"/>
    <n v="0"/>
    <n v="302"/>
    <n v="0"/>
    <n v="0"/>
    <n v="0"/>
    <n v="133.89699999999999"/>
    <n v="133.89699999999999"/>
    <n v="133.89699999999999"/>
    <n v="0"/>
    <n v="0"/>
    <n v="0"/>
  </r>
  <r>
    <n v="2017"/>
    <n v="1601"/>
    <x v="0"/>
    <s v="2014005401_01"/>
    <s v="OPP1109197"/>
    <n v="3"/>
    <n v="238"/>
    <s v="Ethiopia"/>
    <x v="0"/>
    <s v="PMA"/>
    <s v="International NGO"/>
    <n v="21000"/>
    <n v="0"/>
    <n v="21000"/>
    <s v="NULL"/>
    <s v="NULL"/>
    <d v="1900-01-05T00:00:00"/>
    <n v="30"/>
    <n v="110"/>
    <s v="Standard grant"/>
    <s v="C01"/>
    <s v="Project-type interventions"/>
    <s v="Interventions de type projet"/>
    <s v="FARM CONCERN INTERNATIONAL"/>
    <s v="Farm Concern International"/>
    <n v="31120"/>
    <n v="31120"/>
    <s v="Agricultural development"/>
    <s v="Développement agricole"/>
    <n v="310"/>
    <x v="0"/>
    <n v="1"/>
    <s v="Ethiopia"/>
    <d v="2014-08-20T00:00:00"/>
    <d v="2019-02-28T00:00:00"/>
    <s v="to optimize profitability and productivity by catalyzing market oriented value chain- wide competitiveness and investments in banana and sweet potato for increased household income"/>
    <n v="0"/>
    <n v="0"/>
    <n v="0"/>
    <n v="0"/>
    <n v="0"/>
    <s v="NULL"/>
    <s v="NULL"/>
    <s v="NULL"/>
    <s v="NULL"/>
    <n v="0"/>
    <n v="0"/>
    <n v="0"/>
    <n v="0"/>
    <n v="302"/>
    <n v="0"/>
    <n v="0"/>
    <n v="0"/>
    <n v="254.70760000000001"/>
    <n v="254.70760000000001"/>
    <n v="254.70760000000001"/>
    <n v="0"/>
    <n v="0"/>
    <n v="0"/>
  </r>
  <r>
    <n v="2017"/>
    <n v="1601"/>
    <x v="0"/>
    <s v="2014006005_01"/>
    <s v="OPP1088669"/>
    <n v="3"/>
    <n v="665"/>
    <s v="Pakistan"/>
    <x v="2"/>
    <s v="PRITI"/>
    <s v="Developing country-based NGO"/>
    <n v="23000"/>
    <n v="0"/>
    <n v="23000"/>
    <s v="NULL"/>
    <s v="NULL"/>
    <d v="1900-01-05T00:00:00"/>
    <n v="30"/>
    <n v="110"/>
    <s v="Standard grant"/>
    <s v="C01"/>
    <s v="Project-type interventions"/>
    <s v="Interventions de type projet"/>
    <s v="KARANDAAZ PAKISTAN"/>
    <s v="Karandaaz Pakistan"/>
    <n v="24030"/>
    <n v="24030"/>
    <s v="Formal sector financial intermediaries"/>
    <s v="Intermédiaires financiers officiels"/>
    <n v="240"/>
    <x v="3"/>
    <n v="1"/>
    <s v="Pakistan"/>
    <d v="2014-09-24T00:00:00"/>
    <d v="2020-12-30T00:00:00"/>
    <s v="to create a Pakistan Centre for Digital Financial Inclusion that will work to increase the poor's access to digital financial services (including savings, insurance, credit, and payment services) through mobile phones and other digital interfaces"/>
    <n v="0"/>
    <n v="0"/>
    <n v="0"/>
    <n v="0"/>
    <n v="0"/>
    <s v="NULL"/>
    <s v="NULL"/>
    <s v="NULL"/>
    <s v="NULL"/>
    <n v="0"/>
    <n v="0"/>
    <n v="0"/>
    <n v="0"/>
    <n v="302"/>
    <n v="0"/>
    <n v="0"/>
    <n v="0"/>
    <n v="7000"/>
    <n v="7000"/>
    <n v="7000"/>
    <n v="0"/>
    <n v="0"/>
    <n v="0"/>
  </r>
  <r>
    <n v="2017"/>
    <n v="1601"/>
    <x v="0"/>
    <s v="2015006434_01"/>
    <s v="OPP1135685"/>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WASHINGTON FOUNDATION"/>
    <s v="University of Washington Foundation"/>
    <n v="31110"/>
    <n v="31110"/>
    <s v="Agricultural policy and administrative management"/>
    <s v="Politique agricole et gestion administrative"/>
    <n v="310"/>
    <x v="0"/>
    <n v="1"/>
    <s v="AFRICA, SOUTH OF SAHARA"/>
    <d v="2015-08-21T00:00:00"/>
    <d v="2019-08-31T00:00:00"/>
    <s v="to develop and disseminate research responding to emerging questions, issues, and trends facing the development sector on agriculture, policy, and financial services for the poor as well as issues of gender, adoption, and measurement"/>
    <n v="1"/>
    <n v="0"/>
    <n v="0"/>
    <n v="0"/>
    <n v="0"/>
    <s v="NULL"/>
    <s v="NULL"/>
    <s v="NULL"/>
    <s v="NULL"/>
    <n v="0"/>
    <n v="0"/>
    <n v="0"/>
    <n v="0"/>
    <n v="302"/>
    <n v="0"/>
    <n v="0"/>
    <n v="0"/>
    <n v="564.73040000000003"/>
    <n v="564.73040000000003"/>
    <n v="564.73040000000003"/>
    <n v="0"/>
    <n v="0"/>
    <n v="0"/>
  </r>
  <r>
    <n v="2017"/>
    <n v="1601"/>
    <x v="0"/>
    <s v="2014004831_04"/>
    <s v="OPP1020032"/>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Ethiop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5006860_01"/>
    <s v="OPP1142682"/>
    <n v="3"/>
    <n v="998"/>
    <s v="Developing countries, unspecified"/>
    <x v="1"/>
    <s v="Partie I non alloués par groupe de revenu"/>
    <s v="Donor Country-Based NGO"/>
    <n v="22000"/>
    <n v="0"/>
    <n v="22000"/>
    <s v="NULL"/>
    <s v="NULL"/>
    <d v="1900-01-05T00:00:00"/>
    <n v="30"/>
    <n v="110"/>
    <s v="Standard grant"/>
    <s v="D02"/>
    <s v="Other technical assistance"/>
    <s v="Autres formes d’assistance technique "/>
    <s v="ROCKEFELLER PHILANTHROPY ADVISORS, INC."/>
    <s v="Rockefeller Philanthropy Advisors, Inc."/>
    <n v="24010"/>
    <n v="24010"/>
    <s v="Financial policy and administrative management"/>
    <s v="Politique des finances et gestion administrative"/>
    <n v="240"/>
    <x v="3"/>
    <n v="1"/>
    <s v="World"/>
    <d v="2015-11-18T00:00:00"/>
    <d v="2018-06-30T00:00:00"/>
    <s v="to develop the capacity of all involved in designing, building or developing the national payments systems so that these systems can contribute towards equitable economic growth and financial inclusion"/>
    <n v="0"/>
    <n v="0"/>
    <n v="0"/>
    <n v="0"/>
    <n v="0"/>
    <n v="1"/>
    <s v="NULL"/>
    <s v="NULL"/>
    <s v="NULL"/>
    <n v="0"/>
    <n v="0"/>
    <n v="0"/>
    <n v="0"/>
    <n v="302"/>
    <n v="0"/>
    <n v="0"/>
    <n v="0"/>
    <n v="377.41"/>
    <n v="377.41"/>
    <n v="377.41"/>
    <n v="0"/>
    <n v="0"/>
    <n v="0"/>
  </r>
  <r>
    <n v="2017"/>
    <n v="1601"/>
    <x v="0"/>
    <s v="2016007618_03"/>
    <s v="OPP1121080"/>
    <n v="3"/>
    <n v="998"/>
    <s v="Developing countries, unspecified"/>
    <x v="1"/>
    <s v="Partie I non alloués par groupe de revenu"/>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FOOD AND AGRICULTURE ORGANIZATION OF THE UNITED NATIONS"/>
    <s v="Food and Agriculture Organization of the United Nations"/>
    <n v="31163"/>
    <n v="31163"/>
    <s v="Livestock"/>
    <s v="Bétail"/>
    <n v="310"/>
    <x v="0"/>
    <n v="1"/>
    <s v="World"/>
    <d v="2016-06-02T00:00:00"/>
    <d v="2018-02-28T00:00:00"/>
    <s v="to landscape constraints and opportunities in small ruminant livestock value chains in Burkina Faso and Ethiopia"/>
    <n v="0"/>
    <n v="0"/>
    <n v="0"/>
    <n v="0"/>
    <n v="0"/>
    <s v="NULL"/>
    <s v="NULL"/>
    <s v="NULL"/>
    <s v="NULL"/>
    <n v="0"/>
    <n v="0"/>
    <n v="0"/>
    <n v="0"/>
    <n v="302"/>
    <n v="0"/>
    <n v="0"/>
    <n v="0"/>
    <n v="46.796700000000001"/>
    <n v="46.796700000000001"/>
    <n v="46.796700000000001"/>
    <n v="0"/>
    <n v="0"/>
    <n v="0"/>
  </r>
  <r>
    <n v="2017"/>
    <n v="1601"/>
    <x v="0"/>
    <s v="2017008791_01"/>
    <s v="OPP1165393"/>
    <n v="1"/>
    <n v="289"/>
    <s v="South of Sahara, regional"/>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ZOETIS"/>
    <s v="Zoetis"/>
    <n v="31195"/>
    <n v="31195"/>
    <s v="Livestock/veterinary services"/>
    <s v="Services vétérinaires (bétail)"/>
    <n v="310"/>
    <x v="0"/>
    <n v="1"/>
    <s v="AFRICA, SOUTH OF SAHARA"/>
    <d v="2017-02-28T00:00:00"/>
    <d v="2020-02-29T00:00:00"/>
    <s v="to alleviate the livestock disease burden, and improve the economic and health outcomes, of smallholder farmers in sub-Saharan Africa by reducing barriers to entry into the animal health market to ensure a sustainable and affordable supply of animal healt"/>
    <n v="0"/>
    <n v="0"/>
    <n v="0"/>
    <n v="0"/>
    <n v="0"/>
    <s v="NULL"/>
    <s v="NULL"/>
    <s v="NULL"/>
    <s v="NULL"/>
    <n v="0"/>
    <n v="0"/>
    <n v="0"/>
    <n v="0"/>
    <n v="302"/>
    <n v="14399.71"/>
    <n v="14399.71"/>
    <n v="14399.71"/>
    <n v="6605.0290000000005"/>
    <n v="6605.0290000000005"/>
    <n v="6605.0290000000005"/>
    <n v="0"/>
    <n v="0"/>
    <n v="0"/>
  </r>
  <r>
    <n v="2017"/>
    <n v="1601"/>
    <x v="0"/>
    <s v="2015006859_02"/>
    <s v="OPP1139730"/>
    <n v="3"/>
    <n v="689"/>
    <s v="South &amp; Central Asia, regional"/>
    <x v="1"/>
    <s v="Partie I non alloués par groupe de revenu"/>
    <s v="Donor Country-Based NGO"/>
    <n v="22000"/>
    <n v="0"/>
    <n v="22000"/>
    <s v="NULL"/>
    <s v="NULL"/>
    <d v="1900-01-05T00:00:00"/>
    <n v="30"/>
    <n v="110"/>
    <s v="Standard grant"/>
    <s v="C01"/>
    <s v="Project-type interventions"/>
    <s v="Interventions de type projet"/>
    <s v="ROCKEFELLER PHILANTHROPY ADVISORS, INC."/>
    <s v="Rockefeller Philanthropy Advisors, Inc."/>
    <n v="24030"/>
    <n v="24030"/>
    <s v="Formal sector financial intermediaries"/>
    <s v="Intermédiaires financiers officiels"/>
    <n v="240"/>
    <x v="3"/>
    <n v="1"/>
    <s v="SOUTH &amp; CENTRAL ASIA"/>
    <d v="2015-11-20T00:00:00"/>
    <d v="2018-12-31T00:00:00"/>
    <s v="to provide funding and mentorship to pre-investable digital financial inclusion start-ups to allow them to test and refine their digital products, resulting in innovative products that demonstrate new ways of serving poor households"/>
    <n v="0"/>
    <n v="0"/>
    <n v="0"/>
    <n v="0"/>
    <n v="0"/>
    <s v="NULL"/>
    <s v="NULL"/>
    <s v="NULL"/>
    <s v="NULL"/>
    <n v="0"/>
    <n v="0"/>
    <n v="0"/>
    <n v="0"/>
    <n v="302"/>
    <n v="0"/>
    <n v="0"/>
    <n v="0"/>
    <n v="275.54669999999999"/>
    <n v="275.54669999999999"/>
    <n v="275.54669999999999"/>
    <n v="0"/>
    <n v="0"/>
    <n v="0"/>
  </r>
  <r>
    <n v="2017"/>
    <n v="1601"/>
    <x v="0"/>
    <s v="2017009518_01"/>
    <s v="OPP1164103"/>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CALIFORNIA AT SAN DIEGO"/>
    <s v="University of California at San Diego"/>
    <n v="24030"/>
    <n v="24030"/>
    <s v="Formal sector financial intermediaries"/>
    <s v="Intermédiaires financiers officiels"/>
    <n v="240"/>
    <x v="3"/>
    <n v="1"/>
    <s v="World"/>
    <d v="2017-05-16T00:00:00"/>
    <d v="2019-04-30T00:00:00"/>
    <s v="to catalyze the number of school-age children, in particular school-age girls, who are able to attend secondary school by providing access to digital financial services among the rural poor"/>
    <n v="1"/>
    <n v="0"/>
    <n v="0"/>
    <n v="0"/>
    <n v="0"/>
    <s v="NULL"/>
    <s v="NULL"/>
    <s v="NULL"/>
    <s v="NULL"/>
    <n v="0"/>
    <n v="0"/>
    <n v="0"/>
    <n v="0"/>
    <n v="302"/>
    <n v="1328.35"/>
    <n v="1328.35"/>
    <n v="1328.35"/>
    <n v="598.35"/>
    <n v="598.35"/>
    <n v="598.35"/>
    <n v="0"/>
    <n v="0"/>
    <n v="0"/>
  </r>
  <r>
    <n v="2017"/>
    <n v="1601"/>
    <x v="0"/>
    <n v="2008001607"/>
    <s v="OPP49767"/>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World"/>
    <d v="2008-02-01T00:00:00"/>
    <d v="2012-09-30T00:00:00"/>
    <s v="to develop improved rust resistant wheat varieties to protect resource-poor farmers"/>
    <n v="0"/>
    <n v="0"/>
    <n v="0"/>
    <n v="0"/>
    <n v="0"/>
    <s v="NULL"/>
    <s v="NULL"/>
    <s v="NULL"/>
    <s v="NULL"/>
    <n v="0"/>
    <n v="0"/>
    <n v="0"/>
    <n v="0"/>
    <n v="302"/>
    <n v="0"/>
    <n v="0"/>
    <n v="0"/>
    <n v="0"/>
    <n v="0"/>
    <n v="0"/>
    <n v="65.316900000000004"/>
    <n v="65.316900000000004"/>
    <n v="65.316900000000004"/>
  </r>
  <r>
    <n v="2017"/>
    <n v="1601"/>
    <x v="0"/>
    <s v="2016008486_02"/>
    <s v="OPP1157668"/>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UNCIL ON FOREIGN RELATIONS"/>
    <s v="Council on Foreign Relations"/>
    <n v="24010"/>
    <n v="24010"/>
    <s v="Financial policy and administrative management"/>
    <s v="Politique des finances et gestion administrative"/>
    <n v="240"/>
    <x v="3"/>
    <n v="1"/>
    <s v="World"/>
    <d v="2016-11-03T00:00:00"/>
    <d v="2018-10-31T00:00:00"/>
    <s v="to inspire and inform the reform of persistent legal inequalities that undermine women's financial inclusion and participation in the economic sphere"/>
    <n v="1"/>
    <n v="0"/>
    <n v="0"/>
    <n v="0"/>
    <n v="0"/>
    <s v="NULL"/>
    <s v="NULL"/>
    <s v="NULL"/>
    <s v="NULL"/>
    <n v="0"/>
    <n v="0"/>
    <n v="0"/>
    <n v="0"/>
    <n v="302"/>
    <n v="0"/>
    <n v="0"/>
    <n v="0"/>
    <n v="500"/>
    <n v="500"/>
    <n v="500"/>
    <n v="0"/>
    <n v="0"/>
    <n v="0"/>
  </r>
  <r>
    <n v="2017"/>
    <n v="1601"/>
    <x v="0"/>
    <s v="2016007395_22"/>
    <s v="OPP1134248"/>
    <n v="3"/>
    <n v="288"/>
    <s v="Zambi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Zambi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0.776990000000001"/>
    <n v="30.776990000000001"/>
    <n v="30.776990000000001"/>
    <n v="0"/>
    <n v="0"/>
    <n v="0"/>
  </r>
  <r>
    <n v="2017"/>
    <n v="1601"/>
    <x v="0"/>
    <s v="2013004142_06"/>
    <s v="OPP1052391"/>
    <n v="3"/>
    <n v="282"/>
    <s v="Tanzania"/>
    <x v="0"/>
    <s v="PMA"/>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Tanzania, United Republic of"/>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126.7154"/>
    <n v="126.7154"/>
    <n v="126.7154"/>
    <n v="0"/>
    <n v="0"/>
    <n v="0"/>
  </r>
  <r>
    <n v="2017"/>
    <n v="1601"/>
    <x v="0"/>
    <s v="2013004781_05"/>
    <s v="OPP1019962"/>
    <n v="3"/>
    <n v="266"/>
    <s v="Rwanda"/>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Rwanda"/>
    <d v="2013-10-21T00:00:00"/>
    <d v="2018-12-31T00:00:00"/>
    <s v="to improve nutrition and public health by breeding and disseminating staple food crops that are rich in vitamins and minerals"/>
    <n v="0"/>
    <n v="0"/>
    <n v="0"/>
    <n v="0"/>
    <n v="0"/>
    <s v="NULL"/>
    <s v="NULL"/>
    <s v="NULL"/>
    <s v="NULL"/>
    <n v="0"/>
    <n v="0"/>
    <n v="0"/>
    <n v="0"/>
    <n v="302"/>
    <n v="0"/>
    <n v="0"/>
    <n v="0"/>
    <n v="511.32830000000001"/>
    <n v="511.32830000000001"/>
    <n v="511.32830000000001"/>
    <n v="0"/>
    <n v="0"/>
    <n v="0"/>
  </r>
  <r>
    <n v="2017"/>
    <n v="1601"/>
    <x v="0"/>
    <s v="2013004835_02"/>
    <s v="OPP1022757"/>
    <n v="3"/>
    <n v="255"/>
    <s v="Mali"/>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Mali"/>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4005446_03"/>
    <s v="OPP1112536"/>
    <n v="3"/>
    <n v="285"/>
    <s v="Uganda"/>
    <x v="0"/>
    <s v="PMA"/>
    <s v="University, college or other teaching institution, research institute or think?tank"/>
    <n v="51000"/>
    <n v="0"/>
    <n v="51000"/>
    <s v="NULL"/>
    <s v="NULL"/>
    <d v="1900-01-05T00:00:00"/>
    <n v="30"/>
    <n v="110"/>
    <s v="Standard grant"/>
    <s v="C01"/>
    <s v="Project-type interventions"/>
    <s v="Interventions de type projet"/>
    <s v="GULU UNIVERSITY"/>
    <s v="Gulu University"/>
    <n v="31120"/>
    <n v="31120"/>
    <s v="Agricultural development"/>
    <s v="Développement agricole"/>
    <n v="310"/>
    <x v="0"/>
    <n v="1"/>
    <s v="Uganda"/>
    <d v="2014-09-24T00:00:00"/>
    <d v="2018-10-31T00:00:00"/>
    <s v="to characterize sweet potato viruses in East Africa using next generation sequencing tools and to develop simple, low-cost paper-based diagnostic assays suited to resource-limited setting of Africa for effective disease management, control, production of"/>
    <n v="0"/>
    <n v="0"/>
    <n v="0"/>
    <n v="0"/>
    <n v="0"/>
    <s v="NULL"/>
    <s v="NULL"/>
    <s v="NULL"/>
    <s v="NULL"/>
    <n v="0"/>
    <n v="0"/>
    <n v="0"/>
    <n v="0"/>
    <n v="302"/>
    <n v="0"/>
    <n v="0"/>
    <n v="0"/>
    <n v="52.606189999999998"/>
    <n v="52.606189999999998"/>
    <n v="52.606189999999998"/>
    <n v="0"/>
    <n v="0"/>
    <n v="0"/>
  </r>
  <r>
    <n v="2017"/>
    <n v="1601"/>
    <x v="0"/>
    <s v="2013004781_03"/>
    <s v="OPP1019962"/>
    <n v="3"/>
    <n v="238"/>
    <s v="Ethiopia"/>
    <x v="0"/>
    <s v="PMA"/>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Ethiopia"/>
    <d v="2013-10-21T00:00:00"/>
    <d v="2018-12-31T00:00:00"/>
    <s v="to improve nutrition and public health by breeding and disseminating staple food crops that are rich in vitamins and minerals"/>
    <n v="0"/>
    <n v="0"/>
    <n v="0"/>
    <n v="0"/>
    <n v="0"/>
    <s v="NULL"/>
    <s v="NULL"/>
    <s v="NULL"/>
    <s v="NULL"/>
    <n v="0"/>
    <n v="0"/>
    <n v="0"/>
    <n v="0"/>
    <n v="302"/>
    <n v="0"/>
    <n v="0"/>
    <n v="0"/>
    <n v="102.2657"/>
    <n v="102.2657"/>
    <n v="102.2657"/>
    <n v="0"/>
    <n v="0"/>
    <n v="0"/>
  </r>
  <r>
    <n v="2017"/>
    <n v="1601"/>
    <x v="0"/>
    <s v="2015006407_04"/>
    <s v="OPP1128622"/>
    <n v="3"/>
    <n v="285"/>
    <s v="Uganda"/>
    <x v="0"/>
    <s v="PMA"/>
    <s v="Developing country-based NGO"/>
    <n v="23000"/>
    <n v="0"/>
    <n v="23000"/>
    <s v="NULL"/>
    <s v="NULL"/>
    <d v="1900-01-05T00:00:00"/>
    <n v="30"/>
    <n v="110"/>
    <s v="Standard grant"/>
    <s v="D02"/>
    <s v="Other technical assistance"/>
    <s v="Autres formes d’assistance technique "/>
    <s v="AFRICAN ECONOMIC RESEARCH CONSORTIUM"/>
    <s v="African Economic Research Consortium"/>
    <n v="31110"/>
    <n v="31110"/>
    <s v="Agricultural policy and administrative management"/>
    <s v="Politique agricole et gestion administrative"/>
    <n v="310"/>
    <x v="0"/>
    <n v="1"/>
    <s v="Uganda"/>
    <d v="2015-08-12T00:00:00"/>
    <d v="2018-08-31T00:00:00"/>
    <s v="to provide scholarships and internships to African students to study barriers to smallholder farmer productivity growth and find options to overcome these barriers"/>
    <n v="0"/>
    <n v="0"/>
    <n v="0"/>
    <n v="0"/>
    <n v="0"/>
    <n v="1"/>
    <s v="NULL"/>
    <s v="NULL"/>
    <s v="NULL"/>
    <n v="0"/>
    <n v="0"/>
    <n v="0"/>
    <n v="0"/>
    <n v="302"/>
    <n v="0"/>
    <n v="0"/>
    <n v="0"/>
    <n v="162.5"/>
    <n v="162.5"/>
    <n v="162.5"/>
    <n v="0"/>
    <n v="0"/>
    <n v="0"/>
  </r>
  <r>
    <n v="2017"/>
    <n v="1601"/>
    <x v="0"/>
    <s v="2014005615_03"/>
    <s v="OPP1118943"/>
    <n v="3"/>
    <n v="689"/>
    <s v="South &amp; Central Asia, regional"/>
    <x v="1"/>
    <s v="Partie I non alloués par groupe de revenu"/>
    <s v="Donor Country-Based NGO"/>
    <n v="22000"/>
    <n v="0"/>
    <n v="22000"/>
    <s v="NULL"/>
    <s v="NULL"/>
    <d v="1900-01-05T00:00:00"/>
    <n v="30"/>
    <n v="110"/>
    <s v="Standard grant"/>
    <s v="C01"/>
    <s v="Project-type interventions"/>
    <s v="Interventions de type projet"/>
    <s v="GLOBAL DEVELOPMENT ANALYTICS"/>
    <s v="Global Development Analytics"/>
    <n v="31120"/>
    <n v="31120"/>
    <s v="Agricultural development"/>
    <s v="Développement agricole"/>
    <n v="310"/>
    <x v="0"/>
    <n v="1"/>
    <s v="SOUTH &amp; CENTRAL ASIA"/>
    <d v="2014-10-20T00:00:00"/>
    <d v="2017-10-31T00:00:00"/>
    <s v="to provide localized agricultural meteorological information to agriculture researchers, extension agents and smallholder farmers in Africa and South Asia to manage against climate variability and to increase productivity and food security"/>
    <n v="0"/>
    <n v="0"/>
    <n v="0"/>
    <n v="0"/>
    <n v="0"/>
    <s v="NULL"/>
    <s v="NULL"/>
    <s v="NULL"/>
    <s v="NULL"/>
    <n v="0"/>
    <n v="0"/>
    <n v="0"/>
    <n v="0"/>
    <n v="302"/>
    <n v="0"/>
    <n v="0"/>
    <n v="0"/>
    <n v="19.885000000000002"/>
    <n v="19.885000000000002"/>
    <n v="19.885000000000002"/>
    <n v="0"/>
    <n v="0"/>
    <n v="0"/>
  </r>
  <r>
    <n v="2017"/>
    <n v="1601"/>
    <x v="0"/>
    <s v="2015006407_05"/>
    <s v="OPP1128622"/>
    <n v="3"/>
    <n v="282"/>
    <s v="Tanzania"/>
    <x v="0"/>
    <s v="PMA"/>
    <s v="Developing country-based NGO"/>
    <n v="23000"/>
    <n v="0"/>
    <n v="23000"/>
    <s v="NULL"/>
    <s v="NULL"/>
    <d v="1900-01-05T00:00:00"/>
    <n v="30"/>
    <n v="110"/>
    <s v="Standard grant"/>
    <s v="D02"/>
    <s v="Other technical assistance"/>
    <s v="Autres formes d’assistance technique "/>
    <s v="AFRICAN ECONOMIC RESEARCH CONSORTIUM"/>
    <s v="African Economic Research Consortium"/>
    <n v="31110"/>
    <n v="31110"/>
    <s v="Agricultural policy and administrative management"/>
    <s v="Politique agricole et gestion administrative"/>
    <n v="310"/>
    <x v="0"/>
    <n v="1"/>
    <s v="Tanzania, United Republic of"/>
    <d v="2015-08-12T00:00:00"/>
    <d v="2018-08-31T00:00:00"/>
    <s v="to provide scholarships and internships to African students to study barriers to smallholder farmer productivity growth and find options to overcome these barriers"/>
    <n v="0"/>
    <n v="0"/>
    <n v="0"/>
    <n v="0"/>
    <n v="0"/>
    <n v="1"/>
    <s v="NULL"/>
    <s v="NULL"/>
    <s v="NULL"/>
    <n v="0"/>
    <n v="0"/>
    <n v="0"/>
    <n v="0"/>
    <n v="302"/>
    <n v="0"/>
    <n v="0"/>
    <n v="0"/>
    <n v="162.5"/>
    <n v="162.5"/>
    <n v="162.5"/>
    <n v="0"/>
    <n v="0"/>
    <n v="0"/>
  </r>
  <r>
    <n v="2017"/>
    <n v="1601"/>
    <x v="0"/>
    <s v="2015006848_01"/>
    <s v="OPP1140356"/>
    <n v="3"/>
    <n v="998"/>
    <s v="Developing countries, unspecified"/>
    <x v="1"/>
    <s v="Partie I non alloués par groupe de revenu"/>
    <s v="Other non-bank entity in provider country"/>
    <n v="61009"/>
    <n v="1"/>
    <n v="61000"/>
    <s v="Other non-financial corporations"/>
    <s v="Autres sociétés non financières"/>
    <d v="1900-01-05T00:00:00"/>
    <n v="30"/>
    <n v="110"/>
    <s v="Standard grant"/>
    <s v="C01"/>
    <s v="Project-type interventions"/>
    <s v="Interventions de type projet"/>
    <s v="TNS US, LLC"/>
    <s v="TNS US, LLC"/>
    <n v="24010"/>
    <n v="24010"/>
    <s v="Financial policy and administrative management"/>
    <s v="Politique des finances et gestion administrative"/>
    <n v="240"/>
    <x v="3"/>
    <n v="1"/>
    <s v="World"/>
    <d v="2015-10-07T00:00:00"/>
    <d v="2017-04-30T00:00:00"/>
    <s v="to promote uptake of digital financial services such as mobile money by sending SMS-based surveys to users to track their financial transactions in near real-time to inform development agendas"/>
    <n v="0"/>
    <n v="0"/>
    <n v="0"/>
    <n v="0"/>
    <n v="0"/>
    <s v="NULL"/>
    <s v="NULL"/>
    <s v="NULL"/>
    <s v="NULL"/>
    <n v="0"/>
    <n v="0"/>
    <n v="0"/>
    <n v="0"/>
    <n v="302"/>
    <n v="0"/>
    <n v="0"/>
    <n v="0"/>
    <n v="51.35"/>
    <n v="51.35"/>
    <n v="51.35"/>
    <n v="0"/>
    <n v="0"/>
    <n v="0"/>
  </r>
  <r>
    <n v="2017"/>
    <n v="1601"/>
    <x v="0"/>
    <s v="2017008784_01"/>
    <s v="OPP1157288"/>
    <n v="1"/>
    <n v="285"/>
    <s v="Ugand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Ugand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8000"/>
    <n v="8000"/>
    <n v="8000"/>
    <n v="1120"/>
    <n v="1120"/>
    <n v="1120"/>
    <n v="0"/>
    <n v="0"/>
    <n v="0"/>
  </r>
  <r>
    <n v="2017"/>
    <n v="1601"/>
    <x v="0"/>
    <s v="2013004855_05"/>
    <s v="OPP1086185"/>
    <n v="3"/>
    <n v="666"/>
    <s v="Bangladesh"/>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Bangladesh"/>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9.3796560000000007"/>
    <n v="9.3796560000000007"/>
    <n v="9.3796560000000007"/>
    <n v="0"/>
    <n v="0"/>
    <n v="0"/>
  </r>
  <r>
    <n v="2017"/>
    <n v="1601"/>
    <x v="0"/>
    <s v="2016007395_34"/>
    <s v="OPP1134248"/>
    <n v="3"/>
    <n v="282"/>
    <s v="Tanzani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Tanzania, United Republic of"/>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492.43180000000001"/>
    <n v="492.43180000000001"/>
    <n v="492.43180000000001"/>
    <n v="0"/>
    <n v="0"/>
    <n v="0"/>
  </r>
  <r>
    <n v="2017"/>
    <n v="1601"/>
    <x v="0"/>
    <s v="2015005775_01"/>
    <s v="OPP1082413"/>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É FÉLIX HOUPHOUËT-BOIGNY"/>
    <s v="Université Félix Houphouët-Boigny"/>
    <n v="31120"/>
    <n v="31120"/>
    <s v="Agricultural development"/>
    <s v="Développement agricole"/>
    <n v="310"/>
    <x v="0"/>
    <n v="1"/>
    <s v="AFRICA, SOUTH OF SAHARA"/>
    <d v="2014-11-17T00:00:00"/>
    <d v="2018-12-31T00:00:00"/>
    <s v="to increase the productivity and sustainability of root and tuber crops in farmers' fields across West Africa through improved understanding and coordinated management of virus disease threats"/>
    <n v="0"/>
    <n v="0"/>
    <n v="0"/>
    <n v="0"/>
    <n v="0"/>
    <s v="NULL"/>
    <s v="NULL"/>
    <s v="NULL"/>
    <s v="NULL"/>
    <n v="0"/>
    <n v="0"/>
    <n v="0"/>
    <n v="0"/>
    <n v="302"/>
    <n v="0"/>
    <n v="0"/>
    <n v="0"/>
    <n v="741.37199999999996"/>
    <n v="741.37199999999996"/>
    <n v="741.37199999999996"/>
    <n v="0"/>
    <n v="0"/>
    <n v="0"/>
  </r>
  <r>
    <n v="2017"/>
    <n v="1601"/>
    <x v="0"/>
    <s v="2015006416_02"/>
    <s v="OPP1129902"/>
    <n v="3"/>
    <n v="689"/>
    <s v="South &amp; Central Asia, regional"/>
    <x v="1"/>
    <s v="Partie I non alloués par groupe de revenu"/>
    <s v="University, college or other teaching institution, research institute or think?tank"/>
    <n v="51000"/>
    <n v="0"/>
    <n v="51000"/>
    <s v="NULL"/>
    <s v="NULL"/>
    <d v="1900-01-05T00:00:00"/>
    <n v="30"/>
    <n v="110"/>
    <s v="Standard grant"/>
    <s v="D02"/>
    <s v="Other technical assistance"/>
    <s v="Autres formes d’assistance technique "/>
    <s v="UNIVERSITY OF OXFORD"/>
    <s v="University of Oxford"/>
    <n v="31182"/>
    <n v="31182"/>
    <s v="Agricultural research"/>
    <s v="Recherche agronomique"/>
    <n v="310"/>
    <x v="0"/>
    <n v="1"/>
    <s v="SOUTH &amp; CENTRAL ASIA"/>
    <d v="2015-10-20T00:00:00"/>
    <d v="2019-11-30T00:00:00"/>
    <s v="to develop high-yielding rice varieties for smallholder farmers through the introduction of C4 photosynthetic traits"/>
    <n v="0"/>
    <n v="0"/>
    <n v="0"/>
    <n v="0"/>
    <n v="0"/>
    <n v="1"/>
    <s v="NULL"/>
    <s v="NULL"/>
    <s v="NULL"/>
    <n v="0"/>
    <n v="0"/>
    <n v="0"/>
    <n v="0"/>
    <n v="302"/>
    <n v="0"/>
    <n v="0"/>
    <n v="0"/>
    <n v="1006.691"/>
    <n v="1006.691"/>
    <n v="1006.691"/>
    <n v="0"/>
    <n v="0"/>
    <n v="0"/>
  </r>
  <r>
    <n v="2017"/>
    <n v="1601"/>
    <x v="0"/>
    <s v="2017006426_01"/>
    <s v="OPP1132081"/>
    <n v="1"/>
    <n v="261"/>
    <s v="Nigeria"/>
    <x v="2"/>
    <s v="PRITI"/>
    <s v="Global Alliance for Improved Nutrition"/>
    <n v="30001"/>
    <n v="1"/>
    <n v="31000"/>
    <s v="Global Alliance for Improved Nutrition "/>
    <s v="Alliance mondiale pour une meilleure nutrition "/>
    <d v="1900-01-05T00:00:00"/>
    <n v="30"/>
    <n v="110"/>
    <s v="Standard grant"/>
    <s v="B03"/>
    <s v="Contributions to specific-purpose programmes and funds managed by implementing partners"/>
    <s v="Contributions à des programmes ou fonds à objectif spécifique gérés par des partenaires d'exécution"/>
    <s v="GLOBAL ALLIANCE FOR IMPROVED NUTRITION"/>
    <s v="Global Alliance for Improved Nutrition"/>
    <n v="31110"/>
    <n v="31110"/>
    <s v="Agricultural policy and administrative management"/>
    <s v="Politique agricole et gestion administrative"/>
    <n v="310"/>
    <x v="0"/>
    <n v="1"/>
    <s v="Nigeria"/>
    <d v="2015-08-31T00:00:00"/>
    <d v="2019-08-31T00:00:00"/>
    <s v="to provide support for implementing Nigeria's Food Security and Nutrition Strategy including promoting nutrition-sensitive agriculture through data-driven programs and initiatives"/>
    <n v="0"/>
    <n v="0"/>
    <n v="0"/>
    <n v="0"/>
    <n v="0"/>
    <s v="NULL"/>
    <s v="NULL"/>
    <s v="NULL"/>
    <s v="NULL"/>
    <n v="0"/>
    <n v="0"/>
    <n v="0"/>
    <n v="0"/>
    <n v="302"/>
    <n v="747.28399999999999"/>
    <n v="747.28399999999999"/>
    <n v="747.28399999999999"/>
    <n v="485.67099999999999"/>
    <n v="485.67099999999999"/>
    <n v="485.67099999999999"/>
    <n v="0"/>
    <n v="0"/>
    <n v="0"/>
  </r>
  <r>
    <n v="2017"/>
    <n v="1601"/>
    <x v="0"/>
    <s v="2017008784_05"/>
    <s v="OPP1157288"/>
    <n v="1"/>
    <n v="259"/>
    <s v="Mozambique"/>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Mozambique"/>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12000"/>
    <n v="12000"/>
    <n v="12000"/>
    <n v="1680"/>
    <n v="1680"/>
    <n v="1680"/>
    <n v="0"/>
    <n v="0"/>
    <n v="0"/>
  </r>
  <r>
    <n v="2017"/>
    <n v="1601"/>
    <x v="0"/>
    <s v="2014005426_02"/>
    <s v="OPP1120928"/>
    <n v="3"/>
    <n v="89"/>
    <s v="Europe, regional"/>
    <x v="1"/>
    <s v="Partie I non alloués par groupe de revenu"/>
    <s v="Network"/>
    <n v="32000"/>
    <n v="0"/>
    <n v="32000"/>
    <s v="NULL"/>
    <s v="NULL"/>
    <d v="1900-01-05T00:00:00"/>
    <n v="30"/>
    <n v="110"/>
    <s v="Standard grant"/>
    <s v="D02"/>
    <s v="Other technical assistance"/>
    <s v="Autres formes d’assistance technique "/>
    <s v="HEALTHFORANIMALS"/>
    <s v="HealthforAnimals"/>
    <n v="31195"/>
    <n v="31195"/>
    <s v="Livestock/veterinary services"/>
    <s v="Services vétérinaires (bétail)"/>
    <n v="310"/>
    <x v="0"/>
    <n v="1"/>
    <s v="EUROPE"/>
    <d v="2014-10-20T00:00:00"/>
    <d v="2016-06-30T00:00:00"/>
    <s v="to support a roundtable convening, white paper and a Global Animal Health Conference in 2015 identifying opportunities to improve veterinary medicines regulations in sub-Saharan Africa"/>
    <n v="0"/>
    <n v="0"/>
    <n v="0"/>
    <n v="0"/>
    <n v="0"/>
    <n v="1"/>
    <s v="NULL"/>
    <s v="NULL"/>
    <s v="NULL"/>
    <n v="0"/>
    <n v="0"/>
    <n v="0"/>
    <n v="0"/>
    <n v="302"/>
    <n v="0"/>
    <n v="0"/>
    <n v="0"/>
    <n v="0"/>
    <n v="0"/>
    <n v="0"/>
    <n v="9.7911999999999999"/>
    <n v="9.7911999999999999"/>
    <n v="9.7911999999999999"/>
  </r>
  <r>
    <n v="2017"/>
    <n v="1601"/>
    <x v="0"/>
    <s v="2014005710_01"/>
    <s v="OPP1109715"/>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INSTITUTE FOR FINANCIAL MANAGEMENT AND RESEARCH"/>
    <s v="Institute for Financial Management and Research"/>
    <n v="24030"/>
    <n v="24030"/>
    <s v="Formal sector financial intermediaries"/>
    <s v="Intermédiaires financiers officiels"/>
    <n v="240"/>
    <x v="3"/>
    <n v="1"/>
    <s v="India"/>
    <d v="2014-09-17T00:00:00"/>
    <d v="2019-03-31T00:00:00"/>
    <s v="to launch a Delhi-based Centre for Digital Financial Inclusion (CDFI) which will increase the poor's access to savings, insurance, credit and payment services through mobile phones and other digital interfaces"/>
    <n v="0"/>
    <n v="0"/>
    <n v="0"/>
    <n v="0"/>
    <n v="0"/>
    <s v="NULL"/>
    <s v="NULL"/>
    <s v="NULL"/>
    <s v="NULL"/>
    <n v="0"/>
    <n v="0"/>
    <n v="0"/>
    <n v="0"/>
    <n v="302"/>
    <n v="0"/>
    <n v="0"/>
    <n v="0"/>
    <n v="2500"/>
    <n v="2500"/>
    <n v="2500"/>
    <n v="0"/>
    <n v="0"/>
    <n v="0"/>
  </r>
  <r>
    <n v="2017"/>
    <n v="1601"/>
    <x v="0"/>
    <s v="2015006440_03"/>
    <s v="OPP1137216"/>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ROYAL TROPICAL INSTITUTE (KIT)"/>
    <s v="Royal Tropical Institute (KIT)"/>
    <n v="31110"/>
    <n v="31110"/>
    <s v="Agricultural policy and administrative management"/>
    <s v="Politique agricole et gestion administrative"/>
    <n v="310"/>
    <x v="0"/>
    <n v="1"/>
    <s v="World"/>
    <d v="2015-08-24T00:00:00"/>
    <d v="2016-03-01T00:00:00"/>
    <s v="to develop transformative pathways for increasing the performance of agricultural advisory and extension systems to better respond to demands of and provide advisory support to smallholder farmers for increasing their productivity"/>
    <n v="0"/>
    <n v="0"/>
    <n v="0"/>
    <n v="0"/>
    <n v="0"/>
    <s v="NULL"/>
    <s v="NULL"/>
    <s v="NULL"/>
    <s v="NULL"/>
    <n v="0"/>
    <n v="0"/>
    <n v="0"/>
    <n v="0"/>
    <n v="302"/>
    <n v="0"/>
    <n v="0"/>
    <n v="0"/>
    <n v="0"/>
    <n v="0"/>
    <n v="0"/>
    <n v="1.9619999999999999E-2"/>
    <n v="1.9619999999999999E-2"/>
    <n v="1.9619999999999999E-2"/>
  </r>
  <r>
    <n v="2017"/>
    <n v="1601"/>
    <x v="0"/>
    <s v="2015007035_01"/>
    <s v="OPP1135615"/>
    <n v="3"/>
    <n v="289"/>
    <s v="South of Sahara, regional"/>
    <x v="1"/>
    <s v="Partie I non alloués par groupe de revenu"/>
    <s v="University, college or other teaching institution, research institute or think?tank"/>
    <n v="51000"/>
    <n v="0"/>
    <n v="51000"/>
    <s v="NULL"/>
    <s v="NULL"/>
    <d v="1900-01-05T00:00:00"/>
    <n v="30"/>
    <n v="110"/>
    <s v="Standard grant"/>
    <s v="D02"/>
    <s v="Other technical assistance"/>
    <s v="Autres formes d’assistance technique "/>
    <s v="CORNELL UNIVERSITY"/>
    <s v="Cornell University"/>
    <n v="31110"/>
    <n v="31110"/>
    <s v="Agricultural policy and administrative management"/>
    <s v="Politique agricole et gestion administrative"/>
    <n v="310"/>
    <x v="0"/>
    <n v="1"/>
    <s v="AFRICA, SOUTH OF SAHARA"/>
    <d v="2015-11-17T00:00:00"/>
    <d v="2020-10-31T00:00:00"/>
    <s v="to deliver evidence-based gender training for agricultural researchers in sub-Saharan Africa, developing a cadre of researchers who implement gender-responsive strategies to develop better solutions for smallholder farmers, women and men"/>
    <n v="1"/>
    <n v="0"/>
    <n v="0"/>
    <n v="0"/>
    <n v="0"/>
    <n v="1"/>
    <s v="NULL"/>
    <s v="NULL"/>
    <s v="NULL"/>
    <n v="0"/>
    <n v="0"/>
    <n v="0"/>
    <n v="0"/>
    <n v="302"/>
    <n v="0"/>
    <n v="0"/>
    <n v="0"/>
    <n v="880.91200000000003"/>
    <n v="880.91200000000003"/>
    <n v="880.91200000000003"/>
    <n v="0"/>
    <n v="0"/>
    <n v="0"/>
  </r>
  <r>
    <n v="2017"/>
    <n v="1601"/>
    <x v="0"/>
    <s v="2017009572_01"/>
    <s v="OPP1177211"/>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STICHTING IFLA GLOBAL LIBRARIES"/>
    <s v="Stichting IFLA Global Libraries"/>
    <n v="22040"/>
    <n v="22040"/>
    <s v="Information and communication technology (ICT)"/>
    <s v="Technologies de l'information et de la communication (TIC)"/>
    <n v="220"/>
    <x v="2"/>
    <n v="1"/>
    <s v="World"/>
    <d v="2017-11-13T00:00:00"/>
    <d v="2018-06-30T00:00:00"/>
    <s v="to provide general operating support to further public library impact, data, and advocacy efforts."/>
    <n v="0"/>
    <n v="0"/>
    <n v="0"/>
    <n v="0"/>
    <n v="0"/>
    <s v="NULL"/>
    <s v="NULL"/>
    <s v="NULL"/>
    <s v="NULL"/>
    <n v="0"/>
    <n v="0"/>
    <n v="0"/>
    <n v="0"/>
    <n v="302"/>
    <n v="1450"/>
    <n v="1450"/>
    <n v="1450"/>
    <n v="1150"/>
    <n v="1150"/>
    <n v="1150"/>
    <n v="0"/>
    <n v="0"/>
    <n v="0"/>
  </r>
  <r>
    <n v="2017"/>
    <n v="1601"/>
    <x v="0"/>
    <s v="2016008499_02"/>
    <s v="OPP1155733"/>
    <n v="3"/>
    <n v="282"/>
    <s v="Tanzania"/>
    <x v="0"/>
    <s v="PMA"/>
    <s v="Other non-bank entity in provider country"/>
    <n v="61009"/>
    <n v="1"/>
    <n v="61000"/>
    <s v="Other non-financial corporations"/>
    <s v="Autres sociétés non financières"/>
    <d v="1900-01-05T00:00:00"/>
    <n v="30"/>
    <n v="110"/>
    <s v="Standard grant"/>
    <s v="C01"/>
    <s v="Project-type interventions"/>
    <s v="Interventions de type projet"/>
    <s v="ELI LILLY AND COMPANY"/>
    <s v="Eli Lilly and Company"/>
    <n v="31195"/>
    <n v="31195"/>
    <s v="Livestock/veterinary services"/>
    <s v="Services vétérinaires (bétail)"/>
    <n v="310"/>
    <x v="0"/>
    <n v="1"/>
    <s v="Tanzania, United Republic of"/>
    <d v="2016-12-02T00:00:00"/>
    <d v="2020-06-30T00:00:00"/>
    <s v="to provide dairy and poultry smallholder farmers in East Africa (Kenya, Uganda, and Tanzania) with both knowledge transfer and consistent access to reliable, high quality animal health products at an affordable price"/>
    <n v="0"/>
    <n v="0"/>
    <n v="0"/>
    <n v="0"/>
    <n v="0"/>
    <s v="NULL"/>
    <s v="NULL"/>
    <s v="NULL"/>
    <s v="NULL"/>
    <n v="0"/>
    <n v="0"/>
    <n v="0"/>
    <n v="0"/>
    <n v="302"/>
    <n v="0"/>
    <n v="0"/>
    <n v="0"/>
    <n v="204.32929999999999"/>
    <n v="204.32929999999999"/>
    <n v="204.32929999999999"/>
    <n v="0"/>
    <n v="0"/>
    <n v="0"/>
  </r>
  <r>
    <n v="2017"/>
    <n v="1601"/>
    <x v="0"/>
    <s v="2015007181_01"/>
    <s v="OPP1131256"/>
    <n v="3"/>
    <n v="55"/>
    <s v="Turkey"/>
    <x v="3"/>
    <s v="PRITS"/>
    <s v="Other non-bank in recipient country"/>
    <n v="62009"/>
    <n v="1"/>
    <n v="62000"/>
    <s v="Other non-financial corporations"/>
    <s v="Autres sociétés non financières"/>
    <d v="1900-01-05T00:00:00"/>
    <n v="30"/>
    <n v="110"/>
    <s v="Standard grant"/>
    <s v="C01"/>
    <s v="Project-type interventions"/>
    <s v="Interventions de type projet"/>
    <s v="HACETTEPE TECHNOPOLIS TECHNOLOGY TRANSFER CENTER"/>
    <s v="Hacettepe Technopolis Technology Transfer Center"/>
    <n v="22040"/>
    <n v="22040"/>
    <s v="Information and communication technology (ICT)"/>
    <s v="Technologies de l'information et de la communication (TIC)"/>
    <n v="220"/>
    <x v="2"/>
    <n v="1"/>
    <s v="Turkey"/>
    <d v="2015-11-09T00:00:00"/>
    <d v="2018-10-31T00:00:00"/>
    <s v="to catalyze transformative and sustainable change in the design and delivery of relevant services in the public library system in Turkey at large, providing improvements in the lives of people across Turkey who visit public libraries"/>
    <n v="0"/>
    <n v="0"/>
    <n v="0"/>
    <n v="0"/>
    <n v="0"/>
    <s v="NULL"/>
    <s v="NULL"/>
    <s v="NULL"/>
    <s v="NULL"/>
    <n v="0"/>
    <n v="0"/>
    <n v="0"/>
    <n v="0"/>
    <n v="302"/>
    <n v="0"/>
    <n v="0"/>
    <n v="0"/>
    <n v="767.21749999999997"/>
    <n v="767.21749999999997"/>
    <n v="767.21749999999997"/>
    <n v="0"/>
    <n v="0"/>
    <n v="0"/>
  </r>
  <r>
    <n v="2017"/>
    <n v="1601"/>
    <x v="0"/>
    <s v="2016007395_27"/>
    <s v="OPP1134248"/>
    <n v="3"/>
    <n v="261"/>
    <s v="Nigeri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Nigeri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84.6619"/>
    <n v="184.6619"/>
    <n v="184.6619"/>
    <n v="0"/>
    <n v="0"/>
    <n v="0"/>
  </r>
  <r>
    <n v="2017"/>
    <n v="1601"/>
    <x v="0"/>
    <s v="2014005945_02"/>
    <s v="OPP1088843"/>
    <n v="3"/>
    <n v="689"/>
    <s v="South &amp; Central Asia, regional"/>
    <x v="1"/>
    <s v="Partie I non alloués par groupe de revenu"/>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20"/>
    <n v="31120"/>
    <s v="Agricultural development"/>
    <s v="Développement agricole"/>
    <n v="310"/>
    <x v="0"/>
    <n v="1"/>
    <s v="SOUTH &amp; CENTRAL ASIA"/>
    <d v="2014-03-11T00:00:00"/>
    <d v="2019-03-31T00:00:00"/>
    <s v="to reduce poverty and hunger and increase food and income security for farm families and rice consumers in South Asia and sub-Saharan Africa through the development and dissemination of high-yielding rice varieties tolerant of abiotic stresses"/>
    <n v="0"/>
    <n v="0"/>
    <n v="0"/>
    <n v="0"/>
    <n v="0"/>
    <s v="NULL"/>
    <s v="NULL"/>
    <s v="NULL"/>
    <s v="NULL"/>
    <n v="0"/>
    <n v="0"/>
    <n v="0"/>
    <n v="0"/>
    <n v="302"/>
    <n v="0"/>
    <n v="0"/>
    <n v="0"/>
    <n v="3244.181"/>
    <n v="3244.181"/>
    <n v="3244.181"/>
    <n v="0"/>
    <n v="0"/>
    <n v="0"/>
  </r>
  <r>
    <n v="2017"/>
    <n v="1601"/>
    <x v="0"/>
    <s v="2017008861_02"/>
    <s v="OPP1178822"/>
    <n v="1"/>
    <n v="285"/>
    <s v="Uganda"/>
    <x v="0"/>
    <s v="PMA"/>
    <s v="University, college or other teaching institution, research institute or think?tank"/>
    <n v="51000"/>
    <n v="0"/>
    <n v="51000"/>
    <s v="NULL"/>
    <s v="NULL"/>
    <d v="1900-01-05T00:00:00"/>
    <n v="30"/>
    <n v="110"/>
    <s v="Standard grant"/>
    <s v="C01"/>
    <s v="Project-type interventions"/>
    <s v="Interventions de type projet"/>
    <s v="QUEENSLAND UNIVERSITY OF TECHNOLOGY"/>
    <s v="Queensland University of Technology"/>
    <n v="31182"/>
    <n v="31182"/>
    <s v="Agricultural research"/>
    <s v="Recherche agronomique"/>
    <n v="310"/>
    <x v="0"/>
    <n v="1"/>
    <s v="Uganda"/>
    <d v="2017-10-17T00:00:00"/>
    <d v="2021-10-01T00:00:00"/>
    <s v="to develop farmer- and consumer-acceptable cooking bananas with significantly increased fruit levels of bioavailable pro-vitamin A for alleviating vitamin A deficiency in Uganda and potentially in surrounding countries"/>
    <n v="0"/>
    <n v="0"/>
    <n v="0"/>
    <n v="0"/>
    <n v="1"/>
    <s v="NULL"/>
    <s v="NULL"/>
    <s v="NULL"/>
    <s v="NULL"/>
    <n v="0"/>
    <n v="0"/>
    <n v="0"/>
    <n v="0"/>
    <n v="302"/>
    <n v="1602.8630000000001"/>
    <n v="1602.8630000000001"/>
    <n v="1602.8630000000001"/>
    <n v="562.5"/>
    <n v="562.5"/>
    <n v="562.5"/>
    <n v="0"/>
    <n v="0"/>
    <n v="0"/>
  </r>
  <r>
    <n v="2017"/>
    <n v="1601"/>
    <x v="0"/>
    <s v="2015007010_07"/>
    <s v="OPP1132118"/>
    <n v="3"/>
    <n v="255"/>
    <s v="Mali"/>
    <x v="0"/>
    <s v="PMA"/>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Mali"/>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5007026_02"/>
    <s v="OPP1134139"/>
    <n v="3"/>
    <n v="666"/>
    <s v="Bangladesh"/>
    <x v="0"/>
    <s v="PMA"/>
    <s v="Other non-bank entity in third country"/>
    <n v="63009"/>
    <n v="1"/>
    <n v="63000"/>
    <s v="Other non-financial corporations"/>
    <s v="Autres sociétés non financières"/>
    <d v="1900-01-05T00:00:00"/>
    <n v="30"/>
    <n v="110"/>
    <s v="Standard grant"/>
    <s v="D02"/>
    <s v="Other technical assistance"/>
    <s v="Autres formes d’assistance technique "/>
    <s v="CEVA"/>
    <s v="CEVA"/>
    <n v="31195"/>
    <n v="31195"/>
    <s v="Livestock/veterinary services"/>
    <s v="Services vétérinaires (bétail)"/>
    <n v="310"/>
    <x v="0"/>
    <n v="1"/>
    <s v="Bangladesh"/>
    <d v="2015-11-10T00:00:00"/>
    <d v="2020-12-31T00:00:00"/>
    <s v="to improve the lives of smallholder and poor village farmers by improving the health and productive capacity of poultry and cattle, species with significant economic importance to poor livestock keepers in developing countries"/>
    <n v="0"/>
    <n v="0"/>
    <n v="0"/>
    <n v="0"/>
    <n v="0"/>
    <n v="1"/>
    <s v="NULL"/>
    <s v="NULL"/>
    <s v="NULL"/>
    <n v="0"/>
    <n v="0"/>
    <n v="0"/>
    <n v="0"/>
    <n v="302"/>
    <n v="0"/>
    <n v="0"/>
    <n v="0"/>
    <n v="311.46210000000002"/>
    <n v="311.46210000000002"/>
    <n v="311.46210000000002"/>
    <n v="0"/>
    <n v="0"/>
    <n v="0"/>
  </r>
  <r>
    <n v="2017"/>
    <n v="1601"/>
    <x v="0"/>
    <s v="2016007418_04"/>
    <s v="OPP1139760"/>
    <n v="3"/>
    <n v="282"/>
    <s v="Tanzan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Tanzania, United Republic of"/>
    <d v="2016-03-04T00:00:00"/>
    <d v="2019-03-31T00:00:00"/>
    <s v="to develop a cheaper, safer means of protecting cattle in eastern Africa against East Coast fever, which threatens 49 million cattle in eastern Africa, mostly owned by poor small holder farmers and pastoralists"/>
    <n v="0"/>
    <n v="0"/>
    <n v="0"/>
    <n v="0"/>
    <n v="0"/>
    <s v="NULL"/>
    <s v="NULL"/>
    <s v="NULL"/>
    <s v="NULL"/>
    <n v="0"/>
    <n v="0"/>
    <n v="0"/>
    <n v="0"/>
    <n v="302"/>
    <n v="0"/>
    <n v="0"/>
    <n v="0"/>
    <n v="21.315799999999999"/>
    <n v="21.315799999999999"/>
    <n v="21.315799999999999"/>
    <n v="0"/>
    <n v="0"/>
    <n v="0"/>
  </r>
  <r>
    <n v="2017"/>
    <n v="1601"/>
    <x v="0"/>
    <s v="2016008520_01"/>
    <s v="OPP1150153"/>
    <n v="3"/>
    <n v="285"/>
    <s v="Uganda"/>
    <x v="0"/>
    <s v="PMA"/>
    <s v="Other non-bank entity in provider country"/>
    <n v="61009"/>
    <n v="1"/>
    <n v="61000"/>
    <s v="Other non-financial corporations"/>
    <s v="Autres sociétés non financières"/>
    <d v="1900-01-05T00:00:00"/>
    <n v="30"/>
    <n v="110"/>
    <s v="Standard grant"/>
    <s v="C01"/>
    <s v="Project-type interventions"/>
    <s v="Interventions de type projet"/>
    <s v="SEGOVIA"/>
    <s v="Segovia"/>
    <n v="24030"/>
    <n v="24030"/>
    <s v="Formal sector financial intermediaries"/>
    <s v="Intermédiaires financiers officiels"/>
    <n v="240"/>
    <x v="3"/>
    <n v="1"/>
    <s v="Uganda"/>
    <d v="2016-11-15T00:00:00"/>
    <d v="2019-06-30T00:00:00"/>
    <s v="to support the development and deployment of a bulk payment solution that enables digital payments to low income recipients and inform best practices of driving market adoption of bulk in other markets for the benefit of the poor"/>
    <n v="0"/>
    <n v="0"/>
    <n v="0"/>
    <n v="0"/>
    <n v="0"/>
    <s v="NULL"/>
    <s v="NULL"/>
    <s v="NULL"/>
    <s v="NULL"/>
    <n v="0"/>
    <n v="0"/>
    <n v="0"/>
    <n v="0"/>
    <n v="302"/>
    <n v="0"/>
    <n v="0"/>
    <n v="0"/>
    <n v="1300"/>
    <n v="1300"/>
    <n v="1300"/>
    <n v="0"/>
    <n v="0"/>
    <n v="0"/>
  </r>
  <r>
    <n v="2017"/>
    <n v="1601"/>
    <x v="0"/>
    <s v="2015006289_07"/>
    <s v="OPP1127141"/>
    <n v="3"/>
    <n v="282"/>
    <s v="Tanzania"/>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Tanzania, United Republic of"/>
    <d v="2015-07-06T00:00:00"/>
    <d v="2019-01-31T00:00:00"/>
    <s v="to enhance knowledge-sharing and awareness on agricultural biotechnology"/>
    <n v="0"/>
    <n v="0"/>
    <n v="0"/>
    <n v="0"/>
    <n v="0"/>
    <n v="1"/>
    <s v="NULL"/>
    <s v="NULL"/>
    <s v="NULL"/>
    <n v="0"/>
    <n v="0"/>
    <n v="0"/>
    <n v="0"/>
    <n v="302"/>
    <n v="0"/>
    <n v="0"/>
    <n v="0"/>
    <n v="244.99969999999999"/>
    <n v="244.99969999999999"/>
    <n v="244.99969999999999"/>
    <n v="0"/>
    <n v="0"/>
    <n v="0"/>
  </r>
  <r>
    <n v="2017"/>
    <n v="1601"/>
    <x v="0"/>
    <s v="2015006995_03"/>
    <s v="OPP1131119"/>
    <n v="3"/>
    <n v="238"/>
    <s v="Ethiopia"/>
    <x v="0"/>
    <s v="PMA"/>
    <s v="International Food Policy Research Institute"/>
    <n v="51001"/>
    <n v="1"/>
    <n v="51000"/>
    <s v="International Food Policy Research Institute"/>
    <s v="Institut International de Recherche sur les Politiques Alimentaires"/>
    <n v="6"/>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Ethiopia"/>
    <d v="2015-11-11T00:00:00"/>
    <d v="2019-12-31T00:00:00"/>
    <s v="to support African governments' efforts to design and implement policies and regulations that facilitate and sustain smallholder farmer adoption of biotech crops to improve their food security, nutrition, and economic status"/>
    <n v="0"/>
    <n v="0"/>
    <n v="0"/>
    <n v="0"/>
    <n v="0"/>
    <n v="1"/>
    <s v="NULL"/>
    <s v="NULL"/>
    <s v="NULL"/>
    <n v="0"/>
    <n v="0"/>
    <n v="0"/>
    <n v="0"/>
    <n v="302"/>
    <n v="0"/>
    <n v="0"/>
    <n v="0"/>
    <n v="316.3227"/>
    <n v="316.3227"/>
    <n v="316.3227"/>
    <n v="0"/>
    <n v="0"/>
    <n v="0"/>
  </r>
  <r>
    <n v="2017"/>
    <n v="1601"/>
    <x v="0"/>
    <s v="2015007007_02"/>
    <s v="OPP1132113"/>
    <n v="3"/>
    <n v="287"/>
    <s v="Burkina Faso"/>
    <x v="0"/>
    <s v="PMA"/>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Burkina Faso"/>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0"/>
    <n v="0"/>
    <n v="0"/>
    <n v="326.6404"/>
    <n v="326.6404"/>
    <n v="326.6404"/>
    <n v="0"/>
    <n v="0"/>
    <n v="0"/>
  </r>
  <r>
    <n v="2017"/>
    <n v="1601"/>
    <x v="0"/>
    <s v="2017009245_06"/>
    <s v="OPP1171874"/>
    <n v="1"/>
    <n v="238"/>
    <s v="Ethiopia"/>
    <x v="0"/>
    <s v="PMA"/>
    <s v="International NGO"/>
    <n v="21000"/>
    <n v="0"/>
    <n v="21000"/>
    <s v="NULL"/>
    <s v="NULL"/>
    <d v="1900-01-05T00:00:00"/>
    <n v="30"/>
    <n v="110"/>
    <s v="Standard grant"/>
    <s v="C01"/>
    <s v="Project-type interventions"/>
    <s v="Interventions de type projet"/>
    <s v="FHI SOLUTIONS"/>
    <s v="FHI Solutions"/>
    <n v="31110"/>
    <n v="31110"/>
    <s v="Agricultural policy and administrative management"/>
    <s v="Politique agricole et gestion administrative"/>
    <n v="310"/>
    <x v="0"/>
    <n v="1"/>
    <s v="Ethiopia"/>
    <d v="2017-10-26T00:00:00"/>
    <d v="2022-10-31T00:00:00"/>
    <s v="to improve adolescent, maternal, infant, and young child nutrition by strengthening key elements of the health and agriculture systems in partnership with the Government of Ethiopia."/>
    <n v="0"/>
    <n v="0"/>
    <n v="0"/>
    <n v="0"/>
    <n v="2"/>
    <s v="NULL"/>
    <s v="NULL"/>
    <s v="NULL"/>
    <s v="NULL"/>
    <n v="0"/>
    <n v="0"/>
    <n v="0"/>
    <n v="0"/>
    <n v="302"/>
    <n v="3599.9609999999998"/>
    <n v="3599.9609999999998"/>
    <n v="3599.9609999999998"/>
    <n v="898.00519999999995"/>
    <n v="898.00519999999995"/>
    <n v="898.00519999999995"/>
    <n v="0"/>
    <n v="0"/>
    <n v="0"/>
  </r>
  <r>
    <n v="2017"/>
    <n v="1601"/>
    <x v="0"/>
    <s v="2017009249_03"/>
    <s v="OPP1178942"/>
    <n v="1"/>
    <n v="285"/>
    <s v="Uganda"/>
    <x v="0"/>
    <s v="PMA"/>
    <s v="University, college or other teaching institution, research institute or think?tank"/>
    <n v="51000"/>
    <n v="0"/>
    <n v="51000"/>
    <s v="NULL"/>
    <s v="NULL"/>
    <d v="1900-01-05T00:00:00"/>
    <n v="30"/>
    <n v="110"/>
    <s v="Standard grant"/>
    <s v="C01"/>
    <s v="Project-type interventions"/>
    <s v="Interventions de type projet"/>
    <s v="CIRAD (FRENCH AGRICULTURAL RESEARCH CENTER FOR INTERNATIONAL DEVELOPMENT)"/>
    <s v="CIRAD (French Agricultural Research Center for International Development)"/>
    <n v="31182"/>
    <n v="31182"/>
    <s v="Agricultural research"/>
    <s v="Recherche agronomique"/>
    <n v="310"/>
    <x v="0"/>
    <n v="1"/>
    <s v="Uganda"/>
    <d v="2017-11-10T00:00:00"/>
    <d v="2022-10-31T00:00:00"/>
    <s v="to develop the tools to allow better definition of product profiles for breeders, and tools that will allow them to breed for quality traits of roots, tubers, and bananas (RTB)"/>
    <n v="0"/>
    <n v="0"/>
    <n v="0"/>
    <n v="0"/>
    <n v="0"/>
    <s v="NULL"/>
    <s v="NULL"/>
    <s v="NULL"/>
    <s v="NULL"/>
    <n v="0"/>
    <n v="0"/>
    <n v="0"/>
    <n v="0"/>
    <n v="302"/>
    <n v="2073.9079999999999"/>
    <n v="2073.9079999999999"/>
    <n v="2073.9079999999999"/>
    <n v="683.85919999999999"/>
    <n v="683.85919999999999"/>
    <n v="683.85919999999999"/>
    <n v="0"/>
    <n v="0"/>
    <n v="0"/>
  </r>
  <r>
    <n v="2017"/>
    <n v="1601"/>
    <x v="0"/>
    <s v="2015006801_01"/>
    <s v="OPP1128819"/>
    <n v="3"/>
    <n v="261"/>
    <s v="Nigeria"/>
    <x v="2"/>
    <s v="PRITI"/>
    <s v="Other non-bank in recipient country"/>
    <n v="62009"/>
    <n v="1"/>
    <n v="62000"/>
    <s v="Other non-financial corporations"/>
    <s v="Autres sociétés non financières"/>
    <d v="1900-01-05T00:00:00"/>
    <n v="30"/>
    <n v="110"/>
    <s v="Standard grant"/>
    <s v="C01"/>
    <s v="Project-type interventions"/>
    <s v="Interventions de type projet"/>
    <s v="LOFTYINC ALLIED PARTNERS LIMITED"/>
    <s v="LoftyInc Allied Partners Limited"/>
    <n v="24030"/>
    <n v="24030"/>
    <s v="Formal sector financial intermediaries"/>
    <s v="Intermédiaires financiers officiels"/>
    <n v="240"/>
    <x v="3"/>
    <n v="1"/>
    <s v="Nigeria"/>
    <d v="2015-04-15T00:00:00"/>
    <d v="2017-04-28T00:00:00"/>
    <s v="to increase business for poor small-scale retailers in Nigeria by partnering with trade associations to provide a low-cost mobile phone-based payment card reader incorporating a bookkeeping function for receipt of card payments"/>
    <n v="0"/>
    <n v="0"/>
    <n v="0"/>
    <n v="0"/>
    <n v="0"/>
    <s v="NULL"/>
    <s v="NULL"/>
    <s v="NULL"/>
    <s v="NULL"/>
    <n v="0"/>
    <n v="0"/>
    <n v="0"/>
    <n v="0"/>
    <n v="302"/>
    <n v="0"/>
    <n v="0"/>
    <n v="0"/>
    <n v="6.3805699999999996"/>
    <n v="6.3805699999999996"/>
    <n v="6.3805699999999996"/>
    <n v="0"/>
    <n v="0"/>
    <n v="0"/>
  </r>
  <r>
    <n v="2017"/>
    <n v="1601"/>
    <x v="0"/>
    <s v="2015006866_01"/>
    <s v="OPP1140619"/>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OLUMBIA UNIVERSITY"/>
    <s v="Columbia University"/>
    <n v="24010"/>
    <n v="24010"/>
    <s v="Financial policy and administrative management"/>
    <s v="Politique des finances et gestion administrative"/>
    <n v="240"/>
    <x v="3"/>
    <n v="1"/>
    <s v="World"/>
    <d v="2015-11-13T00:00:00"/>
    <d v="2018-06-30T00:00:00"/>
    <s v="to provide academic research that anticipates, monitors, compares, analyzes, and advises on  the policies likely to affect the development of a healthy, competitive and innovative DFS and mobile financial services ecosystem, and assessing their cumulative"/>
    <n v="0"/>
    <n v="0"/>
    <n v="0"/>
    <n v="0"/>
    <n v="0"/>
    <s v="NULL"/>
    <s v="NULL"/>
    <s v="NULL"/>
    <s v="NULL"/>
    <n v="0"/>
    <n v="0"/>
    <n v="0"/>
    <n v="0"/>
    <n v="302"/>
    <n v="0"/>
    <n v="0"/>
    <n v="0"/>
    <n v="407.78699999999998"/>
    <n v="407.78699999999998"/>
    <n v="407.78699999999998"/>
    <n v="0"/>
    <n v="0"/>
    <n v="0"/>
  </r>
  <r>
    <n v="2017"/>
    <n v="1601"/>
    <x v="0"/>
    <s v="2017009247_01"/>
    <s v="OPP1176834"/>
    <n v="1"/>
    <n v="645"/>
    <s v="India"/>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India"/>
    <d v="2017-11-03T00:00:00"/>
    <d v="2022-10-15T00:00:00"/>
    <s v="to develop, test and introduce new varieties of biofortified wheat, rice, and lentils with ever-increasing levels of micronutrient content, and to scale up their production and consumption through existing seed and food systems to help address micronutrie"/>
    <n v="0"/>
    <n v="0"/>
    <n v="0"/>
    <n v="0"/>
    <n v="1"/>
    <s v="NULL"/>
    <s v="NULL"/>
    <s v="NULL"/>
    <s v="NULL"/>
    <n v="0"/>
    <n v="0"/>
    <n v="0"/>
    <n v="0"/>
    <n v="302"/>
    <n v="4758"/>
    <n v="4758"/>
    <n v="4758"/>
    <n v="1409.3389999999999"/>
    <n v="1409.3389999999999"/>
    <n v="1409.3389999999999"/>
    <n v="0"/>
    <n v="0"/>
    <n v="0"/>
  </r>
  <r>
    <n v="2017"/>
    <n v="1601"/>
    <x v="0"/>
    <s v="2015006411_01"/>
    <s v="OPP1129234"/>
    <n v="3"/>
    <n v="238"/>
    <s v="Ethiopia"/>
    <x v="0"/>
    <s v="PMA"/>
    <s v="Other non-bank entity in third country"/>
    <n v="63009"/>
    <n v="1"/>
    <n v="63000"/>
    <s v="Other non-financial corporations"/>
    <s v="Autres sociétés non financières"/>
    <d v="1900-01-05T00:00:00"/>
    <n v="30"/>
    <n v="110"/>
    <s v="Standard grant"/>
    <s v="C01"/>
    <s v="Project-type interventions"/>
    <s v="Interventions de type projet"/>
    <s v="ETHIOCHICKEN"/>
    <s v="EthioChicken"/>
    <n v="31163"/>
    <n v="31163"/>
    <s v="Livestock"/>
    <s v="Bétail"/>
    <n v="310"/>
    <x v="0"/>
    <n v="1"/>
    <s v="Ethiopia"/>
    <d v="2015-08-24T00:00:00"/>
    <d v="2018-09-30T00:00:00"/>
    <s v="to enable smallholder farmers in Ethiopia to benefit from improved egg and market weight poultry production through the expansion of superior poultry stock hatching, brooding, and  dissemination capabilities"/>
    <n v="0"/>
    <n v="0"/>
    <n v="0"/>
    <n v="0"/>
    <n v="0"/>
    <s v="NULL"/>
    <s v="NULL"/>
    <s v="NULL"/>
    <s v="NULL"/>
    <n v="0"/>
    <n v="0"/>
    <n v="0"/>
    <n v="0"/>
    <n v="302"/>
    <n v="0"/>
    <n v="0"/>
    <n v="0"/>
    <n v="776.01199999999994"/>
    <n v="776.01199999999994"/>
    <n v="776.01199999999994"/>
    <n v="0"/>
    <n v="0"/>
    <n v="0"/>
  </r>
  <r>
    <n v="2017"/>
    <n v="1601"/>
    <x v="0"/>
    <s v="2017002628_01"/>
    <s v="OPP1019943"/>
    <n v="1"/>
    <n v="289"/>
    <s v="South of Sahara, regional"/>
    <x v="1"/>
    <s v="Partie I non alloués par groupe de revenu"/>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82"/>
    <n v="31182"/>
    <s v="Agricultural research"/>
    <s v="Recherche agronomique"/>
    <n v="310"/>
    <x v="0"/>
    <n v="1"/>
    <s v="AFRICA, SOUTH OF SAHARA"/>
    <d v="2012-10-16T00:00:00"/>
    <d v="2022-04-01T00:00:00"/>
    <s v="to develop and distribute improved maize hybrids for Africa that are drought-tolerant, insect-resistant, and higher yielding"/>
    <n v="0"/>
    <n v="0"/>
    <n v="0"/>
    <n v="0"/>
    <n v="0"/>
    <s v="NULL"/>
    <s v="NULL"/>
    <s v="NULL"/>
    <s v="NULL"/>
    <n v="0"/>
    <n v="0"/>
    <n v="0"/>
    <n v="0"/>
    <n v="302"/>
    <n v="4000.0010000000002"/>
    <n v="4000.0010000000002"/>
    <n v="4000.0010000000002"/>
    <n v="1244.693"/>
    <n v="1244.693"/>
    <n v="1244.693"/>
    <n v="0"/>
    <n v="0"/>
    <n v="0"/>
  </r>
  <r>
    <n v="2017"/>
    <n v="1601"/>
    <x v="0"/>
    <s v="2017004834_11"/>
    <s v="OPP1097073"/>
    <n v="1"/>
    <n v="298"/>
    <s v="Africa, regional"/>
    <x v="1"/>
    <s v="Partie I non alloués par groupe de revenu"/>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AFRIC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8.77"/>
    <n v="18.77"/>
    <n v="18.77"/>
    <n v="18.77"/>
    <n v="18.77"/>
    <n v="18.77"/>
    <n v="0"/>
    <n v="0"/>
    <n v="0"/>
  </r>
  <r>
    <n v="2017"/>
    <n v="1601"/>
    <x v="0"/>
    <s v="2015006187_10"/>
    <s v="OPP1117748"/>
    <n v="3"/>
    <n v="635"/>
    <s v="Myanmar"/>
    <x v="0"/>
    <s v="PMA"/>
    <s v="Recipient Government"/>
    <n v="12000"/>
    <n v="0"/>
    <n v="12000"/>
    <s v="NULL"/>
    <s v="NULL"/>
    <d v="1900-01-05T00:00:00"/>
    <n v="30"/>
    <n v="110"/>
    <s v="Standard grant"/>
    <s v="A02"/>
    <s v="Sector budget support"/>
    <s v="Soutien budgétaire sectoriel"/>
    <s v="NATIONAL LIBRARY OF THE PHILIPPINES"/>
    <s v="National Library of the Philippines"/>
    <n v="22040"/>
    <n v="22040"/>
    <s v="Information and communication technology (ICT)"/>
    <s v="Technologies de l'information et de la communication (TIC)"/>
    <n v="220"/>
    <x v="2"/>
    <n v="1"/>
    <s v="Myanmar"/>
    <d v="2015-05-04T00:00:00"/>
    <d v="2018-06-30T00:00:00"/>
    <s v="to enhance the leadership skills of emerging library leaders, create a vibrant network of library leaders in the region, build capacity to provide ongoing leadership training, and foster collaboration and partnership among stakeholders in the region"/>
    <n v="0"/>
    <n v="0"/>
    <n v="0"/>
    <n v="0"/>
    <n v="0"/>
    <s v="NULL"/>
    <s v="NULL"/>
    <s v="NULL"/>
    <s v="NULL"/>
    <n v="0"/>
    <n v="0"/>
    <n v="0"/>
    <n v="0"/>
    <n v="302"/>
    <n v="0"/>
    <n v="0"/>
    <n v="0"/>
    <n v="0.55249999999999999"/>
    <n v="0.55249999999999999"/>
    <n v="0.55249999999999999"/>
    <n v="0"/>
    <n v="0"/>
    <n v="0"/>
  </r>
  <r>
    <n v="2017"/>
    <n v="1601"/>
    <x v="0"/>
    <s v="2017009258_03"/>
    <s v="OPP1184801"/>
    <n v="1"/>
    <n v="238"/>
    <s v="Ethiopia"/>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Ethiopia"/>
    <d v="2017-11-15T00:00:00"/>
    <d v="2021-12-31T00:00:00"/>
    <s v="To overcome animal health product registration barriers and initiate distribution initiatives that will significantly improve smallholder livestock productivity through access to, and awareness of, usage of effective animal health products."/>
    <n v="0"/>
    <n v="0"/>
    <n v="0"/>
    <n v="0"/>
    <n v="0"/>
    <s v="NULL"/>
    <s v="NULL"/>
    <s v="NULL"/>
    <s v="NULL"/>
    <n v="0"/>
    <n v="0"/>
    <n v="0"/>
    <n v="0"/>
    <n v="302"/>
    <n v="494.44260000000003"/>
    <n v="494.44260000000003"/>
    <n v="494.44260000000003"/>
    <n v="244.7414"/>
    <n v="244.7414"/>
    <n v="244.7414"/>
    <n v="0"/>
    <n v="0"/>
    <n v="0"/>
  </r>
  <r>
    <n v="2017"/>
    <n v="1601"/>
    <x v="0"/>
    <s v="2014005604_04"/>
    <s v="OPP1052998"/>
    <n v="3"/>
    <n v="261"/>
    <s v="Nigeri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Nigeria"/>
    <d v="2014-10-14T00:00:00"/>
    <d v="2020-04-30T00:00:00"/>
    <s v="to enhance food security and improved livelihoods by increasing productivity and sustainability of yam cultivation through more productive and consumer-preferred varieties, reducing the costs for smallholder producers and consumers in West Africa"/>
    <n v="0"/>
    <n v="0"/>
    <n v="0"/>
    <n v="0"/>
    <n v="0"/>
    <s v="NULL"/>
    <s v="NULL"/>
    <s v="NULL"/>
    <s v="NULL"/>
    <n v="0"/>
    <n v="0"/>
    <n v="0"/>
    <n v="0"/>
    <n v="302"/>
    <n v="0"/>
    <n v="0"/>
    <n v="0"/>
    <n v="1329.0419999999999"/>
    <n v="1329.0419999999999"/>
    <n v="1329.0419999999999"/>
    <n v="0"/>
    <n v="0"/>
    <n v="0"/>
  </r>
  <r>
    <n v="2017"/>
    <n v="1601"/>
    <x v="0"/>
    <s v="2015006927_01"/>
    <s v="OPP1134457"/>
    <n v="3"/>
    <n v="261"/>
    <s v="Nigeria"/>
    <x v="2"/>
    <s v="PRITI"/>
    <s v="Developing country-based NGO"/>
    <n v="23000"/>
    <n v="0"/>
    <n v="23000"/>
    <s v="NULL"/>
    <s v="NULL"/>
    <d v="1900-01-05T00:00:00"/>
    <n v="30"/>
    <n v="110"/>
    <s v="Standard grant"/>
    <s v="C01"/>
    <s v="Project-type interventions"/>
    <s v="Interventions de type projet"/>
    <s v="CENTRE FOR POLICY RESEARCH AND DEVELOPMENT SOLUTIONS"/>
    <s v="Centre for Policy Research and Development Solutions"/>
    <n v="31110"/>
    <n v="31110"/>
    <s v="Agricultural policy and administrative management"/>
    <s v="Politique agricole et gestion administrative"/>
    <n v="310"/>
    <x v="0"/>
    <n v="1"/>
    <s v="Nigeria"/>
    <d v="2015-11-17T00:00:00"/>
    <d v="2017-12-31T00:00:00"/>
    <s v="to support partners in Nigeria to improve investments effectiveness and outcomes"/>
    <n v="0"/>
    <n v="0"/>
    <n v="0"/>
    <n v="0"/>
    <n v="1"/>
    <s v="NULL"/>
    <s v="NULL"/>
    <s v="NULL"/>
    <s v="NULL"/>
    <n v="0"/>
    <n v="0"/>
    <n v="0"/>
    <n v="0"/>
    <n v="302"/>
    <n v="0"/>
    <n v="0"/>
    <n v="0"/>
    <n v="83.155500000000004"/>
    <n v="83.155500000000004"/>
    <n v="83.155500000000004"/>
    <n v="0"/>
    <n v="0"/>
    <n v="0"/>
  </r>
  <r>
    <n v="2017"/>
    <n v="1601"/>
    <x v="0"/>
    <s v="2016008491_01"/>
    <s v="OPP1160225"/>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PROINSPIRE"/>
    <s v="ProInspire"/>
    <n v="24010"/>
    <n v="24010"/>
    <s v="Financial policy and administrative management"/>
    <s v="Politique des finances et gestion administrative"/>
    <n v="240"/>
    <x v="3"/>
    <n v="1"/>
    <s v="World"/>
    <d v="2016-11-03T00:00:00"/>
    <d v="2018-10-31T00:00:00"/>
    <s v="to advance global financial inclusion as an integral part of overseas development assistance"/>
    <n v="0"/>
    <n v="0"/>
    <n v="0"/>
    <n v="0"/>
    <n v="0"/>
    <s v="NULL"/>
    <s v="NULL"/>
    <s v="NULL"/>
    <s v="NULL"/>
    <n v="0"/>
    <n v="0"/>
    <n v="0"/>
    <n v="0"/>
    <n v="302"/>
    <n v="0"/>
    <n v="0"/>
    <n v="0"/>
    <n v="700"/>
    <n v="700"/>
    <n v="700"/>
    <n v="0"/>
    <n v="0"/>
    <n v="0"/>
  </r>
  <r>
    <n v="2017"/>
    <n v="1601"/>
    <x v="0"/>
    <s v="2013004848_01"/>
    <s v="OPP1082331"/>
    <n v="3"/>
    <n v="287"/>
    <s v="Burkina Faso"/>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10"/>
    <n v="31110"/>
    <s v="Agricultural policy and administrative management"/>
    <s v="Politique agricole et gestion administrative"/>
    <n v="310"/>
    <x v="0"/>
    <n v="1"/>
    <s v="Burkina Faso"/>
    <d v="2013-09-12T00:00:00"/>
    <d v="2018-12-31T00:00:00"/>
    <s v="to support African Governments' efforts to put in place policies and regulations that attract and facilitate increased private sector investment in local agribusinesses that deliver improved input technologies to poor smallholder farmers, and/or buy farm"/>
    <n v="0"/>
    <n v="0"/>
    <n v="0"/>
    <n v="0"/>
    <n v="0"/>
    <n v="1"/>
    <s v="NULL"/>
    <s v="NULL"/>
    <s v="NULL"/>
    <n v="0"/>
    <n v="0"/>
    <n v="0"/>
    <n v="0"/>
    <n v="302"/>
    <n v="0"/>
    <n v="0"/>
    <n v="0"/>
    <n v="516.03120000000001"/>
    <n v="516.03120000000001"/>
    <n v="516.03120000000001"/>
    <n v="0"/>
    <n v="0"/>
    <n v="0"/>
  </r>
  <r>
    <n v="2017"/>
    <n v="1601"/>
    <x v="0"/>
    <s v="2014005791_02"/>
    <s v="OPP1114417"/>
    <n v="3"/>
    <n v="282"/>
    <s v="Tanzania"/>
    <x v="0"/>
    <s v="PMA"/>
    <s v="Recipient Government"/>
    <n v="12000"/>
    <n v="0"/>
    <n v="12000"/>
    <s v="NULL"/>
    <s v="NULL"/>
    <d v="1900-01-05T00:00:00"/>
    <n v="30"/>
    <n v="110"/>
    <s v="Standard grant"/>
    <s v="A02"/>
    <s v="Sector budget support"/>
    <s v="Soutien budgétaire sectoriel"/>
    <s v="SUGARCANE RESEARCH INSTITUTE - KIBAHA"/>
    <s v="Sugarcane Research Institute - Kibaha"/>
    <n v="31161"/>
    <n v="31161"/>
    <s v="Food crop production"/>
    <s v="Production agricole"/>
    <n v="310"/>
    <x v="0"/>
    <n v="1"/>
    <s v="Tanzania, United Republic of"/>
    <d v="2014-11-18T00:00:00"/>
    <d v="2018-10-31T00:00:00"/>
    <s v="to increase sweet potato and cassava production, consumption and enhance nutritional status by smallholder farmers in Tanzania and Uganda through timely access to preferred and improved varieties"/>
    <n v="0"/>
    <n v="0"/>
    <n v="0"/>
    <n v="0"/>
    <n v="0"/>
    <s v="NULL"/>
    <s v="NULL"/>
    <s v="NULL"/>
    <s v="NULL"/>
    <n v="0"/>
    <n v="0"/>
    <n v="0"/>
    <n v="0"/>
    <n v="302"/>
    <n v="0"/>
    <n v="0"/>
    <n v="0"/>
    <n v="832.35119999999995"/>
    <n v="832.35119999999995"/>
    <n v="832.35119999999995"/>
    <n v="0"/>
    <n v="0"/>
    <n v="0"/>
  </r>
  <r>
    <n v="2017"/>
    <n v="1601"/>
    <x v="0"/>
    <s v="2011002059_03"/>
    <s v="OPPGD1359"/>
    <n v="3"/>
    <n v="298"/>
    <s v="Afric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PRETORIA"/>
    <s v="University of Pretoria"/>
    <n v="31110"/>
    <n v="31110"/>
    <s v="Agricultural policy and administrative management"/>
    <s v="Politique agricole et gestion administrative"/>
    <n v="310"/>
    <x v="0"/>
    <n v="1"/>
    <s v="AFRICA"/>
    <d v="2011-05-16T00:00:00"/>
    <d v="2019-12-31T00:00:00"/>
    <s v="to support policy research and to strengthen African agriculture economies"/>
    <n v="0"/>
    <n v="0"/>
    <n v="0"/>
    <n v="0"/>
    <n v="0"/>
    <s v="NULL"/>
    <s v="NULL"/>
    <s v="NULL"/>
    <s v="NULL"/>
    <n v="0"/>
    <n v="0"/>
    <n v="0"/>
    <n v="0"/>
    <n v="302"/>
    <n v="0"/>
    <n v="0"/>
    <n v="0"/>
    <n v="180"/>
    <n v="180"/>
    <n v="180"/>
    <n v="0"/>
    <n v="0"/>
    <n v="0"/>
  </r>
  <r>
    <n v="2017"/>
    <n v="1601"/>
    <x v="0"/>
    <s v="2012002629_01"/>
    <s v="OPP1060461"/>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ILLINOIS AT URBANA-CHAMPAIGN"/>
    <s v="University of Illinois at Urbana-Champaign"/>
    <n v="31182"/>
    <n v="31182"/>
    <s v="Agricultural research"/>
    <s v="Recherche agronomique"/>
    <n v="310"/>
    <x v="0"/>
    <n v="1"/>
    <s v="World"/>
    <d v="2012-10-26T00:00:00"/>
    <d v="2017-10-31T00:00:00"/>
    <s v="to increase the sustainable yield of food crop varieties for resource poor farmers through improved photosynthetic efficiency"/>
    <n v="0"/>
    <n v="0"/>
    <n v="0"/>
    <n v="0"/>
    <n v="0"/>
    <s v="NULL"/>
    <s v="NULL"/>
    <s v="NULL"/>
    <s v="NULL"/>
    <n v="0"/>
    <n v="0"/>
    <n v="0"/>
    <n v="0"/>
    <n v="302"/>
    <n v="0"/>
    <n v="0"/>
    <n v="0"/>
    <n v="2081.02"/>
    <n v="2081.02"/>
    <n v="2081.02"/>
    <n v="0"/>
    <n v="0"/>
    <n v="0"/>
  </r>
  <r>
    <n v="2017"/>
    <n v="1601"/>
    <x v="0"/>
    <s v="2017009250_04"/>
    <s v="OPP1180156"/>
    <n v="1"/>
    <n v="253"/>
    <s v="Malawi"/>
    <x v="0"/>
    <s v="PMA"/>
    <s v="Donor Country-Based NGO"/>
    <n v="22000"/>
    <n v="0"/>
    <n v="22000"/>
    <s v="NULL"/>
    <s v="NULL"/>
    <d v="1900-01-05T00:00:00"/>
    <n v="30"/>
    <n v="110"/>
    <s v="Standard grant"/>
    <s v="C01"/>
    <s v="Project-type interventions"/>
    <s v="Interventions de type projet"/>
    <s v="AFRICAN FERTILIZER AND AGRIBUSINESSES PARTNERSHIP"/>
    <s v="African Fertilizer and Agribusinesses Partnership"/>
    <n v="31120"/>
    <n v="31120"/>
    <s v="Agricultural development"/>
    <s v="Développement agricole"/>
    <n v="310"/>
    <x v="0"/>
    <n v="1"/>
    <s v="Malawi"/>
    <d v="2017-11-07T00:00:00"/>
    <d v="2022-11-15T00:00:00"/>
    <s v="to increase the availability of quality, affordable fertilizers to smallholder farmers in sub-Saharan Africa"/>
    <n v="0"/>
    <n v="0"/>
    <n v="0"/>
    <n v="0"/>
    <n v="0"/>
    <s v="NULL"/>
    <s v="NULL"/>
    <s v="NULL"/>
    <s v="NULL"/>
    <n v="0"/>
    <n v="0"/>
    <n v="0"/>
    <n v="0"/>
    <n v="302"/>
    <n v="975.00120000000004"/>
    <n v="975.00120000000004"/>
    <n v="975.00120000000004"/>
    <n v="282.54590000000002"/>
    <n v="282.54590000000002"/>
    <n v="282.54590000000002"/>
    <n v="0"/>
    <n v="0"/>
    <n v="0"/>
  </r>
  <r>
    <n v="2017"/>
    <n v="1601"/>
    <x v="0"/>
    <s v="2015006223_04"/>
    <s v="OPP1125297"/>
    <n v="3"/>
    <n v="666"/>
    <s v="Bangladesh"/>
    <x v="0"/>
    <s v="PMA"/>
    <s v="International Food Policy Research Institute"/>
    <n v="51001"/>
    <n v="1"/>
    <n v="51000"/>
    <s v="International Food Policy Research Institute"/>
    <s v="Institut International de Recherche sur les Politiques Alimentaires"/>
    <n v="6"/>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Bangladesh"/>
    <d v="2015-05-12T00:00:00"/>
    <d v="2020-05-30T00:00:00"/>
    <s v="to validate and measure women's empowerment so that agricultural development projects can design appropriate strategies to diagnosis, design, and measure progress toward women's empowerment"/>
    <n v="1"/>
    <n v="0"/>
    <n v="0"/>
    <n v="0"/>
    <n v="0"/>
    <s v="NULL"/>
    <s v="NULL"/>
    <s v="NULL"/>
    <s v="NULL"/>
    <n v="0"/>
    <n v="0"/>
    <n v="0"/>
    <n v="0"/>
    <n v="302"/>
    <n v="0"/>
    <n v="0"/>
    <n v="0"/>
    <n v="276.41030000000001"/>
    <n v="276.41030000000001"/>
    <n v="276.41030000000001"/>
    <n v="0"/>
    <n v="0"/>
    <n v="0"/>
  </r>
  <r>
    <n v="2017"/>
    <n v="1601"/>
    <x v="0"/>
    <s v="2015006998_02"/>
    <s v="OPP1131327"/>
    <n v="3"/>
    <n v="218"/>
    <s v="South Africa"/>
    <x v="3"/>
    <s v="PRITS"/>
    <s v="University, college or other teaching institution, research institute or think?tank"/>
    <n v="51000"/>
    <n v="0"/>
    <n v="51000"/>
    <s v="NULL"/>
    <s v="NULL"/>
    <d v="1900-01-05T00:00:00"/>
    <n v="30"/>
    <n v="110"/>
    <s v="Standard grant"/>
    <s v="D02"/>
    <s v="Other technical assistance"/>
    <s v="Autres formes d’assistance technique "/>
    <s v="IOWA STATE UNIVERSITY"/>
    <s v="Iowa State University"/>
    <n v="31182"/>
    <n v="31182"/>
    <s v="Agricultural research"/>
    <s v="Recherche agronomique"/>
    <n v="310"/>
    <x v="0"/>
    <n v="1"/>
    <s v="South Africa"/>
    <d v="2015-11-13T00:00:00"/>
    <d v="2019-06-30T00:00:00"/>
    <s v="to build capacity of African graduate programs to apply e-curriculum effectively, and to support the faculty of three African universities in improving their effectiveness in training plant breeders to manage cultivar development programs that deliver hig"/>
    <n v="0"/>
    <n v="0"/>
    <n v="0"/>
    <n v="0"/>
    <n v="0"/>
    <n v="1"/>
    <s v="NULL"/>
    <s v="NULL"/>
    <s v="NULL"/>
    <n v="0"/>
    <n v="0"/>
    <n v="0"/>
    <n v="0"/>
    <n v="302"/>
    <n v="0"/>
    <n v="0"/>
    <n v="0"/>
    <n v="67.813220000000001"/>
    <n v="67.813220000000001"/>
    <n v="67.813220000000001"/>
    <n v="0"/>
    <n v="0"/>
    <n v="0"/>
  </r>
  <r>
    <n v="2017"/>
    <n v="1601"/>
    <x v="0"/>
    <s v="2016007395_26"/>
    <s v="OPP1134248"/>
    <n v="3"/>
    <n v="255"/>
    <s v="Mali"/>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Mali"/>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23.1079"/>
    <n v="123.1079"/>
    <n v="123.1079"/>
    <n v="0"/>
    <n v="0"/>
    <n v="0"/>
  </r>
  <r>
    <n v="2017"/>
    <n v="1601"/>
    <x v="0"/>
    <s v="2015006289_03"/>
    <s v="OPP1127141"/>
    <n v="3"/>
    <n v="248"/>
    <s v="Kenya"/>
    <x v="2"/>
    <s v="PRITI"/>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Kenya"/>
    <d v="2015-07-06T00:00:00"/>
    <d v="2019-01-31T00:00:00"/>
    <s v="to enhance knowledge-sharing and awareness on agricultural biotechnology"/>
    <n v="0"/>
    <n v="0"/>
    <n v="0"/>
    <n v="0"/>
    <n v="0"/>
    <n v="1"/>
    <s v="NULL"/>
    <s v="NULL"/>
    <s v="NULL"/>
    <n v="0"/>
    <n v="0"/>
    <n v="0"/>
    <n v="0"/>
    <n v="302"/>
    <n v="0"/>
    <n v="0"/>
    <n v="0"/>
    <n v="349.99959999999999"/>
    <n v="349.99959999999999"/>
    <n v="349.99959999999999"/>
    <n v="0"/>
    <n v="0"/>
    <n v="0"/>
  </r>
  <r>
    <n v="2017"/>
    <n v="1601"/>
    <x v="0"/>
    <s v="2017007615_02"/>
    <s v="OPP1153302"/>
    <n v="1"/>
    <n v="238"/>
    <s v="Ethiopia"/>
    <x v="0"/>
    <s v="PMA"/>
    <s v="Recipient Government"/>
    <n v="12000"/>
    <n v="0"/>
    <n v="12000"/>
    <s v="NULL"/>
    <s v="NULL"/>
    <d v="1900-01-05T00:00:00"/>
    <n v="30"/>
    <n v="110"/>
    <s v="Standard grant"/>
    <s v="A02"/>
    <s v="Sector budget support"/>
    <s v="Soutien budgétaire sectoriel"/>
    <s v="ETHIOPIAN AGRICULTURAL TRANSFORMATION AGENCY"/>
    <s v="Ethiopian Agricultural Transformation Agency"/>
    <n v="31120"/>
    <n v="31120"/>
    <s v="Agricultural development"/>
    <s v="Développement agricole"/>
    <n v="310"/>
    <x v="0"/>
    <n v="1"/>
    <s v="Ethiopia"/>
    <d v="2016-07-04T00:00:00"/>
    <d v="2021-07-31T00:00:00"/>
    <s v="to support the Ethiopian Agricultural Transformation Agency in holistically addressing systemic issues in Ethiopia's agriculture sector and reaching smallholder farmers with crops and livestock technologies and solutions that will improve productivity and"/>
    <n v="0"/>
    <n v="0"/>
    <n v="0"/>
    <n v="0"/>
    <n v="0"/>
    <s v="NULL"/>
    <s v="NULL"/>
    <s v="NULL"/>
    <s v="NULL"/>
    <n v="0"/>
    <n v="0"/>
    <n v="0"/>
    <n v="0"/>
    <n v="302"/>
    <n v="3992.511"/>
    <n v="3992.511"/>
    <n v="3992.511"/>
    <n v="441.58699999999999"/>
    <n v="441.58699999999999"/>
    <n v="441.58699999999999"/>
    <n v="0"/>
    <n v="0"/>
    <n v="0"/>
  </r>
  <r>
    <n v="2017"/>
    <n v="1601"/>
    <x v="0"/>
    <s v="2014005430_01"/>
    <s v="OPP1112552"/>
    <n v="3"/>
    <n v="241"/>
    <s v="Ghana"/>
    <x v="2"/>
    <s v="PRITI"/>
    <s v="Recipient Government"/>
    <n v="12000"/>
    <n v="0"/>
    <n v="12000"/>
    <s v="NULL"/>
    <s v="NULL"/>
    <d v="1900-01-05T00:00:00"/>
    <n v="30"/>
    <n v="110"/>
    <s v="Standard grant"/>
    <s v="A02"/>
    <s v="Sector budget support"/>
    <s v="Soutien budgétaire sectoriel"/>
    <s v="CSIR - CROPS RESEARCH INSTITUTE, GHANA"/>
    <s v="CSIR - Crops Research Institute, Ghana"/>
    <n v="31120"/>
    <n v="31120"/>
    <s v="Agricultural development"/>
    <s v="Développement agricole"/>
    <n v="310"/>
    <x v="0"/>
    <n v="1"/>
    <s v="Ghana"/>
    <d v="2014-10-01T00:00:00"/>
    <d v="2018-10-31T00:00:00"/>
    <s v="to support the Crops Research Institute's efforts to evaluate and develop new high beta carotene varieties of cassava to combat the scourge of Vitamin A deficiency in rural populations"/>
    <n v="0"/>
    <n v="0"/>
    <n v="0"/>
    <n v="0"/>
    <n v="0"/>
    <s v="NULL"/>
    <s v="NULL"/>
    <s v="NULL"/>
    <s v="NULL"/>
    <n v="0"/>
    <n v="0"/>
    <n v="0"/>
    <n v="0"/>
    <n v="302"/>
    <n v="0"/>
    <n v="0"/>
    <n v="0"/>
    <n v="97.75"/>
    <n v="97.75"/>
    <n v="97.75"/>
    <n v="0"/>
    <n v="0"/>
    <n v="0"/>
  </r>
  <r>
    <n v="2017"/>
    <n v="1601"/>
    <x v="0"/>
    <s v="2017009249_01"/>
    <s v="OPP1178942"/>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IRAD (FRENCH AGRICULTURAL RESEARCH CENTER FOR INTERNATIONAL DEVELOPMENT)"/>
    <s v="CIRAD (French Agricultural Research Center for International Development)"/>
    <n v="31182"/>
    <n v="31182"/>
    <s v="Agricultural research"/>
    <s v="Recherche agronomique"/>
    <n v="310"/>
    <x v="0"/>
    <n v="1"/>
    <s v="World"/>
    <d v="2017-11-10T00:00:00"/>
    <d v="2022-10-31T00:00:00"/>
    <s v="to develop the tools to allow better definition of product profiles for breeders, and tools that will allow them to breed for quality traits of roots, tubers, and bananas (RTB)"/>
    <n v="0"/>
    <n v="0"/>
    <n v="0"/>
    <n v="0"/>
    <n v="0"/>
    <s v="NULL"/>
    <s v="NULL"/>
    <s v="NULL"/>
    <s v="NULL"/>
    <n v="0"/>
    <n v="0"/>
    <n v="0"/>
    <n v="0"/>
    <n v="302"/>
    <n v="1078.432"/>
    <n v="1078.432"/>
    <n v="1078.432"/>
    <n v="355.60680000000002"/>
    <n v="355.60680000000002"/>
    <n v="355.60680000000002"/>
    <n v="0"/>
    <n v="0"/>
    <n v="0"/>
  </r>
  <r>
    <n v="2017"/>
    <n v="1601"/>
    <x v="0"/>
    <s v="2017008790_02"/>
    <s v="OPP1155704"/>
    <n v="1"/>
    <n v="689"/>
    <s v="South &amp; Central Asi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HEINRICH HEINE UNIVERSITY"/>
    <s v="Heinrich Heine University"/>
    <n v="31182"/>
    <n v="31182"/>
    <s v="Agricultural research"/>
    <s v="Recherche agronomique"/>
    <n v="310"/>
    <x v="0"/>
    <n v="1"/>
    <s v="SOUTH &amp; CENTRAL ASIA"/>
    <d v="2017-07-25T00:00:00"/>
    <d v="2021-06-30T00:00:00"/>
    <s v="to develop broad-spectrum blight resistant rice lines for subsistence farmers in India and Africa"/>
    <n v="0"/>
    <n v="0"/>
    <n v="0"/>
    <n v="0"/>
    <n v="0"/>
    <s v="NULL"/>
    <s v="NULL"/>
    <s v="NULL"/>
    <s v="NULL"/>
    <n v="0"/>
    <n v="0"/>
    <n v="0"/>
    <n v="0"/>
    <n v="302"/>
    <n v="3956.7460000000001"/>
    <n v="3956.7460000000001"/>
    <n v="3956.7460000000001"/>
    <n v="1547.827"/>
    <n v="1547.827"/>
    <n v="1547.827"/>
    <n v="0"/>
    <n v="0"/>
    <n v="0"/>
  </r>
  <r>
    <n v="2017"/>
    <n v="1601"/>
    <x v="0"/>
    <s v="2013004855_13"/>
    <s v="OPP1086185"/>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Tanzania, United Republic of"/>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4005399_03"/>
    <s v="OPP1113605"/>
    <n v="3"/>
    <n v="261"/>
    <s v="Nigeria"/>
    <x v="2"/>
    <s v="PRITI"/>
    <s v="Donor Country-Based NGO"/>
    <n v="22000"/>
    <n v="0"/>
    <n v="22000"/>
    <s v="NULL"/>
    <s v="NULL"/>
    <d v="1900-01-05T00:00:00"/>
    <n v="30"/>
    <n v="110"/>
    <s v="Standard grant"/>
    <s v="C01"/>
    <s v="Project-type interventions"/>
    <s v="Interventions de type projet"/>
    <s v="LEIBNIZ-INSTITUT DSMZ-DEUTSCHE SAMMLUNG VON MIKROORGANISMEN UND ZELLKULTUREN GMBH"/>
    <s v="Leibniz-Institut DSMZ-Deutsche Sammlung von Mikroorganismen und Zellkulturen GmbH"/>
    <n v="31120"/>
    <n v="31120"/>
    <s v="Agricultural development"/>
    <s v="Développement agricole"/>
    <n v="310"/>
    <x v="0"/>
    <n v="1"/>
    <s v="Nigeria"/>
    <d v="2014-10-17T00:00:00"/>
    <d v="2019-10-16T00:00:00"/>
    <s v="to screen South American cassava germplasm to identify new resistance that can be introduced into African cassava"/>
    <n v="0"/>
    <n v="0"/>
    <n v="0"/>
    <n v="0"/>
    <n v="0"/>
    <s v="NULL"/>
    <s v="NULL"/>
    <s v="NULL"/>
    <s v="NULL"/>
    <n v="0"/>
    <n v="0"/>
    <n v="0"/>
    <n v="0"/>
    <n v="302"/>
    <n v="0"/>
    <n v="0"/>
    <n v="0"/>
    <n v="38.476599999999998"/>
    <n v="38.476599999999998"/>
    <n v="38.476599999999998"/>
    <n v="0"/>
    <n v="0"/>
    <n v="0"/>
  </r>
  <r>
    <n v="2017"/>
    <n v="1601"/>
    <x v="0"/>
    <s v="2015006415_01"/>
    <s v="OPP1130147"/>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INSTITUT NATIONAL DE LA RECHERCHE AGRONOMIQUE"/>
    <s v="Institut National de la Recherche Agronomique"/>
    <n v="31182"/>
    <n v="31182"/>
    <s v="Agricultural research"/>
    <s v="Recherche agronomique"/>
    <n v="310"/>
    <x v="0"/>
    <n v="1"/>
    <s v="AFRICA, SOUTH OF SAHARA"/>
    <d v="2015-07-22T00:00:00"/>
    <d v="2018-03-31T00:00:00"/>
    <s v="to conduct research on the physiological mechanism of virus transmission by phloem-sucking insects"/>
    <n v="0"/>
    <n v="0"/>
    <n v="0"/>
    <n v="0"/>
    <n v="0"/>
    <s v="NULL"/>
    <s v="NULL"/>
    <s v="NULL"/>
    <s v="NULL"/>
    <n v="0"/>
    <n v="0"/>
    <n v="0"/>
    <n v="0"/>
    <n v="302"/>
    <n v="0"/>
    <n v="0"/>
    <n v="0"/>
    <n v="289.90699999999998"/>
    <n v="289.90699999999998"/>
    <n v="289.90699999999998"/>
    <n v="0"/>
    <n v="0"/>
    <n v="0"/>
  </r>
  <r>
    <n v="2017"/>
    <n v="1601"/>
    <x v="0"/>
    <s v="2016008020_05"/>
    <s v="OPP1157664"/>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World"/>
    <d v="2016-10-17T00:00:00"/>
    <d v="2018-10-23T00:00:00"/>
    <s v="to investigate the legal barriers to women's financial inclusion"/>
    <n v="1"/>
    <n v="0"/>
    <n v="0"/>
    <n v="0"/>
    <n v="0"/>
    <s v="NULL"/>
    <s v="NULL"/>
    <s v="NULL"/>
    <s v="NULL"/>
    <n v="0"/>
    <n v="0"/>
    <n v="0"/>
    <n v="0"/>
    <n v="302"/>
    <n v="0"/>
    <n v="0"/>
    <n v="0"/>
    <n v="162"/>
    <n v="162"/>
    <n v="162"/>
    <n v="0"/>
    <n v="0"/>
    <n v="0"/>
  </r>
  <r>
    <n v="2017"/>
    <n v="1601"/>
    <x v="0"/>
    <s v="2011002062_02"/>
    <s v="OPPGD1380"/>
    <n v="3"/>
    <n v="769"/>
    <s v="Viet Nam"/>
    <x v="2"/>
    <s v="PRITI"/>
    <s v="Recipient Government"/>
    <n v="12000"/>
    <n v="0"/>
    <n v="12000"/>
    <s v="NULL"/>
    <s v="NULL"/>
    <d v="1900-01-05T00:00:00"/>
    <n v="30"/>
    <n v="110"/>
    <s v="Standard grant"/>
    <s v="A02"/>
    <s v="Sector budget support"/>
    <s v="Soutien budgétaire sectoriel"/>
    <s v="MINISTRY OF INFORMATION AND COMMUNICATIONS OF VIETNAM"/>
    <s v="Ministry of Information and Communications of Vietnam"/>
    <n v="22040"/>
    <n v="22040"/>
    <s v="Information and communication technology (ICT)"/>
    <s v="Technologies de l'information et de la communication (TIC)"/>
    <n v="220"/>
    <x v="2"/>
    <n v="1"/>
    <s v="Viet Nam"/>
    <d v="2011-07-26T00:00:00"/>
    <d v="2017-06-30T00:00:00"/>
    <s v="to support a project to scale up public internet access in libraries and other venues in Vietnam"/>
    <n v="0"/>
    <n v="0"/>
    <n v="0"/>
    <n v="0"/>
    <n v="0"/>
    <s v="NULL"/>
    <s v="NULL"/>
    <s v="NULL"/>
    <s v="NULL"/>
    <n v="0"/>
    <n v="0"/>
    <n v="0"/>
    <n v="0"/>
    <n v="302"/>
    <n v="0"/>
    <n v="0"/>
    <n v="0"/>
    <n v="86.690070000000006"/>
    <n v="86.690070000000006"/>
    <n v="86.690070000000006"/>
    <n v="0.24185999999999999"/>
    <n v="0.24185999999999999"/>
    <n v="0.24185999999999999"/>
  </r>
  <r>
    <n v="2017"/>
    <n v="1601"/>
    <x v="0"/>
    <s v="2017009245_02"/>
    <s v="OPP1171874"/>
    <n v="1"/>
    <n v="238"/>
    <s v="Ethiopia"/>
    <x v="0"/>
    <s v="PMA"/>
    <s v="International NGO"/>
    <n v="21000"/>
    <n v="0"/>
    <n v="21000"/>
    <s v="NULL"/>
    <s v="NULL"/>
    <d v="1900-01-05T00:00:00"/>
    <n v="30"/>
    <n v="110"/>
    <s v="Standard grant"/>
    <s v="C01"/>
    <s v="Project-type interventions"/>
    <s v="Interventions de type projet"/>
    <s v="FHI SOLUTIONS"/>
    <s v="FHI Solutions"/>
    <n v="31120"/>
    <n v="31120"/>
    <s v="Agricultural development"/>
    <s v="Développement agricole"/>
    <n v="310"/>
    <x v="0"/>
    <n v="1"/>
    <s v="Ethiopia"/>
    <d v="2017-10-26T00:00:00"/>
    <d v="2022-10-31T00:00:00"/>
    <s v="to improve adolescent, maternal, infant, and young child nutrition by strengthening key elements of the health and agriculture systems in partnership with the Government of Ethiopia."/>
    <n v="0"/>
    <n v="0"/>
    <n v="0"/>
    <n v="0"/>
    <n v="2"/>
    <s v="NULL"/>
    <s v="NULL"/>
    <s v="NULL"/>
    <s v="NULL"/>
    <n v="0"/>
    <n v="0"/>
    <n v="0"/>
    <n v="0"/>
    <n v="302"/>
    <n v="1799.98"/>
    <n v="1799.98"/>
    <n v="1799.98"/>
    <n v="449.00259999999997"/>
    <n v="449.00259999999997"/>
    <n v="449.00259999999997"/>
    <n v="0"/>
    <n v="0"/>
    <n v="0"/>
  </r>
  <r>
    <n v="2017"/>
    <n v="1601"/>
    <x v="0"/>
    <s v="2016007779_01"/>
    <s v="OPP1154481"/>
    <n v="3"/>
    <n v="261"/>
    <s v="Nigeria"/>
    <x v="2"/>
    <s v="PRITI"/>
    <s v="Network"/>
    <n v="32000"/>
    <n v="0"/>
    <n v="32000"/>
    <s v="NULL"/>
    <s v="NULL"/>
    <d v="1900-01-05T00:00:00"/>
    <n v="30"/>
    <n v="110"/>
    <s v="Standard grant"/>
    <s v="C01"/>
    <s v="Project-type interventions"/>
    <s v="Interventions de type projet"/>
    <s v="SYNERGOS INSTITUTE, INC"/>
    <s v="Synergos Institute, Inc"/>
    <n v="31110"/>
    <n v="31110"/>
    <s v="Agricultural policy and administrative management"/>
    <s v="Politique agricole et gestion administrative"/>
    <n v="310"/>
    <x v="0"/>
    <n v="1"/>
    <s v="Nigeria"/>
    <d v="2016-08-17T00:00:00"/>
    <d v="2016-12-31T00:00:00"/>
    <s v="to fund an evaluation and design of a proposed Nigerian entity to drive agricultural transformation to benefit smallholder farmers"/>
    <n v="0"/>
    <n v="0"/>
    <n v="0"/>
    <n v="0"/>
    <n v="0"/>
    <s v="NULL"/>
    <s v="NULL"/>
    <s v="NULL"/>
    <s v="NULL"/>
    <n v="0"/>
    <n v="0"/>
    <n v="0"/>
    <n v="0"/>
    <n v="302"/>
    <n v="0"/>
    <n v="0"/>
    <n v="0"/>
    <n v="0"/>
    <n v="0"/>
    <n v="0"/>
    <n v="3.8340000000000001"/>
    <n v="3.8340000000000001"/>
    <n v="3.8340000000000001"/>
  </r>
  <r>
    <n v="2017"/>
    <n v="1601"/>
    <x v="0"/>
    <s v="2017009261_01"/>
    <s v="OPP1177771"/>
    <n v="1"/>
    <n v="298"/>
    <s v="Africa, regional"/>
    <x v="1"/>
    <s v="Partie I non alloués par groupe de revenu"/>
    <s v="Recipient Government"/>
    <n v="12000"/>
    <n v="0"/>
    <n v="12000"/>
    <s v="NULL"/>
    <s v="NULL"/>
    <d v="1900-01-05T00:00:00"/>
    <n v="30"/>
    <n v="110"/>
    <s v="Standard grant"/>
    <s v="A02"/>
    <s v="Sector budget support"/>
    <s v="Soutien budgétaire sectoriel"/>
    <s v="CCPIT ACADEMY LIMITED COMPANY"/>
    <s v="CCPIT Academy Limited Company"/>
    <n v="31120"/>
    <n v="31120"/>
    <s v="Agricultural development"/>
    <s v="Développement agricole"/>
    <n v="310"/>
    <x v="0"/>
    <n v="1"/>
    <s v="AFRICA"/>
    <d v="2017-11-06T00:00:00"/>
    <d v="2019-04-30T00:00:00"/>
    <s v="to conduct research to encourage effective delivery of Chinese investment in agriculture in Africa to reduce poverty, benefit small holder farmers and promote local economic growth"/>
    <n v="0"/>
    <n v="0"/>
    <n v="0"/>
    <n v="0"/>
    <n v="0"/>
    <s v="NULL"/>
    <s v="NULL"/>
    <s v="NULL"/>
    <s v="NULL"/>
    <n v="0"/>
    <n v="0"/>
    <n v="0"/>
    <n v="0"/>
    <n v="302"/>
    <n v="300"/>
    <n v="300"/>
    <n v="300"/>
    <n v="300"/>
    <n v="300"/>
    <n v="300"/>
    <n v="0"/>
    <n v="0"/>
    <n v="0"/>
  </r>
  <r>
    <n v="2017"/>
    <n v="1601"/>
    <x v="0"/>
    <s v="2014005939_01"/>
    <s v="OPP1038622"/>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PURDUE UNIVERSITY"/>
    <s v="Purdue University"/>
    <n v="31120"/>
    <n v="31120"/>
    <s v="Agricultural development"/>
    <s v="Développement agricole"/>
    <n v="310"/>
    <x v="0"/>
    <n v="1"/>
    <s v="AFRICA, SOUTH OF SAHARA"/>
    <d v="2014-04-30T00:00:00"/>
    <d v="2019-04-14T00:00:00"/>
    <s v="to increase the use of hermetic storage technologies by 20% of grain stored on-farm in target countries, thereby reducing cereal and legume grain post-harvest losses and so increasing incomes and improving food security of smallholder farmers in Sub-Sahar"/>
    <n v="0"/>
    <n v="0"/>
    <n v="0"/>
    <n v="0"/>
    <n v="0"/>
    <s v="NULL"/>
    <s v="NULL"/>
    <s v="NULL"/>
    <s v="NULL"/>
    <n v="0"/>
    <n v="0"/>
    <n v="0"/>
    <n v="0"/>
    <n v="302"/>
    <n v="0"/>
    <n v="0"/>
    <n v="0"/>
    <n v="2573.0160000000001"/>
    <n v="2573.0160000000001"/>
    <n v="2573.0160000000001"/>
    <n v="0"/>
    <n v="0"/>
    <n v="0"/>
  </r>
  <r>
    <n v="2017"/>
    <n v="1601"/>
    <x v="0"/>
    <s v="2015007018_07"/>
    <s v="OPP1133199"/>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India"/>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40"/>
    <n v="140"/>
    <n v="140"/>
    <n v="0"/>
    <n v="0"/>
    <n v="0"/>
  </r>
  <r>
    <n v="2017"/>
    <n v="1601"/>
    <x v="0"/>
    <s v="2014005184_01"/>
    <s v="OPP1083202"/>
    <n v="3"/>
    <n v="89"/>
    <s v="Europe, regional"/>
    <x v="1"/>
    <s v="Partie I non alloués par groupe de revenu"/>
    <s v="Donor Country-Based NGO"/>
    <n v="22000"/>
    <n v="0"/>
    <n v="22000"/>
    <s v="NULL"/>
    <s v="NULL"/>
    <d v="1900-01-05T00:00:00"/>
    <n v="30"/>
    <n v="110"/>
    <s v="Standard grant"/>
    <s v="C01"/>
    <s v="Project-type interventions"/>
    <s v="Interventions de type projet"/>
    <s v="THE MIAMI FOUNDATION INC."/>
    <s v="The Miami Foundation Inc."/>
    <n v="22030"/>
    <n v="22030"/>
    <s v="Radio/television/print media"/>
    <s v="Radio, télévision, presse écrite"/>
    <n v="220"/>
    <x v="2"/>
    <n v="1"/>
    <s v="EUROPE"/>
    <d v="2014-05-05T00:00:00"/>
    <d v="2015-10-31T00:00:00"/>
    <s v="to raise awareness about the solvability of persistent global health and development issues that are often perceived as intractable, in order to build support among US and UK publics and spur innovation for investment in development..."/>
    <n v="0"/>
    <n v="0"/>
    <n v="0"/>
    <n v="0"/>
    <n v="0"/>
    <s v="NULL"/>
    <s v="NULL"/>
    <s v="NULL"/>
    <s v="NULL"/>
    <n v="0"/>
    <n v="0"/>
    <n v="0"/>
    <n v="0"/>
    <n v="302"/>
    <n v="0"/>
    <n v="0"/>
    <n v="0"/>
    <n v="0"/>
    <n v="0"/>
    <n v="0"/>
    <n v="1.2290000000000001"/>
    <n v="1.2290000000000001"/>
    <n v="1.2290000000000001"/>
  </r>
  <r>
    <n v="2017"/>
    <n v="1601"/>
    <x v="0"/>
    <s v="2015006995_02"/>
    <s v="OPP1131119"/>
    <n v="3"/>
    <n v="241"/>
    <s v="Ghana"/>
    <x v="2"/>
    <s v="PRITI"/>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Ghana"/>
    <d v="2015-11-11T00:00:00"/>
    <d v="2019-12-31T00:00:00"/>
    <s v="to support African governments' efforts to design and implement policies and regulations that facilitate and sustain smallholder farmer adoption of biotech crops to improve their food security, nutrition, and economic status"/>
    <n v="0"/>
    <n v="0"/>
    <n v="0"/>
    <n v="0"/>
    <n v="0"/>
    <n v="1"/>
    <s v="NULL"/>
    <s v="NULL"/>
    <s v="NULL"/>
    <n v="0"/>
    <n v="0"/>
    <n v="0"/>
    <n v="0"/>
    <n v="302"/>
    <n v="0"/>
    <n v="0"/>
    <n v="0"/>
    <n v="316.3227"/>
    <n v="316.3227"/>
    <n v="316.3227"/>
    <n v="0"/>
    <n v="0"/>
    <n v="0"/>
  </r>
  <r>
    <n v="2017"/>
    <n v="1601"/>
    <x v="0"/>
    <s v="2016007717_01"/>
    <s v="OPP1152475"/>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ENTER FOR GLOBAL DEVELOPMENT"/>
    <s v="Center for Global Development"/>
    <n v="24010"/>
    <n v="24010"/>
    <s v="Financial policy and administrative management"/>
    <s v="Politique des finances et gestion administrative"/>
    <n v="240"/>
    <x v="3"/>
    <n v="1"/>
    <s v="World"/>
    <d v="2016-08-11T00:00:00"/>
    <d v="2019-02-28T00:00:00"/>
    <s v="to address crucial gaps in the understanding of the connection between anti-money laundering policy, derisking, cross-border payment flows, and the impact on recipients in order to make recommendations for beneficial policy actions"/>
    <n v="0"/>
    <n v="0"/>
    <n v="0"/>
    <n v="0"/>
    <n v="0"/>
    <s v="NULL"/>
    <s v="NULL"/>
    <s v="NULL"/>
    <s v="NULL"/>
    <n v="0"/>
    <n v="0"/>
    <n v="0"/>
    <n v="0"/>
    <n v="302"/>
    <n v="0"/>
    <n v="0"/>
    <n v="0"/>
    <n v="758.61800000000005"/>
    <n v="758.61800000000005"/>
    <n v="758.61800000000005"/>
    <n v="0"/>
    <n v="0"/>
    <n v="0"/>
  </r>
  <r>
    <n v="2017"/>
    <n v="1601"/>
    <x v="0"/>
    <s v="2017009587_05"/>
    <s v="OPP1182694"/>
    <n v="1"/>
    <n v="666"/>
    <s v="Bangladesh"/>
    <x v="0"/>
    <s v="PMA"/>
    <s v="University, college or other teaching institution, research institute or think?tank"/>
    <n v="51000"/>
    <n v="0"/>
    <n v="51000"/>
    <s v="NULL"/>
    <s v="NULL"/>
    <d v="1900-01-05T00:00:00"/>
    <n v="30"/>
    <n v="110"/>
    <s v="Standard grant"/>
    <s v="C01"/>
    <s v="Project-type interventions"/>
    <s v="Interventions de type projet"/>
    <s v="SOAS UNIVERSITY OF LONDON"/>
    <s v="SOAS University of London"/>
    <n v="31120"/>
    <n v="31120"/>
    <s v="Agricultural development"/>
    <s v="Développement agricole"/>
    <n v="310"/>
    <x v="0"/>
    <n v="1"/>
    <s v="Bangladesh"/>
    <d v="2017-11-30T00:00:00"/>
    <d v="2020-05-31T00:00:00"/>
    <s v="to identify suitable investments that improve the affordability and availability of nutritious fresh produce in local markets serving poor and nutritionally vulnerable consumers in South Asia and Ethiopia"/>
    <n v="0"/>
    <n v="0"/>
    <n v="0"/>
    <n v="0"/>
    <n v="0"/>
    <s v="NULL"/>
    <s v="NULL"/>
    <s v="NULL"/>
    <s v="NULL"/>
    <n v="0"/>
    <n v="0"/>
    <n v="0"/>
    <n v="0"/>
    <n v="302"/>
    <n v="345.55610000000001"/>
    <n v="345.55610000000001"/>
    <n v="345.55610000000001"/>
    <n v="226.83680000000001"/>
    <n v="226.83680000000001"/>
    <n v="226.83680000000001"/>
    <n v="0"/>
    <n v="0"/>
    <n v="0"/>
  </r>
  <r>
    <n v="2017"/>
    <n v="1601"/>
    <x v="0"/>
    <s v="2014005772_01"/>
    <s v="OPP1114092"/>
    <n v="3"/>
    <n v="241"/>
    <s v="Ghana"/>
    <x v="2"/>
    <s v="PRITI"/>
    <s v="Recipient Government"/>
    <n v="12000"/>
    <n v="0"/>
    <n v="12000"/>
    <s v="NULL"/>
    <s v="NULL"/>
    <d v="1900-01-05T00:00:00"/>
    <n v="30"/>
    <n v="110"/>
    <s v="Standard grant"/>
    <s v="A02"/>
    <s v="Sector budget support"/>
    <s v="Soutien budgétaire sectoriel"/>
    <s v="CSIR - CROPS RESEARCH INSTITUTE, GHANA"/>
    <s v="CSIR - Crops Research Institute, Ghana"/>
    <n v="31120"/>
    <n v="31120"/>
    <s v="Agricultural development"/>
    <s v="Développement agricole"/>
    <n v="310"/>
    <x v="0"/>
    <n v="1"/>
    <s v="Ghana"/>
    <d v="2014-11-21T00:00:00"/>
    <d v="2018-06-30T00:00:00"/>
    <s v="to build capacity for yam disease management in yam growing communities in Nigeria and Ghana, which will result in increased yam production and incomes for smallholder farmers"/>
    <n v="0"/>
    <n v="0"/>
    <n v="0"/>
    <n v="0"/>
    <n v="0"/>
    <s v="NULL"/>
    <s v="NULL"/>
    <s v="NULL"/>
    <s v="NULL"/>
    <n v="0"/>
    <n v="0"/>
    <n v="0"/>
    <n v="0"/>
    <n v="302"/>
    <n v="0"/>
    <n v="0"/>
    <n v="0"/>
    <n v="63.348480000000002"/>
    <n v="63.348480000000002"/>
    <n v="63.348480000000002"/>
    <n v="0"/>
    <n v="0"/>
    <n v="0"/>
  </r>
  <r>
    <n v="2017"/>
    <n v="1601"/>
    <x v="0"/>
    <s v="2013004781_09"/>
    <s v="OPP1019962"/>
    <n v="3"/>
    <n v="645"/>
    <s v="India"/>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82"/>
    <n v="31182"/>
    <s v="Agricultural research"/>
    <s v="Recherche agronomique"/>
    <n v="310"/>
    <x v="0"/>
    <n v="1"/>
    <s v="India"/>
    <d v="2013-10-21T00:00:00"/>
    <d v="2018-12-31T00:00:00"/>
    <s v="to improve nutrition and public health by breeding and disseminating staple food crops that are rich in vitamins and minerals"/>
    <n v="0"/>
    <n v="0"/>
    <n v="0"/>
    <n v="0"/>
    <n v="0"/>
    <s v="NULL"/>
    <s v="NULL"/>
    <s v="NULL"/>
    <s v="NULL"/>
    <n v="0"/>
    <n v="0"/>
    <n v="0"/>
    <n v="0"/>
    <n v="302"/>
    <n v="0"/>
    <n v="0"/>
    <n v="0"/>
    <n v="920.39089999999999"/>
    <n v="920.39089999999999"/>
    <n v="920.39089999999999"/>
    <n v="0"/>
    <n v="0"/>
    <n v="0"/>
  </r>
  <r>
    <n v="2017"/>
    <n v="1601"/>
    <x v="0"/>
    <s v="2016008459_02"/>
    <s v="OPP1142113"/>
    <n v="3"/>
    <n v="285"/>
    <s v="Uganda"/>
    <x v="0"/>
    <s v="PMA"/>
    <s v="Donor country-based NGO"/>
    <n v="22000"/>
    <n v="0"/>
    <n v="22000"/>
    <s v="NULL"/>
    <s v="NULL"/>
    <d v="1900-01-05T00:00:00"/>
    <n v="30"/>
    <n v="110"/>
    <s v="Standard grant"/>
    <s v="C01"/>
    <s v="Project-type interventions"/>
    <s v="Interventions de type projet"/>
    <s v="SYNGENTA FOUNDATION FOR SUSTAINABLE AGRICULTURE"/>
    <s v="Syngenta Foundation for Sustainable Agriculture"/>
    <n v="31150"/>
    <n v="31150"/>
    <s v="Agricultural inputs"/>
    <s v="Produits à usage agricole"/>
    <n v="310"/>
    <x v="0"/>
    <n v="1"/>
    <s v="Uganda"/>
    <d v="2016-11-09T00:00:00"/>
    <d v="2018-09-30T00:00:00"/>
    <s v="to increase propagation rates of cassava through developing a durable, storable, shorter planting stake that can reduce the number of field generations and increase the proportion of virus-free and productive plants grown by smallholder farmers in Africa"/>
    <n v="0"/>
    <n v="0"/>
    <n v="0"/>
    <n v="0"/>
    <n v="0"/>
    <s v="NULL"/>
    <s v="NULL"/>
    <s v="NULL"/>
    <s v="NULL"/>
    <n v="0"/>
    <n v="0"/>
    <n v="0"/>
    <n v="0"/>
    <n v="302"/>
    <n v="0"/>
    <n v="0"/>
    <n v="0"/>
    <n v="340.61799999999999"/>
    <n v="340.61799999999999"/>
    <n v="340.61799999999999"/>
    <n v="0"/>
    <n v="0"/>
    <n v="0"/>
  </r>
  <r>
    <n v="2017"/>
    <n v="1601"/>
    <x v="0"/>
    <s v="2015005944_01"/>
    <s v="OPP1019987"/>
    <n v="3"/>
    <n v="298"/>
    <s v="Africa, regional"/>
    <x v="1"/>
    <s v="Partie I non alloués par groupe de revenu"/>
    <s v="International Potato Centre"/>
    <n v="47021"/>
    <n v="1"/>
    <n v="51000"/>
    <s v="International Potato Centre "/>
    <s v="Centre international de la pomme de terre"/>
    <d v="1900-01-05T00:00:00"/>
    <n v="30"/>
    <n v="110"/>
    <s v="Standard grant"/>
    <s v="C01"/>
    <s v="Project-type interventions"/>
    <s v="Interventions de type projet"/>
    <s v="INTERNATIONAL POTATO CENTER"/>
    <s v="International Potato Center"/>
    <n v="31120"/>
    <n v="31120"/>
    <s v="Agricultural development"/>
    <s v="Développement agricole"/>
    <n v="310"/>
    <x v="0"/>
    <n v="1"/>
    <s v="AFRICA"/>
    <d v="2014-06-30T00:00:00"/>
    <d v="2019-07-31T00:00:00"/>
    <s v="to produce high-yielding and disease-resistant varieties of sweet potato as well as tools for improved seed systems for farming families in Sub-Saharan Africa"/>
    <n v="0"/>
    <n v="0"/>
    <n v="0"/>
    <n v="0"/>
    <n v="0"/>
    <s v="NULL"/>
    <s v="NULL"/>
    <s v="NULL"/>
    <s v="NULL"/>
    <n v="0"/>
    <n v="0"/>
    <n v="0"/>
    <n v="0"/>
    <n v="302"/>
    <n v="0"/>
    <n v="0"/>
    <n v="0"/>
    <n v="427.28"/>
    <n v="427.28"/>
    <n v="427.28"/>
    <n v="0"/>
    <n v="0"/>
    <n v="0"/>
  </r>
  <r>
    <n v="2017"/>
    <n v="1601"/>
    <x v="0"/>
    <s v="2017008784_19"/>
    <s v="OPP1157288"/>
    <n v="1"/>
    <n v="238"/>
    <s v="Ethiopi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Ethiopi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5006506_01"/>
    <s v="OPP1132830"/>
    <n v="3"/>
    <n v="298"/>
    <s v="Africa, regional"/>
    <x v="1"/>
    <s v="Partie I non alloués par groupe de revenu"/>
    <s v="Public corporations"/>
    <n v="11003"/>
    <n v="1"/>
    <n v="11000"/>
    <s v="Public corporations"/>
    <s v="Entreprise publique"/>
    <d v="1900-01-05T00:00:00"/>
    <n v="30"/>
    <n v="110"/>
    <s v="Standard grant"/>
    <s v="C01"/>
    <s v="Project-type interventions"/>
    <s v="Interventions de type projet"/>
    <s v="BRITISH BROADCASTING CORPORATION"/>
    <s v="British Broadcasting Corporation"/>
    <n v="22030"/>
    <n v="22030"/>
    <s v="Radio/television/print media"/>
    <s v="Radio, télévision, presse écrite"/>
    <n v="220"/>
    <x v="2"/>
    <n v="1"/>
    <s v="AFRICA"/>
    <d v="2015-10-09T00:00:00"/>
    <d v="2016-12-31T00:00:00"/>
    <s v="to raise awareness regarding gender inequality of women in Africa and methods to empower women and girls in Africa"/>
    <n v="1"/>
    <n v="0"/>
    <n v="0"/>
    <n v="0"/>
    <n v="0"/>
    <s v="NULL"/>
    <s v="NULL"/>
    <s v="NULL"/>
    <s v="NULL"/>
    <n v="0"/>
    <n v="0"/>
    <n v="0"/>
    <n v="0"/>
    <n v="302"/>
    <n v="0"/>
    <n v="0"/>
    <n v="0"/>
    <n v="0"/>
    <n v="0"/>
    <n v="0"/>
    <n v="67.507999999999996"/>
    <n v="67.507999999999996"/>
    <n v="67.507999999999996"/>
  </r>
  <r>
    <n v="2017"/>
    <n v="1601"/>
    <x v="0"/>
    <s v="2012002637_02"/>
    <s v="OPPGD1432"/>
    <n v="3"/>
    <n v="287"/>
    <s v="Burkina Faso"/>
    <x v="0"/>
    <s v="PMA"/>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81"/>
    <n v="31181"/>
    <s v="Agricultural education/training"/>
    <s v="Education et formation dans le domaine agricole"/>
    <n v="310"/>
    <x v="0"/>
    <n v="1"/>
    <s v="Burkina Faso"/>
    <d v="2012-09-25T00:00:00"/>
    <d v="2016-09-30T00:00:00"/>
    <s v="to improve the livelihoods of smallholder cotton farmers and their family members in Benin, Burkina Faso, Côte d'Ivoire, Malawi, Mozambique, and Zambia"/>
    <n v="0"/>
    <n v="0"/>
    <n v="0"/>
    <n v="0"/>
    <n v="0"/>
    <s v="NULL"/>
    <s v="NULL"/>
    <s v="NULL"/>
    <s v="NULL"/>
    <n v="0"/>
    <n v="0"/>
    <n v="0"/>
    <n v="0"/>
    <n v="302"/>
    <n v="0"/>
    <n v="0"/>
    <n v="0"/>
    <n v="0"/>
    <n v="0"/>
    <n v="0"/>
    <n v="51.898499999999999"/>
    <n v="51.898499999999999"/>
    <n v="51.898499999999999"/>
  </r>
  <r>
    <n v="2017"/>
    <n v="1601"/>
    <x v="0"/>
    <s v="2014005439_01"/>
    <s v="OPP1112579"/>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SOKOINE UNIVERSITY OF AGRICULTURE"/>
    <s v="Sokoine University of Agriculture"/>
    <n v="31120"/>
    <n v="31120"/>
    <s v="Agricultural development"/>
    <s v="Développement agricole"/>
    <n v="310"/>
    <x v="0"/>
    <n v="1"/>
    <s v="AFRICA, SOUTH OF SAHARA"/>
    <d v="2014-11-11T00:00:00"/>
    <d v="2017-11-30T00:00:00"/>
    <s v="to develop and introduce sustainable rodent management strategies for small-scale farmers in Tanzania and Uganda"/>
    <n v="0"/>
    <n v="0"/>
    <n v="0"/>
    <n v="0"/>
    <n v="0"/>
    <s v="NULL"/>
    <s v="NULL"/>
    <s v="NULL"/>
    <s v="NULL"/>
    <n v="0"/>
    <n v="0"/>
    <n v="0"/>
    <n v="0"/>
    <n v="302"/>
    <n v="0"/>
    <n v="0"/>
    <n v="0"/>
    <n v="131.59700000000001"/>
    <n v="131.59700000000001"/>
    <n v="131.59700000000001"/>
    <n v="0"/>
    <n v="0"/>
    <n v="0"/>
  </r>
  <r>
    <n v="2017"/>
    <n v="1601"/>
    <x v="0"/>
    <s v="2013004839_08"/>
    <s v="OPP1092230"/>
    <n v="3"/>
    <n v="259"/>
    <s v="Mozambique"/>
    <x v="0"/>
    <s v="PMA"/>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Mozambique"/>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109.3938"/>
    <n v="109.3938"/>
    <n v="109.3938"/>
    <n v="0"/>
    <n v="0"/>
    <n v="0"/>
  </r>
  <r>
    <n v="2017"/>
    <n v="1601"/>
    <x v="0"/>
    <s v="2016008022_01"/>
    <s v="OPP1153090"/>
    <n v="3"/>
    <n v="241"/>
    <s v="Ghana"/>
    <x v="2"/>
    <s v="PRITI"/>
    <s v="Donor Country-Based NGO"/>
    <n v="22000"/>
    <n v="0"/>
    <n v="22000"/>
    <s v="NULL"/>
    <s v="NULL"/>
    <d v="1900-01-05T00:00:00"/>
    <n v="30"/>
    <n v="110"/>
    <s v="Standard grant"/>
    <s v="C01"/>
    <s v="Project-type interventions"/>
    <s v="Interventions de type projet"/>
    <s v="ROCKEFELLER PHILANTHROPY ADVISORS, INC."/>
    <s v="Rockefeller Philanthropy Advisors, Inc."/>
    <n v="24010"/>
    <n v="24010"/>
    <s v="Financial policy and administrative management"/>
    <s v="Politique des finances et gestion administrative"/>
    <n v="240"/>
    <x v="3"/>
    <n v="1"/>
    <s v="Ghana"/>
    <d v="2016-10-17T00:00:00"/>
    <d v="2018-09-30T00:00:00"/>
    <s v="to build the financial technology capacity of financial regulators and supervisors to employ regulatory technology to oversee and support the provision of digital financial services"/>
    <n v="0"/>
    <n v="0"/>
    <n v="0"/>
    <n v="0"/>
    <n v="0"/>
    <s v="NULL"/>
    <s v="NULL"/>
    <s v="NULL"/>
    <s v="NULL"/>
    <n v="0"/>
    <n v="0"/>
    <n v="0"/>
    <n v="0"/>
    <n v="302"/>
    <n v="0"/>
    <n v="0"/>
    <n v="0"/>
    <n v="136"/>
    <n v="136"/>
    <n v="136"/>
    <n v="0"/>
    <n v="0"/>
    <n v="0"/>
  </r>
  <r>
    <n v="2017"/>
    <n v="1601"/>
    <x v="0"/>
    <s v="2016007590_01"/>
    <s v="OPP1138693"/>
    <n v="3"/>
    <n v="289"/>
    <s v="South of Sahara, regional"/>
    <x v="1"/>
    <s v="Partie I non alloués par groupe de revenu"/>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AFRICA, SOUTH OF SAHARA"/>
    <d v="2016-06-17T00:00:00"/>
    <d v="2019-06-22T00:00:00"/>
    <s v="to effectively curb the spread and impact of the maize lethal necrosis (MLN) epidemic in sub-Saharan Africa which is threatening the food security and livelihoods of smallholder farmers and the economic viability of the maize-based seed industry"/>
    <n v="0"/>
    <n v="0"/>
    <n v="0"/>
    <n v="0"/>
    <n v="0"/>
    <s v="NULL"/>
    <s v="NULL"/>
    <s v="NULL"/>
    <s v="NULL"/>
    <n v="0"/>
    <n v="0"/>
    <n v="0"/>
    <n v="0"/>
    <n v="302"/>
    <n v="0"/>
    <n v="0"/>
    <n v="0"/>
    <n v="404.38150000000002"/>
    <n v="404.38150000000002"/>
    <n v="404.38150000000002"/>
    <n v="0"/>
    <n v="0"/>
    <n v="0"/>
  </r>
  <r>
    <n v="2017"/>
    <n v="1601"/>
    <x v="0"/>
    <s v="2017009122_04"/>
    <s v="OPP1160905"/>
    <n v="1"/>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GLOBAL POVERTY PROJECT, INC."/>
    <s v="Global Poverty Project, Inc."/>
    <n v="31110"/>
    <n v="31110"/>
    <s v="Agricultural policy and administrative management"/>
    <s v="Politique agricole et gestion administrative"/>
    <n v="310"/>
    <x v="0"/>
    <n v="1"/>
    <s v="World"/>
    <d v="2017-02-01T00:00:00"/>
    <d v="2019-12-31T00:00:00"/>
    <s v="to cultivate political will and citizen engagement to drive public policy and build the political, parliamentary and congressional champions needed to achieve global health and development priorities"/>
    <n v="0"/>
    <n v="0"/>
    <n v="0"/>
    <n v="0"/>
    <n v="1"/>
    <s v="NULL"/>
    <s v="NULL"/>
    <s v="NULL"/>
    <s v="NULL"/>
    <n v="0"/>
    <n v="0"/>
    <n v="0"/>
    <n v="0"/>
    <n v="302"/>
    <n v="54.133690000000001"/>
    <n v="54.133690000000001"/>
    <n v="54.133690000000001"/>
    <n v="38.133690000000001"/>
    <n v="38.133690000000001"/>
    <n v="38.133690000000001"/>
    <n v="0"/>
    <n v="0"/>
    <n v="0"/>
  </r>
  <r>
    <n v="2017"/>
    <n v="1601"/>
    <x v="0"/>
    <s v="2013004844_05"/>
    <s v="OPP1078791"/>
    <n v="3"/>
    <n v="259"/>
    <s v="Mozambique"/>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Mozambique"/>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3004855_10"/>
    <s v="OPP1086185"/>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82"/>
    <n v="31182"/>
    <s v="Agricultural research"/>
    <s v="Recherche agronomique"/>
    <n v="310"/>
    <x v="0"/>
    <n v="1"/>
    <s v="Tanzania, United Republic of"/>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5006420_01"/>
    <s v="OPP1131414"/>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BOWEN UNIVERSITY"/>
    <s v="Bowen University"/>
    <n v="31182"/>
    <n v="31182"/>
    <s v="Agricultural research"/>
    <s v="Recherche agronomique"/>
    <n v="310"/>
    <x v="0"/>
    <n v="1"/>
    <s v="Nigeria"/>
    <d v="2015-10-02T00:00:00"/>
    <d v="2019-09-30T00:00:00"/>
    <s v="to identify indicators that can be used in characterizing food quality traits by public yam breeding programs in order to develop varieties preferred by consumers with superior taste and culinary properties"/>
    <n v="0"/>
    <n v="0"/>
    <n v="0"/>
    <n v="0"/>
    <n v="0"/>
    <s v="NULL"/>
    <s v="NULL"/>
    <s v="NULL"/>
    <s v="NULL"/>
    <n v="0"/>
    <n v="0"/>
    <n v="0"/>
    <n v="0"/>
    <n v="302"/>
    <n v="0"/>
    <n v="0"/>
    <n v="0"/>
    <n v="55.353999999999999"/>
    <n v="55.353999999999999"/>
    <n v="55.353999999999999"/>
    <n v="0"/>
    <n v="0"/>
    <n v="0"/>
  </r>
  <r>
    <n v="2017"/>
    <n v="1601"/>
    <x v="0"/>
    <s v="2015006816_01"/>
    <s v="OPP1133691"/>
    <n v="3"/>
    <n v="738"/>
    <s v="Indonesia"/>
    <x v="2"/>
    <s v="PRITI"/>
    <s v="Network"/>
    <n v="32000"/>
    <n v="0"/>
    <n v="32000"/>
    <s v="NULL"/>
    <s v="NULL"/>
    <d v="1900-01-05T00:00:00"/>
    <n v="30"/>
    <n v="110"/>
    <s v="Standard grant"/>
    <s v="C01"/>
    <s v="Project-type interventions"/>
    <s v="Interventions de type projet"/>
    <s v="BUSINESS FOR SOCIAL RESPONSIBILITY"/>
    <s v="Business for Social Responsibility"/>
    <n v="24030"/>
    <n v="24030"/>
    <s v="Formal sector financial intermediaries"/>
    <s v="Intermédiaires financiers officiels"/>
    <n v="240"/>
    <x v="3"/>
    <n v="1"/>
    <s v="Indonesia"/>
    <d v="2015-08-13T00:00:00"/>
    <d v="2020-08-31T00:00:00"/>
    <s v="to increase financial inclusion of low-income factory workers in Bangladesh, India and Pakistan by increasing access to and use of formal financial products and services through their workplaces"/>
    <n v="0"/>
    <n v="0"/>
    <n v="0"/>
    <n v="0"/>
    <n v="0"/>
    <s v="NULL"/>
    <s v="NULL"/>
    <s v="NULL"/>
    <s v="NULL"/>
    <n v="0"/>
    <n v="0"/>
    <n v="0"/>
    <n v="0"/>
    <n v="302"/>
    <n v="0"/>
    <n v="0"/>
    <n v="0"/>
    <n v="32.599299999999999"/>
    <n v="32.599299999999999"/>
    <n v="32.599299999999999"/>
    <n v="0"/>
    <n v="0"/>
    <n v="0"/>
  </r>
  <r>
    <n v="2017"/>
    <n v="1601"/>
    <x v="0"/>
    <s v="2016007418_03"/>
    <s v="OPP1139760"/>
    <n v="3"/>
    <n v="285"/>
    <s v="Uganda"/>
    <x v="0"/>
    <s v="PMA"/>
    <s v="International Livestock Research Institute"/>
    <n v="47063"/>
    <n v="1"/>
    <n v="51000"/>
    <s v="International Livestock Research Institute "/>
    <s v="International Livestock Research Institute"/>
    <n v="6"/>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Uganda"/>
    <d v="2016-03-04T00:00:00"/>
    <d v="2019-03-31T00:00:00"/>
    <s v="to develop a cheaper, safer means of protecting cattle in eastern Africa against East Coast fever, which threatens 49 million cattle in eastern Africa, mostly owned by poor small holder farmers and pastoralists"/>
    <n v="0"/>
    <n v="0"/>
    <n v="0"/>
    <n v="0"/>
    <n v="0"/>
    <s v="NULL"/>
    <s v="NULL"/>
    <s v="NULL"/>
    <s v="NULL"/>
    <n v="0"/>
    <n v="0"/>
    <n v="0"/>
    <n v="0"/>
    <n v="302"/>
    <n v="0"/>
    <n v="0"/>
    <n v="0"/>
    <n v="21.315799999999999"/>
    <n v="21.315799999999999"/>
    <n v="21.315799999999999"/>
    <n v="0"/>
    <n v="0"/>
    <n v="0"/>
  </r>
  <r>
    <n v="2017"/>
    <n v="1601"/>
    <x v="0"/>
    <s v="2013004839_06"/>
    <s v="OPP1092230"/>
    <n v="3"/>
    <n v="249"/>
    <s v="Lesotho"/>
    <x v="0"/>
    <s v="PMA"/>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Lesotho"/>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43.7575"/>
    <n v="43.7575"/>
    <n v="43.7575"/>
    <n v="0"/>
    <n v="0"/>
    <n v="0"/>
  </r>
  <r>
    <n v="2017"/>
    <n v="1601"/>
    <x v="0"/>
    <s v="2017009514_01"/>
    <s v="OPP1175632"/>
    <n v="1"/>
    <n v="738"/>
    <s v="Indonesia"/>
    <x v="2"/>
    <s v="PRITI"/>
    <s v="International NGO"/>
    <n v="21000"/>
    <n v="0"/>
    <n v="21000"/>
    <s v="NULL"/>
    <s v="NULL"/>
    <d v="1900-01-05T00:00:00"/>
    <n v="30"/>
    <n v="110"/>
    <s v="Standard grant"/>
    <s v="C01"/>
    <s v="Project-type interventions"/>
    <s v="Interventions de type projet"/>
    <s v="WOMEN'S WORLD BANKING, INC."/>
    <s v="Women's World Banking, Inc."/>
    <n v="24010"/>
    <n v="24010"/>
    <s v="Financial policy and administrative management"/>
    <s v="Politique des finances et gestion administrative"/>
    <n v="240"/>
    <x v="3"/>
    <n v="1"/>
    <s v="Indonesia"/>
    <d v="2017-07-06T00:00:00"/>
    <d v="2019-06-30T00:00:00"/>
    <s v="to support financial inclusion in Indonesia by creating an enabling environment that allows a multitude of institutions to provide financial services, ensure biometric access for expedited Know Your Customer, and build infrastructure to expand financial a"/>
    <n v="0"/>
    <n v="0"/>
    <n v="0"/>
    <n v="0"/>
    <n v="0"/>
    <s v="NULL"/>
    <s v="NULL"/>
    <s v="NULL"/>
    <s v="NULL"/>
    <n v="0"/>
    <n v="0"/>
    <n v="0"/>
    <n v="0"/>
    <n v="302"/>
    <n v="2347.7449999999999"/>
    <n v="2347.7449999999999"/>
    <n v="2347.7449999999999"/>
    <n v="1000"/>
    <n v="1000"/>
    <n v="1000"/>
    <n v="0"/>
    <n v="0"/>
    <n v="0"/>
  </r>
  <r>
    <n v="2017"/>
    <n v="1601"/>
    <x v="0"/>
    <s v="2013004835_04"/>
    <s v="OPP1022757"/>
    <n v="3"/>
    <n v="428"/>
    <s v="Bolivia"/>
    <x v="2"/>
    <s v="PRITI"/>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Bolivia, Plurinational State Of"/>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5005772_01"/>
    <s v="OPP1114092"/>
    <n v="3"/>
    <n v="241"/>
    <s v="Ghana"/>
    <x v="2"/>
    <s v="PRITI"/>
    <s v="Recipient Government"/>
    <n v="12000"/>
    <n v="0"/>
    <n v="12000"/>
    <s v="NULL"/>
    <s v="NULL"/>
    <d v="1900-01-05T00:00:00"/>
    <n v="30"/>
    <n v="110"/>
    <s v="Standard grant"/>
    <s v="A02"/>
    <s v="Sector budget support"/>
    <s v="Soutien budgétaire sectoriel"/>
    <s v="CSIR - CROPS RESEARCH INSTITUTE, GHANA"/>
    <s v="CSIR - Crops Research Institute, Ghana"/>
    <n v="31120"/>
    <n v="31120"/>
    <s v="Agricultural development"/>
    <s v="Développement agricole"/>
    <n v="310"/>
    <x v="0"/>
    <n v="1"/>
    <s v="Ghana"/>
    <d v="2014-11-21T00:00:00"/>
    <d v="2018-06-30T00:00:00"/>
    <s v="to build capacity for yam disease management in yam growing communities in Nigeria and Ghana, which will result in increased yam production and incomes for smallholder farmers"/>
    <n v="0"/>
    <n v="0"/>
    <n v="0"/>
    <n v="0"/>
    <n v="0"/>
    <s v="NULL"/>
    <s v="NULL"/>
    <s v="NULL"/>
    <s v="NULL"/>
    <n v="0"/>
    <n v="0"/>
    <n v="0"/>
    <n v="0"/>
    <n v="302"/>
    <n v="0"/>
    <n v="0"/>
    <n v="0"/>
    <n v="110.489"/>
    <n v="110.489"/>
    <n v="110.489"/>
    <n v="0"/>
    <n v="0"/>
    <n v="0"/>
  </r>
  <r>
    <n v="2017"/>
    <n v="1601"/>
    <x v="0"/>
    <s v="2014005687_03"/>
    <s v="OPP1115249"/>
    <n v="3"/>
    <n v="555"/>
    <s v="Lebanon"/>
    <x v="3"/>
    <s v="PRITS"/>
    <s v="International NGO"/>
    <n v="21000"/>
    <n v="0"/>
    <n v="21000"/>
    <s v="NULL"/>
    <s v="NULL"/>
    <d v="1900-01-05T00:00:00"/>
    <n v="30"/>
    <n v="110"/>
    <s v="Standard grant"/>
    <s v="C01"/>
    <s v="Project-type interventions"/>
    <s v="Interventions de type projet"/>
    <s v="WELFARE ASSOCIATION"/>
    <s v="Welfare Association"/>
    <n v="22040"/>
    <n v="22040"/>
    <s v="Information and communication technology (ICT)"/>
    <s v="Technologies de l'information et de la communication (TIC)"/>
    <n v="220"/>
    <x v="2"/>
    <n v="1"/>
    <s v="Lebanon"/>
    <d v="2014-10-23T00:00:00"/>
    <d v="2017-12-31T00:00:00"/>
    <s v="to make a distinguished contribution toward furthering the progress of the Palestinians and building civil society, with a focus on children and youth, by using public libraries to play a key role in fighting poverty through improving access to informatio"/>
    <n v="0"/>
    <n v="0"/>
    <n v="0"/>
    <n v="0"/>
    <n v="0"/>
    <s v="NULL"/>
    <s v="NULL"/>
    <s v="NULL"/>
    <s v="NULL"/>
    <n v="0"/>
    <n v="0"/>
    <n v="0"/>
    <n v="0"/>
    <n v="302"/>
    <n v="0"/>
    <n v="0"/>
    <n v="0"/>
    <n v="62.264130000000002"/>
    <n v="62.264130000000002"/>
    <n v="62.264130000000002"/>
    <n v="0"/>
    <n v="0"/>
    <n v="0"/>
  </r>
  <r>
    <n v="2017"/>
    <n v="1601"/>
    <x v="0"/>
    <s v="2017008784_21"/>
    <s v="OPP1157288"/>
    <n v="1"/>
    <n v="255"/>
    <s v="Mali"/>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Mali"/>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1002059_01"/>
    <s v="OPPGD1359"/>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PRETORIA"/>
    <s v="University of Pretoria"/>
    <n v="31110"/>
    <n v="31110"/>
    <s v="Agricultural policy and administrative management"/>
    <s v="Politique agricole et gestion administrative"/>
    <n v="310"/>
    <x v="0"/>
    <n v="1"/>
    <s v="AFRICA, SOUTH OF SAHARA"/>
    <d v="2011-05-16T00:00:00"/>
    <d v="2019-12-31T00:00:00"/>
    <s v="to support policy research and to strengthen African agriculture economies"/>
    <n v="0"/>
    <n v="0"/>
    <n v="0"/>
    <n v="0"/>
    <n v="0"/>
    <s v="NULL"/>
    <s v="NULL"/>
    <s v="NULL"/>
    <s v="NULL"/>
    <n v="0"/>
    <n v="0"/>
    <n v="0"/>
    <n v="0"/>
    <n v="302"/>
    <n v="0"/>
    <n v="0"/>
    <n v="0"/>
    <n v="270"/>
    <n v="270"/>
    <n v="270"/>
    <n v="0"/>
    <n v="0"/>
    <n v="0"/>
  </r>
  <r>
    <n v="2017"/>
    <n v="1601"/>
    <x v="0"/>
    <s v="2013004839_02"/>
    <s v="OPP1092230"/>
    <n v="3"/>
    <n v="227"/>
    <s v="Botswana"/>
    <x v="3"/>
    <s v="PRITS"/>
    <s v="Recipient Government"/>
    <n v="12000"/>
    <n v="0"/>
    <n v="12000"/>
    <s v="NULL"/>
    <s v="NULL"/>
    <d v="1900-01-05T00:00:00"/>
    <n v="30"/>
    <n v="110"/>
    <s v="Standard grant"/>
    <s v="A02"/>
    <s v="Sector budget support"/>
    <s v="Soutien budgétaire sectoriel"/>
    <s v="REGIONAL UNIVERSITIES FORUM FOR CAPACITY BUILDING IN AGRICULTURE"/>
    <s v="Regional Universities Forum for Capacity Building in Agriculture"/>
    <n v="31110"/>
    <n v="31110"/>
    <s v="Agricultural policy and administrative management"/>
    <s v="Politique agricole et gestion administrative"/>
    <n v="310"/>
    <x v="0"/>
    <n v="1"/>
    <s v="Botswana"/>
    <d v="2013-11-13T00:00:00"/>
    <d v="2018-10-31T00:00:00"/>
    <s v="to support improved agricultural productivity and wealth creation by developing effective agricultural universities with graduates dedicated to improving rural livelihoods and by promoting research relevant to smallholder farmers in Africa"/>
    <n v="0"/>
    <n v="0"/>
    <n v="0"/>
    <n v="0"/>
    <n v="0"/>
    <s v="NULL"/>
    <s v="NULL"/>
    <s v="NULL"/>
    <s v="NULL"/>
    <n v="0"/>
    <n v="0"/>
    <n v="0"/>
    <n v="0"/>
    <n v="302"/>
    <n v="0"/>
    <n v="0"/>
    <n v="0"/>
    <n v="65.636250000000004"/>
    <n v="65.636250000000004"/>
    <n v="65.636250000000004"/>
    <n v="0"/>
    <n v="0"/>
    <n v="0"/>
  </r>
  <r>
    <n v="2017"/>
    <n v="1601"/>
    <x v="0"/>
    <s v="2014005813_01"/>
    <s v="OPP1075938"/>
    <n v="3"/>
    <n v="289"/>
    <s v="South of Sahara, regional"/>
    <x v="1"/>
    <s v="Partie I non alloués par groupe de revenu"/>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20"/>
    <n v="31120"/>
    <s v="Agricultural development"/>
    <s v="Développement agricole"/>
    <n v="310"/>
    <x v="0"/>
    <n v="1"/>
    <s v="AFRICA, SOUTH OF SAHARA"/>
    <d v="2014-11-07T00:00:00"/>
    <d v="2018-12-31T00:00:00"/>
    <s v="to support African national agricultural research scientists in driving and leading strategy and implementation of research for development projects, leading to sustainable productivity increases for smallholder farmers across Africa"/>
    <n v="0"/>
    <n v="0"/>
    <n v="0"/>
    <n v="0"/>
    <n v="0"/>
    <s v="NULL"/>
    <s v="NULL"/>
    <s v="NULL"/>
    <s v="NULL"/>
    <n v="0"/>
    <n v="0"/>
    <n v="0"/>
    <n v="0"/>
    <n v="302"/>
    <n v="0"/>
    <n v="0"/>
    <n v="0"/>
    <n v="1654.0070000000001"/>
    <n v="1654.0070000000001"/>
    <n v="1654.0070000000001"/>
    <n v="0"/>
    <n v="0"/>
    <n v="0"/>
  </r>
  <r>
    <n v="2017"/>
    <n v="1601"/>
    <x v="0"/>
    <s v="2015007010_09"/>
    <s v="OPP1132118"/>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Ethiopia"/>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3004838_03"/>
    <s v="OPP1086492"/>
    <n v="3"/>
    <n v="261"/>
    <s v="Nigeria"/>
    <x v="2"/>
    <s v="PRITI"/>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Nigeria"/>
    <d v="2013-10-08T00:00:00"/>
    <d v="2018-06-30T00:00:00"/>
    <s v="to improve the livelihoods of smallholder rice farmers and their family members in Nigeria, Ghana, Burkina Faso, and Tanzania"/>
    <n v="0"/>
    <n v="0"/>
    <n v="0"/>
    <n v="0"/>
    <n v="0"/>
    <s v="NULL"/>
    <s v="NULL"/>
    <s v="NULL"/>
    <s v="NULL"/>
    <n v="0"/>
    <n v="0"/>
    <n v="0"/>
    <n v="0"/>
    <n v="302"/>
    <n v="0"/>
    <n v="0"/>
    <n v="0"/>
    <n v="639.41639999999995"/>
    <n v="639.41639999999995"/>
    <n v="639.41639999999995"/>
    <n v="0"/>
    <n v="0"/>
    <n v="0"/>
  </r>
  <r>
    <n v="2017"/>
    <n v="1601"/>
    <x v="0"/>
    <s v="2016007395_18"/>
    <s v="OPP1134248"/>
    <n v="3"/>
    <n v="261"/>
    <s v="Nigeri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Nigeri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07.76990000000001"/>
    <n v="307.76990000000001"/>
    <n v="307.76990000000001"/>
    <n v="0"/>
    <n v="0"/>
    <n v="0"/>
  </r>
  <r>
    <n v="2017"/>
    <n v="1601"/>
    <x v="0"/>
    <s v="2009001868_01"/>
    <s v="OPP52914"/>
    <n v="3"/>
    <n v="238"/>
    <s v="Ethiopia"/>
    <x v="0"/>
    <s v="PMA"/>
    <s v="International Bank for Reconstruction and Development"/>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Ethiopia"/>
    <d v="2009-10-14T00:00:00"/>
    <d v="2016-04-30T00:00:00"/>
    <s v="to support a study of business indicators for Sub-Saharan Africa"/>
    <n v="0"/>
    <n v="0"/>
    <n v="0"/>
    <n v="0"/>
    <n v="0"/>
    <s v="NULL"/>
    <s v="NULL"/>
    <s v="NULL"/>
    <s v="NULL"/>
    <n v="0"/>
    <n v="0"/>
    <n v="0"/>
    <n v="0"/>
    <n v="302"/>
    <n v="0"/>
    <n v="0"/>
    <n v="0"/>
    <n v="0"/>
    <n v="0"/>
    <n v="0"/>
    <n v="2.0524000000000001E-2"/>
    <n v="2.0524000000000001E-2"/>
    <n v="2.0524000000000001E-2"/>
  </r>
  <r>
    <n v="2017"/>
    <n v="1601"/>
    <x v="0"/>
    <s v="2012003036_01"/>
    <s v="OPP1041467"/>
    <n v="3"/>
    <n v="261"/>
    <s v="Nigeria"/>
    <x v="2"/>
    <s v="PRITI"/>
    <s v="International NGO"/>
    <n v="21000"/>
    <n v="0"/>
    <n v="21000"/>
    <s v="NULL"/>
    <s v="NULL"/>
    <n v="6"/>
    <n v="30"/>
    <n v="110"/>
    <s v="Standard grant"/>
    <s v="C01"/>
    <s v="Project-type interventions"/>
    <s v="Interventions de type projet"/>
    <s v="CATHOLIC RELIEF SERVICES"/>
    <s v="Catholic Relief Services"/>
    <n v="31182"/>
    <n v="31182"/>
    <s v="Agricultural research"/>
    <s v="Recherche agronomique"/>
    <n v="310"/>
    <x v="0"/>
    <n v="1"/>
    <s v="Nigeria"/>
    <d v="2012-04-13T00:00:00"/>
    <d v="2017-04-30T00:00:00"/>
    <s v="to develop, test, document and promote commercially-sustainable supply chains for affordable quality assured cassava seed, serving small farmers in Nigeria"/>
    <n v="0"/>
    <n v="0"/>
    <n v="0"/>
    <n v="0"/>
    <n v="0"/>
    <s v="NULL"/>
    <s v="NULL"/>
    <s v="NULL"/>
    <s v="NULL"/>
    <n v="0"/>
    <n v="0"/>
    <n v="0"/>
    <n v="0"/>
    <n v="302"/>
    <n v="0"/>
    <n v="0"/>
    <n v="0"/>
    <n v="0"/>
    <n v="0"/>
    <n v="0"/>
    <n v="39.390329999999999"/>
    <n v="39.390329999999999"/>
    <n v="39.390329999999999"/>
  </r>
  <r>
    <n v="2017"/>
    <n v="1601"/>
    <x v="0"/>
    <s v="2015006427_03"/>
    <s v="OPP1131765"/>
    <n v="3"/>
    <n v="285"/>
    <s v="Uganda"/>
    <x v="0"/>
    <s v="PMA"/>
    <s v="University, college or other teaching institution, research institute or think?tank"/>
    <n v="51000"/>
    <n v="0"/>
    <n v="51000"/>
    <s v="NULL"/>
    <s v="NULL"/>
    <n v="6"/>
    <n v="30"/>
    <n v="110"/>
    <s v="Standard grant"/>
    <s v="C01"/>
    <s v="Project-type interventions"/>
    <s v="Interventions de type projet"/>
    <s v="PWANI UNIVERSITY"/>
    <s v="Pwani University"/>
    <n v="31182"/>
    <n v="31182"/>
    <s v="Agricultural research"/>
    <s v="Recherche agronomique"/>
    <n v="310"/>
    <x v="0"/>
    <n v="1"/>
    <s v="Uganda"/>
    <d v="2015-08-07T00:00:00"/>
    <d v="2019-09-30T00:00:00"/>
    <s v="to develop essential genetic and genomics resources and knowledge that will help accelerate targeted improvement of finger millet for blast resistance"/>
    <n v="0"/>
    <n v="0"/>
    <n v="0"/>
    <n v="0"/>
    <n v="0"/>
    <s v="NULL"/>
    <s v="NULL"/>
    <s v="NULL"/>
    <s v="NULL"/>
    <n v="0"/>
    <n v="0"/>
    <n v="0"/>
    <n v="0"/>
    <n v="302"/>
    <n v="0"/>
    <n v="0"/>
    <n v="0"/>
    <n v="25.140750000000001"/>
    <n v="25.140750000000001"/>
    <n v="25.140750000000001"/>
    <n v="0"/>
    <n v="0"/>
    <n v="0"/>
  </r>
  <r>
    <n v="2017"/>
    <n v="1601"/>
    <x v="0"/>
    <s v="2016008190_01"/>
    <s v="OPP1156618"/>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n v="6"/>
    <n v="30"/>
    <n v="110"/>
    <s v="Standard grant"/>
    <s v="D02"/>
    <s v="Other technical assistance"/>
    <s v="Autres formes d’assistance technique "/>
    <s v="INTERNATIONAL BANK FOR RECONSTRUCTION AND DEVELOPMENT"/>
    <s v="International Bank for Reconstruction and Development"/>
    <n v="24030"/>
    <n v="24030"/>
    <s v="Formal sector financial intermediaries"/>
    <s v="Intermédiaires financiers officiels"/>
    <n v="240"/>
    <x v="3"/>
    <n v="1"/>
    <s v="World"/>
    <d v="2016-10-28T00:00:00"/>
    <d v="2022-10-31T00:00:00"/>
    <s v="to accelerate design and development of next generation Identification systems supporting a wide range of developmental needs, enabling inclusion and access to essential services for all"/>
    <n v="0"/>
    <n v="0"/>
    <n v="0"/>
    <n v="0"/>
    <n v="0"/>
    <n v="1"/>
    <s v="NULL"/>
    <s v="NULL"/>
    <s v="NULL"/>
    <n v="0"/>
    <n v="0"/>
    <n v="0"/>
    <n v="0"/>
    <n v="302"/>
    <n v="0"/>
    <n v="0"/>
    <n v="0"/>
    <n v="3150.7449999999999"/>
    <n v="3150.7449999999999"/>
    <n v="3150.7449999999999"/>
    <n v="0"/>
    <n v="0"/>
    <n v="0"/>
  </r>
  <r>
    <n v="2017"/>
    <n v="1601"/>
    <x v="0"/>
    <s v="2013004831_13"/>
    <s v="OPP1020032"/>
    <n v="3"/>
    <n v="261"/>
    <s v="Nigeria"/>
    <x v="2"/>
    <s v="PRITI"/>
    <s v="University, college or other teaching institution, research institute or think?tank"/>
    <n v="51000"/>
    <n v="0"/>
    <n v="51000"/>
    <s v="NULL"/>
    <s v="NULL"/>
    <n v="6"/>
    <n v="30"/>
    <n v="110"/>
    <s v="Standard grant"/>
    <s v="C01"/>
    <s v="Project-type interventions"/>
    <s v="Interventions de type projet"/>
    <s v="WAGENINGEN UNIVERSITY"/>
    <s v="Wageningen University"/>
    <n v="31150"/>
    <n v="31150"/>
    <s v="Agricultural inputs"/>
    <s v="Produits à usage agricole"/>
    <n v="310"/>
    <x v="0"/>
    <n v="1"/>
    <s v="Niger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3004855_09"/>
    <s v="OPP1086185"/>
    <n v="3"/>
    <n v="645"/>
    <s v="India"/>
    <x v="2"/>
    <s v="PRITI"/>
    <s v="University, college or other teaching institution, research institute or think?tank"/>
    <n v="51000"/>
    <n v="0"/>
    <n v="51000"/>
    <s v="NULL"/>
    <s v="NULL"/>
    <n v="6"/>
    <n v="30"/>
    <n v="110"/>
    <s v="Standard grant"/>
    <s v="C01"/>
    <s v="Project-type interventions"/>
    <s v="Interventions de type projet"/>
    <s v="CORNELL UNIVERSITY"/>
    <s v="Cornell University"/>
    <n v="31110"/>
    <n v="31110"/>
    <s v="Agricultural policy and administrative management"/>
    <s v="Politique agricole et gestion administrative"/>
    <n v="310"/>
    <x v="0"/>
    <n v="1"/>
    <s v="Ind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9.3796560000000007"/>
    <n v="9.3796560000000007"/>
    <n v="9.3796560000000007"/>
    <n v="0"/>
    <n v="0"/>
    <n v="0"/>
  </r>
  <r>
    <n v="2017"/>
    <n v="1601"/>
    <x v="0"/>
    <s v="2013004831_18"/>
    <s v="OPP1020032"/>
    <n v="3"/>
    <n v="285"/>
    <s v="Uganda"/>
    <x v="0"/>
    <s v="PMA"/>
    <s v="University, college or other teaching institution, research institute or think?tank"/>
    <n v="51000"/>
    <n v="0"/>
    <n v="51000"/>
    <s v="NULL"/>
    <s v="NULL"/>
    <n v="6"/>
    <n v="30"/>
    <n v="110"/>
    <s v="Standard grant"/>
    <s v="C01"/>
    <s v="Project-type interventions"/>
    <s v="Interventions de type projet"/>
    <s v="WAGENINGEN UNIVERSITY"/>
    <s v="Wageningen University"/>
    <n v="31182"/>
    <n v="31182"/>
    <s v="Agricultural research"/>
    <s v="Recherche agronomique"/>
    <n v="310"/>
    <x v="0"/>
    <n v="1"/>
    <s v="Ugand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3004855_08"/>
    <s v="OPP1086185"/>
    <n v="3"/>
    <n v="666"/>
    <s v="Bangladesh"/>
    <x v="0"/>
    <s v="PMA"/>
    <s v="University, college or other teaching institution, research institute or think?tank"/>
    <n v="51000"/>
    <n v="0"/>
    <n v="51000"/>
    <s v="NULL"/>
    <s v="NULL"/>
    <n v="6"/>
    <n v="30"/>
    <n v="110"/>
    <s v="Standard grant"/>
    <s v="C01"/>
    <s v="Project-type interventions"/>
    <s v="Interventions de type projet"/>
    <s v="CORNELL UNIVERSITY"/>
    <s v="Cornell University"/>
    <n v="31182"/>
    <n v="31182"/>
    <s v="Agricultural research"/>
    <s v="Recherche agronomique"/>
    <n v="310"/>
    <x v="0"/>
    <n v="1"/>
    <s v="Bangladesh"/>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9.3796560000000007"/>
    <n v="9.3796560000000007"/>
    <n v="9.3796560000000007"/>
    <n v="0"/>
    <n v="0"/>
    <n v="0"/>
  </r>
  <r>
    <n v="2017"/>
    <n v="1601"/>
    <x v="0"/>
    <s v="2015005606_02"/>
    <s v="OPP1058938"/>
    <n v="3"/>
    <n v="285"/>
    <s v="Uganda"/>
    <x v="0"/>
    <s v="PMA"/>
    <s v="University, college or other teaching institution, research institute or think?tank"/>
    <n v="51000"/>
    <n v="0"/>
    <n v="51000"/>
    <s v="NULL"/>
    <s v="NULL"/>
    <n v="6"/>
    <n v="30"/>
    <n v="110"/>
    <s v="Standard grant"/>
    <s v="C01"/>
    <s v="Project-type interventions"/>
    <s v="Interventions de type projet"/>
    <s v="UNIVERSITY OF GREENWICH"/>
    <s v="University of Greenwich"/>
    <n v="31120"/>
    <n v="31120"/>
    <s v="Agricultural development"/>
    <s v="Développement agricole"/>
    <n v="310"/>
    <x v="0"/>
    <n v="1"/>
    <s v="Uganda"/>
    <d v="2014-10-22T00:00:00"/>
    <d v="2018-10-31T00:00:00"/>
    <s v="to increase food security in Uganda, Tanzania and Malawi by reducing the spread of whitefly-borne cassava-virus pandemics, carrying out research to understand factors that drive populations of the vector of these diseases, African cassava whitefly, to bec"/>
    <n v="0"/>
    <n v="0"/>
    <n v="0"/>
    <n v="0"/>
    <n v="0"/>
    <s v="NULL"/>
    <s v="NULL"/>
    <s v="NULL"/>
    <s v="NULL"/>
    <n v="0"/>
    <n v="0"/>
    <n v="0"/>
    <n v="0"/>
    <n v="302"/>
    <n v="0"/>
    <n v="0"/>
    <n v="0"/>
    <n v="210.5718"/>
    <n v="210.5718"/>
    <n v="210.5718"/>
    <n v="0"/>
    <n v="0"/>
    <n v="0"/>
  </r>
  <r>
    <n v="2017"/>
    <n v="1601"/>
    <x v="0"/>
    <s v="2015006201_02"/>
    <s v="OPP1121630"/>
    <n v="3"/>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ENTER FOR STRATEGIC &amp; INTERNATIONAL STUDIES"/>
    <s v="Center for Strategic &amp; International Studies"/>
    <n v="31110"/>
    <n v="31110"/>
    <s v="Agricultural policy and administrative management"/>
    <s v="Politique agricole et gestion administrative"/>
    <n v="310"/>
    <x v="0"/>
    <n v="1"/>
    <s v="World"/>
    <d v="2015-02-11T00:00:00"/>
    <d v="2017-08-31T00:00:00"/>
    <s v="to raise profile and support for key global health and development issues and policies among government officials, policymakers and political influencers, develop new champions, meet health-related security challenges and build global expert networks"/>
    <n v="0"/>
    <n v="0"/>
    <n v="0"/>
    <n v="0"/>
    <n v="2"/>
    <s v="NULL"/>
    <s v="NULL"/>
    <s v="NULL"/>
    <s v="NULL"/>
    <n v="0"/>
    <n v="0"/>
    <n v="0"/>
    <n v="0"/>
    <n v="302"/>
    <n v="0"/>
    <n v="0"/>
    <n v="0"/>
    <n v="556.6"/>
    <n v="556.6"/>
    <n v="556.6"/>
    <n v="0"/>
    <n v="0"/>
    <n v="0"/>
  </r>
  <r>
    <n v="2017"/>
    <n v="1601"/>
    <x v="0"/>
    <s v="2017009734_01"/>
    <s v="OPP1152321"/>
    <n v="1"/>
    <n v="282"/>
    <s v="Tanzania"/>
    <x v="0"/>
    <s v="PMA"/>
    <s v="International Bank for Reconstruction and Development"/>
    <n v="44001"/>
    <n v="1"/>
    <n v="44000"/>
    <s v="International Bank for Reconstruction and Development "/>
    <s v="Banque internationale pour la reconstruction et le développement"/>
    <d v="1900-01-05T00:00:00"/>
    <n v="30"/>
    <n v="110"/>
    <s v="Standard grant"/>
    <s v="D02"/>
    <s v="Other technical assistance"/>
    <s v="Autres formes d’assistance technique "/>
    <s v="INTERNATIONAL BANK FOR RECONSTRUCTION AND DEVELOPMENT"/>
    <s v="International Bank for Reconstruction and Development"/>
    <n v="31120"/>
    <n v="31120"/>
    <s v="Agricultural development"/>
    <s v="Développement agricole"/>
    <n v="310"/>
    <x v="0"/>
    <n v="1"/>
    <s v="Tanzania, United Republic of"/>
    <d v="2017-12-20T00:00:00"/>
    <d v="2020-01-31T00:00:00"/>
    <s v="to collect and analyze agricultural labor market data in two countries to help identify key factors constraining women farmers to bridge the gender gap in access and returns to agricultural labor"/>
    <n v="1"/>
    <n v="0"/>
    <n v="0"/>
    <n v="0"/>
    <n v="0"/>
    <n v="1"/>
    <s v="NULL"/>
    <s v="NULL"/>
    <s v="NULL"/>
    <n v="0"/>
    <n v="0"/>
    <n v="0"/>
    <n v="0"/>
    <n v="302"/>
    <n v="754.38"/>
    <n v="754.38"/>
    <n v="754.38"/>
    <n v="0"/>
    <n v="0"/>
    <n v="0"/>
    <n v="0"/>
    <n v="0"/>
    <n v="0"/>
  </r>
  <r>
    <n v="2017"/>
    <n v="1601"/>
    <x v="0"/>
    <s v="2016006818_01"/>
    <s v="OPP1131614"/>
    <n v="3"/>
    <n v="261"/>
    <s v="Nigeria"/>
    <x v="2"/>
    <s v="PRITI"/>
    <s v="International NGO"/>
    <n v="21000"/>
    <n v="0"/>
    <n v="21000"/>
    <s v="NULL"/>
    <s v="NULL"/>
    <d v="1900-01-05T00:00:00"/>
    <n v="30"/>
    <n v="110"/>
    <s v="Standard grant"/>
    <s v="C01"/>
    <s v="Project-type interventions"/>
    <s v="Interventions de type projet"/>
    <s v="WOMEN'S WORLD BANKING, INC."/>
    <s v="Women's World Banking, Inc."/>
    <n v="24030"/>
    <n v="24030"/>
    <s v="Formal sector financial intermediaries"/>
    <s v="Intermédiaires financiers officiels"/>
    <n v="240"/>
    <x v="3"/>
    <n v="1"/>
    <s v="Nigeria"/>
    <d v="2015-11-16T00:00:00"/>
    <d v="2018-12-31T00:00:00"/>
    <s v="to expand low-income and un/underbanked women's access and usage of digital financial services, specifically the Diamond Y'ello mobile-based bank account in Nigeria, and become a demonstration model for digital initiatives globally"/>
    <n v="1"/>
    <n v="0"/>
    <n v="0"/>
    <n v="0"/>
    <n v="0"/>
    <s v="NULL"/>
    <s v="NULL"/>
    <s v="NULL"/>
    <s v="NULL"/>
    <n v="0"/>
    <n v="0"/>
    <n v="0"/>
    <n v="0"/>
    <n v="302"/>
    <n v="0"/>
    <n v="0"/>
    <n v="0"/>
    <n v="429.01400000000001"/>
    <n v="429.01400000000001"/>
    <n v="429.01400000000001"/>
    <n v="0"/>
    <n v="0"/>
    <n v="0"/>
  </r>
  <r>
    <n v="2017"/>
    <n v="1601"/>
    <x v="0"/>
    <s v="2013004597_01"/>
    <s v="OPP1082059"/>
    <n v="3"/>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INTERNATIONAL INITIATIVE FOR IMPACT EVALUATION (3IE)"/>
    <s v="International Initiative for Impact Evaluation (3IE)"/>
    <n v="31182"/>
    <n v="31182"/>
    <s v="Agricultural research"/>
    <s v="Recherche agronomique"/>
    <n v="310"/>
    <x v="0"/>
    <n v="1"/>
    <s v="World"/>
    <d v="2013-07-04T00:00:00"/>
    <d v="2020-03-31T00:00:00"/>
    <s v="to support rigorous impact evaluation for AGRA and IFAD investments in the areas of markets, post-harvest losses, and seeds"/>
    <n v="0"/>
    <n v="0"/>
    <n v="0"/>
    <n v="0"/>
    <n v="0"/>
    <s v="NULL"/>
    <s v="NULL"/>
    <s v="NULL"/>
    <s v="NULL"/>
    <n v="0"/>
    <n v="0"/>
    <n v="0"/>
    <n v="0"/>
    <n v="302"/>
    <n v="0"/>
    <n v="0"/>
    <n v="0"/>
    <n v="37.460599999999999"/>
    <n v="37.460599999999999"/>
    <n v="37.460599999999999"/>
    <n v="0"/>
    <n v="0"/>
    <n v="0"/>
  </r>
  <r>
    <n v="2017"/>
    <n v="1601"/>
    <x v="0"/>
    <s v="2014005834_02"/>
    <s v="OPP1049181"/>
    <n v="3"/>
    <n v="247"/>
    <s v="Côte d'Ivoire"/>
    <x v="2"/>
    <s v="PRITI"/>
    <s v="Donor Country-Based NGO"/>
    <n v="22000"/>
    <n v="0"/>
    <n v="22000"/>
    <s v="NULL"/>
    <s v="NULL"/>
    <d v="1900-01-05T00:00:00"/>
    <n v="30"/>
    <n v="110"/>
    <s v="Standard grant"/>
    <s v="C01"/>
    <s v="Project-type interventions"/>
    <s v="Interventions de type projet"/>
    <s v="WORLD COCOA FOUNDATION"/>
    <s v="World Cocoa Foundation"/>
    <n v="31120"/>
    <n v="31120"/>
    <s v="Agricultural development"/>
    <s v="Développement agricole"/>
    <n v="310"/>
    <x v="0"/>
    <n v="1"/>
    <s v="Côte d'Ivoire"/>
    <d v="2014-01-30T00:00:00"/>
    <d v="2019-12-31T00:00:00"/>
    <s v="to improve the livelihoods of West African smallholder cocoa farmers by improving marketing efficiency, production efficiency and income security"/>
    <n v="0"/>
    <n v="0"/>
    <n v="0"/>
    <n v="0"/>
    <n v="0"/>
    <s v="NULL"/>
    <s v="NULL"/>
    <s v="NULL"/>
    <s v="NULL"/>
    <n v="0"/>
    <n v="0"/>
    <n v="0"/>
    <n v="0"/>
    <n v="302"/>
    <n v="0"/>
    <n v="0"/>
    <n v="0"/>
    <n v="238.19929999999999"/>
    <n v="238.19929999999999"/>
    <n v="238.19929999999999"/>
    <n v="0"/>
    <n v="0"/>
    <n v="0"/>
  </r>
  <r>
    <n v="2017"/>
    <n v="1601"/>
    <x v="0"/>
    <s v="2015006223_03"/>
    <s v="OPP1125297"/>
    <n v="3"/>
    <n v="645"/>
    <s v="India"/>
    <x v="2"/>
    <s v="PRITI"/>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India"/>
    <d v="2015-05-12T00:00:00"/>
    <d v="2020-05-30T00:00:00"/>
    <s v="to validate and measure women's empowerment so that agricultural development projects can design appropriate strategies to diagnosis, design, and measure progress toward women's empowerment"/>
    <n v="1"/>
    <n v="0"/>
    <n v="0"/>
    <n v="0"/>
    <n v="0"/>
    <s v="NULL"/>
    <s v="NULL"/>
    <s v="NULL"/>
    <s v="NULL"/>
    <n v="0"/>
    <n v="0"/>
    <n v="0"/>
    <n v="0"/>
    <n v="302"/>
    <n v="0"/>
    <n v="0"/>
    <n v="0"/>
    <n v="276.41030000000001"/>
    <n v="276.41030000000001"/>
    <n v="276.41030000000001"/>
    <n v="0"/>
    <n v="0"/>
    <n v="0"/>
  </r>
  <r>
    <n v="2017"/>
    <n v="1601"/>
    <x v="0"/>
    <s v="2016007841_02"/>
    <s v="OPP1153659"/>
    <n v="3"/>
    <n v="289"/>
    <s v="South of Sahara, regional"/>
    <x v="1"/>
    <s v="Partie I non alloués par groupe de revenu"/>
    <s v="Network"/>
    <n v="32000"/>
    <n v="0"/>
    <n v="32000"/>
    <s v="NULL"/>
    <s v="NULL"/>
    <d v="1900-01-05T00:00:00"/>
    <n v="30"/>
    <n v="110"/>
    <s v="Standard grant"/>
    <s v="D02"/>
    <s v="Other technical assistance"/>
    <s v="Autres formes d’assistance technique "/>
    <s v="HEALTHFORANIMALS"/>
    <s v="HealthforAnimals"/>
    <n v="31195"/>
    <n v="31195"/>
    <s v="Livestock/veterinary services"/>
    <s v="Services vétérinaires (bétail)"/>
    <n v="310"/>
    <x v="0"/>
    <n v="1"/>
    <s v="AFRICA, SOUTH OF SAHARA"/>
    <d v="2016-09-14T00:00:00"/>
    <d v="2018-12-31T00:00:00"/>
    <s v="to support a conference and workshops focused on improving veterinary medicine regulatory systems in South Asia and Africa for the benefit of smallholder farmers in these regions by providing quality solutions to help reduce animal disease burden and prod"/>
    <n v="0"/>
    <n v="0"/>
    <n v="0"/>
    <n v="0"/>
    <n v="0"/>
    <n v="1"/>
    <s v="NULL"/>
    <s v="NULL"/>
    <s v="NULL"/>
    <n v="0"/>
    <n v="0"/>
    <n v="0"/>
    <n v="0"/>
    <n v="302"/>
    <n v="0"/>
    <n v="0"/>
    <n v="0"/>
    <n v="84.12"/>
    <n v="84.12"/>
    <n v="84.12"/>
    <n v="0"/>
    <n v="0"/>
    <n v="0"/>
  </r>
  <r>
    <n v="2017"/>
    <n v="1601"/>
    <x v="0"/>
    <s v="2014004831_03"/>
    <s v="OPP1020032"/>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Ethiop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5006574_07"/>
    <s v="OPP1133356"/>
    <n v="3"/>
    <n v="261"/>
    <s v="Nigeri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Nigeria"/>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6008373_05"/>
    <s v="OPP1156530"/>
    <n v="3"/>
    <n v="261"/>
    <s v="Nigeria"/>
    <x v="2"/>
    <s v="PRITI"/>
    <s v="Donor Country-Based NGO"/>
    <n v="22000"/>
    <n v="0"/>
    <n v="22000"/>
    <s v="NULL"/>
    <s v="NULL"/>
    <d v="1900-01-05T00:00:00"/>
    <n v="30"/>
    <n v="110"/>
    <s v="Standard grant"/>
    <s v="C01"/>
    <s v="Project-type interventions"/>
    <s v="Interventions de type projet"/>
    <s v="WORLD POULTRY FOUNDATION"/>
    <s v="World Poultry Foundation"/>
    <n v="31120"/>
    <n v="31120"/>
    <s v="Agricultural development"/>
    <s v="Développement agricole"/>
    <n v="310"/>
    <x v="0"/>
    <n v="1"/>
    <s v="Nigeria"/>
    <d v="2016-11-16T00:00:00"/>
    <d v="2020-12-31T00:00:00"/>
    <s v="to support a women-centered integrated delivery of more-productive and appropriate chicken genetics and associated feed, vaccines, and technical support to empower rural women in order to increase poultry production and productivity, increase income from"/>
    <n v="1"/>
    <n v="0"/>
    <n v="0"/>
    <n v="0"/>
    <n v="0"/>
    <s v="NULL"/>
    <s v="NULL"/>
    <s v="NULL"/>
    <s v="NULL"/>
    <n v="0"/>
    <n v="0"/>
    <n v="0"/>
    <n v="0"/>
    <n v="302"/>
    <n v="0"/>
    <n v="0"/>
    <n v="0"/>
    <n v="1173.8499999999999"/>
    <n v="1173.8499999999999"/>
    <n v="1173.8499999999999"/>
    <n v="0"/>
    <n v="0"/>
    <n v="0"/>
  </r>
  <r>
    <n v="2017"/>
    <n v="1601"/>
    <x v="0"/>
    <s v="2014005430_02"/>
    <s v="OPP1112552"/>
    <n v="3"/>
    <n v="261"/>
    <s v="Nigeria"/>
    <x v="2"/>
    <s v="PRITI"/>
    <s v="Recipient Government"/>
    <n v="12000"/>
    <n v="0"/>
    <n v="12000"/>
    <s v="NULL"/>
    <s v="NULL"/>
    <d v="1900-01-05T00:00:00"/>
    <n v="30"/>
    <n v="110"/>
    <s v="Standard grant"/>
    <s v="A02"/>
    <s v="Sector budget support"/>
    <s v="Soutien budgétaire sectoriel"/>
    <s v="CSIR - CROPS RESEARCH INSTITUTE, GHANA"/>
    <s v="CSIR - Crops Research Institute, Ghana"/>
    <n v="31120"/>
    <n v="31120"/>
    <s v="Agricultural development"/>
    <s v="Développement agricole"/>
    <n v="310"/>
    <x v="0"/>
    <n v="1"/>
    <s v="Nigeria"/>
    <d v="2014-10-01T00:00:00"/>
    <d v="2018-10-31T00:00:00"/>
    <s v="to support the Crops Research Institute's efforts to evaluate and develop new high beta carotene varieties of cassava to combat the scourge of Vitamin A deficiency in rural populations"/>
    <n v="0"/>
    <n v="0"/>
    <n v="0"/>
    <n v="0"/>
    <n v="0"/>
    <s v="NULL"/>
    <s v="NULL"/>
    <s v="NULL"/>
    <s v="NULL"/>
    <n v="0"/>
    <n v="0"/>
    <n v="0"/>
    <n v="0"/>
    <n v="302"/>
    <n v="0"/>
    <n v="0"/>
    <n v="0"/>
    <n v="9.1999999999999993"/>
    <n v="9.1999999999999993"/>
    <n v="9.1999999999999993"/>
    <n v="0"/>
    <n v="0"/>
    <n v="0"/>
  </r>
  <r>
    <n v="2017"/>
    <n v="1601"/>
    <x v="0"/>
    <s v="2017008793_01"/>
    <s v="OPP1176765"/>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FOUNDATION FOR FOOD AND AGRICULTURE RESEARCH"/>
    <s v="Foundation for Food and Agriculture Research"/>
    <n v="31182"/>
    <n v="31182"/>
    <s v="Agricultural research"/>
    <s v="Recherche agronomique"/>
    <n v="310"/>
    <x v="0"/>
    <n v="1"/>
    <s v="World"/>
    <d v="2017-09-25T00:00:00"/>
    <d v="2022-09-30T00:00:00"/>
    <s v="to research tools and technology developing or predicting crop phenotypes for climate and resource availability and build partnerships increasing scientific and technological research and innovation enhancing sustainable production of nutritious food"/>
    <n v="0"/>
    <n v="0"/>
    <n v="0"/>
    <n v="0"/>
    <n v="0"/>
    <s v="NULL"/>
    <s v="NULL"/>
    <s v="NULL"/>
    <s v="NULL"/>
    <n v="0"/>
    <n v="0"/>
    <n v="0"/>
    <n v="0"/>
    <n v="302"/>
    <n v="5000"/>
    <n v="5000"/>
    <n v="5000"/>
    <n v="5000"/>
    <n v="5000"/>
    <n v="5000"/>
    <n v="0"/>
    <n v="0"/>
    <n v="0"/>
  </r>
  <r>
    <n v="2017"/>
    <n v="1601"/>
    <x v="0"/>
    <s v="2017009484_01"/>
    <s v="OPP1173500"/>
    <n v="1"/>
    <n v="298"/>
    <s v="Africa, regional"/>
    <x v="1"/>
    <s v="Partie I non alloués par groupe de revenu"/>
    <s v="African Union (excluding peacekeeping facilities)"/>
    <n v="47005"/>
    <n v="1"/>
    <n v="47000"/>
    <s v="African Union (excluding peacekeeping facilities) "/>
    <s v="Union Africaine (à l'exclusion de la Facilité de soutien à la paix)"/>
    <d v="1900-01-05T00:00:00"/>
    <n v="30"/>
    <n v="110"/>
    <s v="Standard grant"/>
    <s v="C01"/>
    <s v="Project-type interventions"/>
    <s v="Interventions de type projet"/>
    <s v="AFRICAN UNION COMMISSION"/>
    <s v="African Union Commission"/>
    <n v="31110"/>
    <n v="31110"/>
    <s v="Agricultural policy and administrative management"/>
    <s v="Politique agricole et gestion administrative"/>
    <n v="310"/>
    <x v="0"/>
    <n v="1"/>
    <s v="AFRICA"/>
    <d v="2017-08-07T00:00:00"/>
    <d v="2019-07-31T00:00:00"/>
    <s v="to develop high quality data and information systems to improve evidence-based policy making, strategic planning, implementation and mutual accountability to actions and impact at the African Union and at member state levels to drive agricultural transfor"/>
    <n v="0"/>
    <n v="0"/>
    <n v="0"/>
    <n v="0"/>
    <n v="0"/>
    <s v="NULL"/>
    <s v="NULL"/>
    <s v="NULL"/>
    <s v="NULL"/>
    <n v="0"/>
    <n v="0"/>
    <n v="0"/>
    <n v="0"/>
    <n v="302"/>
    <n v="1500"/>
    <n v="1500"/>
    <n v="1500"/>
    <n v="750"/>
    <n v="750"/>
    <n v="750"/>
    <n v="0"/>
    <n v="0"/>
    <n v="0"/>
  </r>
  <r>
    <n v="2017"/>
    <n v="1601"/>
    <x v="0"/>
    <s v="2013004831_02"/>
    <s v="OPP1020032"/>
    <n v="3"/>
    <n v="235"/>
    <s v="Democratic Republic of the Congo"/>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Congo, The Democratic Republic of th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6007980_03"/>
    <s v="OPP1127360"/>
    <n v="3"/>
    <n v="238"/>
    <s v="Ethiopia"/>
    <x v="0"/>
    <s v="PMA"/>
    <s v="Other non-bank entity in third country"/>
    <n v="63009"/>
    <n v="1"/>
    <n v="63000"/>
    <s v="Other non-financial corporations"/>
    <s v="Autres sociétés non financières"/>
    <d v="1900-01-05T00:00:00"/>
    <n v="30"/>
    <n v="110"/>
    <s v="Standard grant"/>
    <s v="C01"/>
    <s v="Project-type interventions"/>
    <s v="Interventions de type projet"/>
    <s v="SIDAI AFRICA (KENYA) LIMITED"/>
    <s v="Sidai Africa (Kenya) Limited"/>
    <n v="31120"/>
    <n v="31120"/>
    <s v="Agricultural development"/>
    <s v="Développement agricole"/>
    <n v="310"/>
    <x v="0"/>
    <n v="1"/>
    <s v="Ethiopia"/>
    <d v="2016-09-23T00:00:00"/>
    <d v="2020-08-31T00:00:00"/>
    <s v="to support the building of an innovative, and financially sustainable, social business that provides vital inputs and services to smallholder farmers enabling them to increase their incomes and family welfare, by improving the profitability of their crops"/>
    <n v="0"/>
    <n v="0"/>
    <n v="0"/>
    <n v="0"/>
    <n v="0"/>
    <s v="NULL"/>
    <s v="NULL"/>
    <s v="NULL"/>
    <s v="NULL"/>
    <n v="0"/>
    <n v="0"/>
    <n v="0"/>
    <n v="0"/>
    <n v="302"/>
    <n v="0"/>
    <n v="0"/>
    <n v="0"/>
    <n v="29.364090000000001"/>
    <n v="29.364090000000001"/>
    <n v="29.364090000000001"/>
    <n v="0"/>
    <n v="0"/>
    <n v="0"/>
  </r>
  <r>
    <n v="2017"/>
    <n v="1601"/>
    <x v="0"/>
    <s v="2009002107_06"/>
    <s v="OPPGD939"/>
    <n v="3"/>
    <n v="282"/>
    <s v="Tanzani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Tanzania, United Republic of"/>
    <d v="2009-09-28T00:00:00"/>
    <d v="2015-12-31T00:00:00"/>
    <s v="to develop a strong agricultural policy support system in Africa that will raise incomes and assure household and national food security"/>
    <n v="0"/>
    <n v="0"/>
    <n v="0"/>
    <n v="0"/>
    <n v="0"/>
    <s v="NULL"/>
    <s v="NULL"/>
    <s v="NULL"/>
    <s v="NULL"/>
    <n v="0"/>
    <n v="0"/>
    <n v="0"/>
    <n v="0"/>
    <n v="302"/>
    <n v="0"/>
    <n v="0"/>
    <n v="0"/>
    <n v="0"/>
    <n v="0"/>
    <n v="0"/>
    <n v="8.8853600000000004"/>
    <n v="8.8853600000000004"/>
    <n v="8.8853600000000004"/>
  </r>
  <r>
    <n v="2017"/>
    <n v="1601"/>
    <x v="0"/>
    <s v="2013004831_14"/>
    <s v="OPP1020032"/>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Niger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543.05899999999997"/>
    <n v="543.05899999999997"/>
    <n v="543.05899999999997"/>
    <n v="0"/>
    <n v="0"/>
    <n v="0"/>
  </r>
  <r>
    <n v="2017"/>
    <n v="1601"/>
    <x v="0"/>
    <s v="2013004855_22"/>
    <s v="OPP1086185"/>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Ethiopi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26.00723"/>
    <n v="26.00723"/>
    <n v="26.00723"/>
    <n v="0"/>
    <n v="0"/>
    <n v="0"/>
  </r>
  <r>
    <n v="2017"/>
    <n v="1601"/>
    <x v="0"/>
    <s v="2014005836_02"/>
    <s v="OPP1081592"/>
    <n v="3"/>
    <n v="253"/>
    <s v="Malawi"/>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Malawi"/>
    <d v="2014-02-27T00:00:00"/>
    <d v="2019-03-31T00:00:00"/>
    <s v="to help 200,000 smallholder farmers sell 2 million tons of cassava roots to make processed products such as high quality cassava flour, chips for animal feed and cassava starch across Nigeria, Ghana, Uganda, Tanzania and Malawi"/>
    <n v="0"/>
    <n v="0"/>
    <n v="0"/>
    <n v="0"/>
    <n v="0"/>
    <s v="NULL"/>
    <s v="NULL"/>
    <s v="NULL"/>
    <s v="NULL"/>
    <n v="0"/>
    <n v="0"/>
    <n v="0"/>
    <n v="0"/>
    <n v="302"/>
    <n v="0"/>
    <n v="0"/>
    <n v="0"/>
    <n v="415.10590000000002"/>
    <n v="415.10590000000002"/>
    <n v="415.10590000000002"/>
    <n v="0"/>
    <n v="0"/>
    <n v="0"/>
  </r>
  <r>
    <n v="2017"/>
    <n v="1601"/>
    <x v="0"/>
    <s v="2017009249_04"/>
    <s v="OPP1178942"/>
    <n v="1"/>
    <n v="261"/>
    <s v="Nigeria"/>
    <x v="2"/>
    <s v="PRITI"/>
    <s v="University, college or other teaching institution, research institute or think?tank"/>
    <n v="51000"/>
    <n v="0"/>
    <n v="51000"/>
    <s v="NULL"/>
    <s v="NULL"/>
    <d v="1900-01-05T00:00:00"/>
    <n v="30"/>
    <n v="110"/>
    <s v="Standard grant"/>
    <s v="C01"/>
    <s v="Project-type interventions"/>
    <s v="Interventions de type projet"/>
    <s v="CIRAD (FRENCH AGRICULTURAL RESEARCH CENTER FOR INTERNATIONAL DEVELOPMENT)"/>
    <s v="CIRAD (French Agricultural Research Center for International Development)"/>
    <n v="31182"/>
    <n v="31182"/>
    <s v="Agricultural research"/>
    <s v="Recherche agronomique"/>
    <n v="310"/>
    <x v="0"/>
    <n v="1"/>
    <s v="Nigeria"/>
    <d v="2017-11-10T00:00:00"/>
    <d v="2022-10-31T00:00:00"/>
    <s v="to develop the tools to allow better definition of product profiles for breeders, and tools that will allow them to breed for quality traits of roots, tubers, and bananas (RTB)"/>
    <n v="0"/>
    <n v="0"/>
    <n v="0"/>
    <n v="0"/>
    <n v="0"/>
    <s v="NULL"/>
    <s v="NULL"/>
    <s v="NULL"/>
    <s v="NULL"/>
    <n v="0"/>
    <n v="0"/>
    <n v="0"/>
    <n v="0"/>
    <n v="302"/>
    <n v="2239.8209999999999"/>
    <n v="2239.8209999999999"/>
    <n v="2239.8209999999999"/>
    <n v="738.56790000000001"/>
    <n v="738.56790000000001"/>
    <n v="738.56790000000001"/>
    <n v="0"/>
    <n v="0"/>
    <n v="0"/>
  </r>
  <r>
    <n v="2017"/>
    <n v="1601"/>
    <x v="0"/>
    <s v="2015006574_01"/>
    <s v="OPP1133356"/>
    <n v="3"/>
    <n v="287"/>
    <s v="Burkina Faso"/>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Burkina Faso"/>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7004834_20"/>
    <s v="OPP1097073"/>
    <n v="1"/>
    <n v="798"/>
    <s v="Asia, regional"/>
    <x v="1"/>
    <s v="Partie I non alloués par groupe de revenu"/>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AS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4.1"/>
    <n v="14.1"/>
    <n v="14.1"/>
    <n v="14.1"/>
    <n v="14.1"/>
    <n v="14.1"/>
    <n v="0"/>
    <n v="0"/>
    <n v="0"/>
  </r>
  <r>
    <n v="2017"/>
    <n v="1601"/>
    <x v="0"/>
    <s v="2011000181_08"/>
    <s v="OPP1009497"/>
    <n v="3"/>
    <n v="241"/>
    <s v="Ghana"/>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Ghana"/>
    <d v="2011-11-15T00:00:00"/>
    <d v="2018-03-31T00:00:00"/>
    <s v="to develop solutions to the key diseases that affect small farmers' livestock in sub-Saharan Africa and South Asia"/>
    <n v="0"/>
    <n v="0"/>
    <n v="0"/>
    <n v="0"/>
    <n v="0"/>
    <s v="NULL"/>
    <s v="NULL"/>
    <s v="NULL"/>
    <s v="NULL"/>
    <n v="0"/>
    <n v="0"/>
    <n v="0"/>
    <n v="0"/>
    <n v="302"/>
    <n v="0"/>
    <n v="0"/>
    <n v="0"/>
    <n v="175.70670000000001"/>
    <n v="175.70670000000001"/>
    <n v="175.70670000000001"/>
    <n v="0"/>
    <n v="0"/>
    <n v="0"/>
  </r>
  <r>
    <n v="2017"/>
    <n v="1601"/>
    <x v="0"/>
    <s v="2013004142_07"/>
    <s v="OPP1052391"/>
    <n v="3"/>
    <n v="288"/>
    <s v="Zambia"/>
    <x v="0"/>
    <s v="PMA"/>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Zambia"/>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54.306600000000003"/>
    <n v="54.306600000000003"/>
    <n v="54.306600000000003"/>
    <n v="0"/>
    <n v="0"/>
    <n v="0"/>
  </r>
  <r>
    <n v="2017"/>
    <n v="1601"/>
    <x v="0"/>
    <s v="2017008795_01"/>
    <s v="OPP1179223"/>
    <n v="1"/>
    <n v="289"/>
    <s v="South of Sahara, regional"/>
    <x v="1"/>
    <s v="Partie I non alloués par groupe de revenu"/>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10"/>
    <n v="31110"/>
    <s v="Agricultural policy and administrative management"/>
    <s v="Politique agricole et gestion administrative"/>
    <n v="310"/>
    <x v="0"/>
    <n v="1"/>
    <s v="AFRICA, SOUTH OF SAHARA"/>
    <d v="2017-10-05T00:00:00"/>
    <d v="2018-10-15T00:00:00"/>
    <s v="to assist in transforming African agriculture towards increasing the continent's capacity for greater self-sufficiency in food production, thus improving the lives of millions of rural households"/>
    <n v="0"/>
    <n v="0"/>
    <n v="0"/>
    <n v="0"/>
    <n v="0"/>
    <s v="NULL"/>
    <s v="NULL"/>
    <s v="NULL"/>
    <s v="NULL"/>
    <n v="0"/>
    <n v="0"/>
    <n v="0"/>
    <n v="0"/>
    <n v="302"/>
    <n v="1138.94"/>
    <n v="1138.94"/>
    <n v="1138.94"/>
    <n v="1138.94"/>
    <n v="1138.94"/>
    <n v="1138.94"/>
    <n v="0"/>
    <n v="0"/>
    <n v="0"/>
  </r>
  <r>
    <n v="2017"/>
    <n v="1601"/>
    <x v="0"/>
    <s v="2017008792_01"/>
    <s v="OPP1173479"/>
    <n v="1"/>
    <n v="645"/>
    <s v="India"/>
    <x v="2"/>
    <s v="PRITI"/>
    <s v="University, college or other teaching institution, research institute or think?tank"/>
    <n v="51000"/>
    <n v="0"/>
    <n v="51000"/>
    <s v="NULL"/>
    <s v="NULL"/>
    <d v="1900-01-05T00:00:00"/>
    <n v="30"/>
    <n v="110"/>
    <s v="Standard grant"/>
    <s v="C01"/>
    <s v="Project-type interventions"/>
    <s v="Interventions de type projet"/>
    <s v="UNIVERSITY OF CALIFORNIA, DAVIS"/>
    <s v="University of California, Davis"/>
    <n v="31161"/>
    <n v="31161"/>
    <s v="Food crop production"/>
    <s v="Production agricole"/>
    <n v="310"/>
    <x v="0"/>
    <n v="1"/>
    <s v="India"/>
    <d v="2017-08-01T00:00:00"/>
    <d v="2021-07-31T00:00:00"/>
    <s v="to collect and analyze data on household income, consumption, and welfare following activities by Agha Kahn Foundation to increase pulse production in rural Bihar"/>
    <n v="0"/>
    <n v="0"/>
    <n v="0"/>
    <n v="0"/>
    <n v="0"/>
    <s v="NULL"/>
    <s v="NULL"/>
    <s v="NULL"/>
    <s v="NULL"/>
    <n v="0"/>
    <n v="0"/>
    <n v="0"/>
    <n v="0"/>
    <n v="302"/>
    <n v="866.58699999999999"/>
    <n v="866.58699999999999"/>
    <n v="866.58699999999999"/>
    <n v="391.98399999999998"/>
    <n v="391.98399999999998"/>
    <n v="391.98399999999998"/>
    <n v="0"/>
    <n v="0"/>
    <n v="0"/>
  </r>
  <r>
    <n v="2017"/>
    <n v="1601"/>
    <x v="0"/>
    <s v="2017009248_02"/>
    <s v="OPP1178181"/>
    <n v="1"/>
    <n v="288"/>
    <s v="Zambia"/>
    <x v="0"/>
    <s v="PMA"/>
    <s v="Donor Country-Based NGO"/>
    <n v="22000"/>
    <n v="0"/>
    <n v="22000"/>
    <s v="NULL"/>
    <s v="NULL"/>
    <d v="1900-01-05T00:00:00"/>
    <n v="30"/>
    <n v="110"/>
    <s v="Standard grant"/>
    <s v="C01"/>
    <s v="Project-type interventions"/>
    <s v="Interventions de type projet"/>
    <s v="TECHNOSERVE, INC."/>
    <s v="TechnoServe, Inc."/>
    <n v="31120"/>
    <n v="31120"/>
    <s v="Agricultural development"/>
    <s v="Développement agricole"/>
    <n v="310"/>
    <x v="0"/>
    <n v="1"/>
    <s v="Zambia"/>
    <d v="2017-10-23T00:00:00"/>
    <d v="2020-10-31T00:00:00"/>
    <s v="to improve the effectiveness of the Chinese funded Agricultural Technology Demonstration Centers (ATDC's) in Mozambique, and Zambia as technology and innovation hubs, making them key contributors to country led, inclusive agricultural transformation"/>
    <n v="0"/>
    <n v="0"/>
    <n v="0"/>
    <n v="0"/>
    <n v="0"/>
    <s v="NULL"/>
    <s v="NULL"/>
    <s v="NULL"/>
    <s v="NULL"/>
    <n v="0"/>
    <n v="0"/>
    <n v="0"/>
    <n v="0"/>
    <n v="302"/>
    <n v="2450"/>
    <n v="2450"/>
    <n v="2450"/>
    <n v="961.61369999999999"/>
    <n v="961.61369999999999"/>
    <n v="961.61369999999999"/>
    <n v="0"/>
    <n v="0"/>
    <n v="0"/>
  </r>
  <r>
    <n v="2017"/>
    <n v="1601"/>
    <x v="0"/>
    <s v="2013004597_03"/>
    <s v="OPP1082059"/>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INTERNATIONAL INITIATIVE FOR IMPACT EVALUATION (3IE)"/>
    <s v="International Initiative for Impact Evaluation (3IE)"/>
    <n v="31182"/>
    <n v="31182"/>
    <s v="Agricultural research"/>
    <s v="Recherche agronomique"/>
    <n v="310"/>
    <x v="0"/>
    <n v="1"/>
    <s v="India"/>
    <d v="2013-07-04T00:00:00"/>
    <d v="2020-03-31T00:00:00"/>
    <s v="to support rigorous impact evaluation for AGRA and IFAD investments in the areas of markets, post-harvest losses, and seeds"/>
    <n v="0"/>
    <n v="0"/>
    <n v="0"/>
    <n v="0"/>
    <n v="0"/>
    <s v="NULL"/>
    <s v="NULL"/>
    <s v="NULL"/>
    <s v="NULL"/>
    <n v="0"/>
    <n v="0"/>
    <n v="0"/>
    <n v="0"/>
    <n v="302"/>
    <n v="0"/>
    <n v="0"/>
    <n v="0"/>
    <n v="93.726420000000005"/>
    <n v="93.726420000000005"/>
    <n v="93.726420000000005"/>
    <n v="0"/>
    <n v="0"/>
    <n v="0"/>
  </r>
  <r>
    <n v="2017"/>
    <n v="1601"/>
    <x v="0"/>
    <s v="2014005766_02"/>
    <s v="OPP1110623"/>
    <n v="3"/>
    <n v="241"/>
    <s v="Ghana"/>
    <x v="2"/>
    <s v="PRITI"/>
    <s v="Donor Government"/>
    <n v="11000"/>
    <n v="0"/>
    <n v="11000"/>
    <s v="NULL"/>
    <s v="NULL"/>
    <d v="1900-01-05T00:00:00"/>
    <n v="30"/>
    <n v="110"/>
    <s v="Standard grant"/>
    <s v="C01"/>
    <s v="Project-type interventions"/>
    <s v="Interventions de type projet"/>
    <s v="USAID"/>
    <s v="USAID"/>
    <n v="31120"/>
    <n v="31120"/>
    <s v="Agricultural development"/>
    <s v="Développement agricole"/>
    <n v="310"/>
    <x v="0"/>
    <n v="1"/>
    <s v="Ghana"/>
    <d v="2014-11-21T00:00:00"/>
    <d v="2018-06-30T00:00:00"/>
    <s v="to provide a competitive granting fund that will be used to scale up a range of proven information and communication technologies to support the adoption of proven and appropriate agriculture technologies by smallholder farmers in select African countries"/>
    <n v="0"/>
    <n v="0"/>
    <n v="0"/>
    <n v="0"/>
    <n v="0"/>
    <s v="NULL"/>
    <s v="NULL"/>
    <s v="NULL"/>
    <s v="NULL"/>
    <n v="0"/>
    <n v="0"/>
    <n v="0"/>
    <n v="0"/>
    <n v="302"/>
    <n v="0"/>
    <n v="0"/>
    <n v="0"/>
    <n v="61.875"/>
    <n v="61.875"/>
    <n v="61.875"/>
    <n v="0"/>
    <n v="0"/>
    <n v="0"/>
  </r>
  <r>
    <n v="2017"/>
    <n v="1601"/>
    <x v="0"/>
    <s v="2015006865_01"/>
    <s v="OPP1140473"/>
    <n v="3"/>
    <n v="285"/>
    <s v="Uganda"/>
    <x v="0"/>
    <s v="PMA"/>
    <s v="Other non-bank entity in provider country"/>
    <n v="61009"/>
    <n v="1"/>
    <n v="61000"/>
    <s v="Other non-financial corporations"/>
    <s v="Autres sociétés non financières"/>
    <d v="1900-01-05T00:00:00"/>
    <n v="30"/>
    <n v="110"/>
    <s v="Standard grant"/>
    <s v="C01"/>
    <s v="Project-type interventions"/>
    <s v="Interventions de type projet"/>
    <s v="JUNTOS FINANZAS"/>
    <s v="Juntos Finanzas"/>
    <n v="24030"/>
    <n v="24030"/>
    <s v="Formal sector financial intermediaries"/>
    <s v="Intermédiaires financiers officiels"/>
    <n v="240"/>
    <x v="3"/>
    <n v="1"/>
    <s v="Uganda"/>
    <d v="2015-11-12T00:00:00"/>
    <d v="2018-04-30T00:00:00"/>
    <s v="to create definitive and accessible evidence regarding the use of a data based approach to communication and behavior change in digital financial services for financially underserved consumers living on $2 or less daily"/>
    <n v="0"/>
    <n v="0"/>
    <n v="0"/>
    <n v="0"/>
    <n v="0"/>
    <s v="NULL"/>
    <s v="NULL"/>
    <s v="NULL"/>
    <s v="NULL"/>
    <n v="0"/>
    <n v="0"/>
    <n v="0"/>
    <n v="0"/>
    <n v="302"/>
    <n v="0"/>
    <n v="0"/>
    <n v="0"/>
    <n v="78.364670000000004"/>
    <n v="78.364670000000004"/>
    <n v="78.364670000000004"/>
    <n v="0"/>
    <n v="0"/>
    <n v="0"/>
  </r>
  <r>
    <n v="2017"/>
    <n v="1601"/>
    <x v="0"/>
    <s v="2017006444_01"/>
    <s v="OPP1138560"/>
    <n v="1"/>
    <n v="282"/>
    <s v="Tanzan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10"/>
    <n v="31110"/>
    <s v="Agricultural policy and administrative management"/>
    <s v="Politique agricole et gestion administrative"/>
    <n v="310"/>
    <x v="0"/>
    <n v="1"/>
    <s v="Tanzania, United Republic of"/>
    <d v="2015-10-27T00:00:00"/>
    <d v="2018-04-30T00:00:00"/>
    <s v="to support the creation of a Livestock Master Plan for Tanzania, which will help the country meet its development objectives including improved nutrition through the consumption of meat, milk and eggs"/>
    <n v="0"/>
    <n v="0"/>
    <n v="0"/>
    <n v="0"/>
    <n v="0"/>
    <s v="NULL"/>
    <s v="NULL"/>
    <s v="NULL"/>
    <s v="NULL"/>
    <n v="0"/>
    <n v="0"/>
    <n v="0"/>
    <n v="0"/>
    <n v="302"/>
    <n v="188.607"/>
    <n v="188.607"/>
    <n v="188.607"/>
    <n v="188.607"/>
    <n v="188.607"/>
    <n v="188.607"/>
    <n v="0"/>
    <n v="0"/>
    <n v="0"/>
  </r>
  <r>
    <n v="2017"/>
    <n v="1601"/>
    <x v="0"/>
    <s v="2013004838_01"/>
    <s v="OPP1086492"/>
    <n v="3"/>
    <n v="287"/>
    <s v="Burkina Faso"/>
    <x v="0"/>
    <s v="PMA"/>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Burkina Faso"/>
    <d v="2013-10-08T00:00:00"/>
    <d v="2018-06-30T00:00:00"/>
    <s v="to improve the livelihoods of smallholder rice farmers and their family members in Nigeria, Ghana, Burkina Faso, and Tanzania"/>
    <n v="0"/>
    <n v="0"/>
    <n v="0"/>
    <n v="0"/>
    <n v="0"/>
    <s v="NULL"/>
    <s v="NULL"/>
    <s v="NULL"/>
    <s v="NULL"/>
    <n v="0"/>
    <n v="0"/>
    <n v="0"/>
    <n v="0"/>
    <n v="302"/>
    <n v="0"/>
    <n v="0"/>
    <n v="0"/>
    <n v="121.7936"/>
    <n v="121.7936"/>
    <n v="121.7936"/>
    <n v="0"/>
    <n v="0"/>
    <n v="0"/>
  </r>
  <r>
    <n v="2017"/>
    <n v="1601"/>
    <x v="0"/>
    <s v="2014005436_01"/>
    <s v="OPP1112548"/>
    <n v="3"/>
    <n v="285"/>
    <s v="Uganda"/>
    <x v="0"/>
    <s v="PMA"/>
    <s v="University, college or other teaching institution, research institute or think?tank"/>
    <n v="51000"/>
    <n v="0"/>
    <n v="51000"/>
    <s v="NULL"/>
    <s v="NULL"/>
    <d v="1900-01-05T00:00:00"/>
    <n v="30"/>
    <n v="110"/>
    <s v="Standard grant"/>
    <s v="C01"/>
    <s v="Project-type interventions"/>
    <s v="Interventions de type projet"/>
    <s v="MAKERERE UNIVERSITY"/>
    <s v="Makerere University"/>
    <n v="31120"/>
    <n v="31120"/>
    <s v="Agricultural development"/>
    <s v="Développement agricole"/>
    <n v="310"/>
    <x v="0"/>
    <n v="1"/>
    <s v="Uganda"/>
    <d v="2014-09-08T00:00:00"/>
    <d v="2018-09-30T00:00:00"/>
    <s v="to promote sustainable agricultural livelihoods of smallholder farmers in East Africa through improved techniques for diagnosis, surveillance and modeling of viral crop diseases in cassava"/>
    <n v="0"/>
    <n v="0"/>
    <n v="0"/>
    <n v="0"/>
    <n v="0"/>
    <s v="NULL"/>
    <s v="NULL"/>
    <s v="NULL"/>
    <s v="NULL"/>
    <n v="0"/>
    <n v="0"/>
    <n v="0"/>
    <n v="0"/>
    <n v="302"/>
    <n v="0"/>
    <n v="0"/>
    <n v="0"/>
    <n v="58.466000000000001"/>
    <n v="58.466000000000001"/>
    <n v="58.466000000000001"/>
    <n v="0"/>
    <n v="0"/>
    <n v="0"/>
  </r>
  <r>
    <n v="2017"/>
    <n v="1601"/>
    <x v="0"/>
    <s v="2014005815_01"/>
    <s v="OPP1114990"/>
    <n v="3"/>
    <n v="998"/>
    <s v="Developing countries, unspecified"/>
    <x v="1"/>
    <s v="Partie I non alloués par groupe de revenu"/>
    <s v="Developing country-based NGO"/>
    <n v="23000"/>
    <n v="0"/>
    <n v="23000"/>
    <s v="NULL"/>
    <s v="NULL"/>
    <d v="1900-01-05T00:00:00"/>
    <n v="30"/>
    <n v="110"/>
    <s v="Standard grant"/>
    <s v="C01"/>
    <s v="Project-type interventions"/>
    <s v="Interventions de type projet"/>
    <s v="FINMARK TRUST"/>
    <s v="FinMark Trust"/>
    <n v="24010"/>
    <n v="24010"/>
    <s v="Financial policy and administrative management"/>
    <s v="Politique des finances et gestion administrative"/>
    <n v="240"/>
    <x v="3"/>
    <n v="1"/>
    <s v="World"/>
    <d v="2014-11-19T00:00:00"/>
    <d v="2019-12-31T00:00:00"/>
    <s v="to support a facility that aims to improve the quality, relevance and comparability of the indicators of financial inclusion that inform decision making to trigger an increase in the quantity and value of financial services for poor households"/>
    <n v="0"/>
    <n v="0"/>
    <n v="0"/>
    <n v="0"/>
    <n v="0"/>
    <s v="NULL"/>
    <s v="NULL"/>
    <s v="NULL"/>
    <s v="NULL"/>
    <n v="0"/>
    <n v="0"/>
    <n v="0"/>
    <n v="0"/>
    <n v="302"/>
    <n v="0"/>
    <n v="0"/>
    <n v="0"/>
    <n v="2000"/>
    <n v="2000"/>
    <n v="2000"/>
    <n v="0"/>
    <n v="0"/>
    <n v="0"/>
  </r>
  <r>
    <n v="2017"/>
    <n v="1601"/>
    <x v="0"/>
    <s v="2015007046_01"/>
    <s v="OPP1136656"/>
    <n v="3"/>
    <n v="645"/>
    <s v="India"/>
    <x v="2"/>
    <s v="PRITI"/>
    <s v="University, college or other teaching institution, research institute or think?tank"/>
    <n v="51000"/>
    <n v="0"/>
    <n v="51000"/>
    <s v="NULL"/>
    <s v="NULL"/>
    <d v="1900-01-05T00:00:00"/>
    <n v="30"/>
    <n v="110"/>
    <s v="Standard grant"/>
    <s v="C01"/>
    <s v="Project-type interventions"/>
    <s v="Interventions de type projet"/>
    <s v="LONDON SCHOOL OF HYGIENE AND TROPICAL MEDICINE"/>
    <s v="London School of Hygiene and Tropical Medicine"/>
    <n v="31110"/>
    <n v="31110"/>
    <s v="Agricultural policy and administrative management"/>
    <s v="Politique agricole et gestion administrative"/>
    <n v="310"/>
    <x v="0"/>
    <n v="1"/>
    <s v="India"/>
    <d v="2015-12-02T00:00:00"/>
    <d v="2020-05-31T00:00:00"/>
    <s v="to assess the impact and cost-effectiveness of a novel, multisectoral agriculture and nutrition program to improve maternal and child nutrition in India"/>
    <n v="0"/>
    <n v="0"/>
    <n v="0"/>
    <n v="0"/>
    <n v="0"/>
    <s v="NULL"/>
    <s v="NULL"/>
    <s v="NULL"/>
    <s v="NULL"/>
    <n v="0"/>
    <n v="0"/>
    <n v="0"/>
    <n v="0"/>
    <n v="302"/>
    <n v="0"/>
    <n v="0"/>
    <n v="0"/>
    <n v="162.21799999999999"/>
    <n v="162.21799999999999"/>
    <n v="162.21799999999999"/>
    <n v="0"/>
    <n v="0"/>
    <n v="0"/>
  </r>
  <r>
    <n v="2017"/>
    <n v="1601"/>
    <x v="0"/>
    <s v="2017004834_07"/>
    <s v="OPP1097073"/>
    <n v="1"/>
    <n v="666"/>
    <s v="Bangladesh"/>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Bangladesh"/>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86"/>
    <n v="1.86"/>
    <n v="1.86"/>
    <n v="1.86"/>
    <n v="1.86"/>
    <n v="1.86"/>
    <n v="0"/>
    <n v="0"/>
    <n v="0"/>
  </r>
  <r>
    <n v="2017"/>
    <n v="1601"/>
    <x v="0"/>
    <s v="2015006408_02"/>
    <s v="OPP1128339"/>
    <n v="3"/>
    <n v="255"/>
    <s v="Mali"/>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Mali"/>
    <d v="2015-10-14T00:00:00"/>
    <d v="2019-10-31T00:00:00"/>
    <s v="to increase the output of improved pest and disease resistant cowpea varieties to better serve the nutritional and economic wellbeing of smallholder farmers in Sub-Saharan Africa"/>
    <n v="0"/>
    <n v="0"/>
    <n v="0"/>
    <n v="0"/>
    <n v="0"/>
    <s v="NULL"/>
    <s v="NULL"/>
    <s v="NULL"/>
    <s v="NULL"/>
    <n v="0"/>
    <n v="0"/>
    <n v="0"/>
    <n v="0"/>
    <n v="302"/>
    <n v="0"/>
    <n v="0"/>
    <n v="0"/>
    <n v="15.0311"/>
    <n v="15.0311"/>
    <n v="15.0311"/>
    <n v="0"/>
    <n v="0"/>
    <n v="0"/>
  </r>
  <r>
    <n v="2017"/>
    <n v="1601"/>
    <x v="0"/>
    <s v="2017004834_14"/>
    <s v="OPP1097073"/>
    <n v="1"/>
    <n v="241"/>
    <s v="Ghana"/>
    <x v="2"/>
    <s v="PRITI"/>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Ghan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4300000000000002"/>
    <n v="2.4300000000000002"/>
    <n v="2.4300000000000002"/>
    <n v="2.4300000000000002"/>
    <n v="2.4300000000000002"/>
    <n v="2.4300000000000002"/>
    <n v="0"/>
    <n v="0"/>
    <n v="0"/>
  </r>
  <r>
    <n v="2017"/>
    <n v="1601"/>
    <x v="0"/>
    <s v="2013004142_02"/>
    <s v="OPP1052391"/>
    <n v="3"/>
    <n v="253"/>
    <s v="Malawi"/>
    <x v="0"/>
    <s v="PMA"/>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Malawi"/>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54.306600000000003"/>
    <n v="54.306600000000003"/>
    <n v="54.306600000000003"/>
    <n v="0"/>
    <n v="0"/>
    <n v="0"/>
  </r>
  <r>
    <n v="2017"/>
    <n v="1601"/>
    <x v="0"/>
    <s v="2013004835_03"/>
    <s v="OPP1022757"/>
    <n v="3"/>
    <n v="260"/>
    <s v="Niger"/>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Niger"/>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4004831_07"/>
    <s v="OPP1020032"/>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Keny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n v="2011000895"/>
    <s v="OPP1035486"/>
    <n v="3"/>
    <n v="238"/>
    <s v="Ethiopia"/>
    <x v="0"/>
    <s v="PMA"/>
    <s v="International Food Policy Research Institute"/>
    <n v="51001"/>
    <n v="1"/>
    <n v="51000"/>
    <s v="International Food Policy Research Institute"/>
    <s v="Institut International de Recherche sur les Politiques Alimentaires"/>
    <d v="1900-01-05T00:00:00"/>
    <n v="30"/>
    <n v="110"/>
    <s v="Standard grant"/>
    <s v="D02"/>
    <s v="Other technical assistance"/>
    <s v="Autres formes d’assistance technique "/>
    <s v="INTERNATIONAL FOOD POLICY RESEARCH INSTITUTE (IFPRI)"/>
    <s v="International Food Policy Research Institute (IFPRI)"/>
    <n v="31110"/>
    <n v="31110"/>
    <s v="Agricultural policy and administrative management"/>
    <s v="Politique agricole et gestion administrative"/>
    <n v="310"/>
    <x v="0"/>
    <n v="1"/>
    <s v="Ethiopia"/>
    <d v="2011-11-02T00:00:00"/>
    <d v="2017-03-31T00:00:00"/>
    <s v="to contribute to the Ethiopian Agricultural Transformation Agency (ATA) by supporting ATA's program delivery which aims to accelerate Ethiopia's agricultural development, grow the economy, and improve the livelihood of smallholder farmers"/>
    <n v="0"/>
    <n v="0"/>
    <n v="0"/>
    <n v="0"/>
    <n v="0"/>
    <n v="1"/>
    <s v="NULL"/>
    <s v="NULL"/>
    <s v="NULL"/>
    <n v="0"/>
    <n v="0"/>
    <n v="0"/>
    <n v="0"/>
    <n v="302"/>
    <n v="0"/>
    <n v="0"/>
    <n v="0"/>
    <n v="347.29300000000001"/>
    <n v="347.29300000000001"/>
    <n v="347.29300000000001"/>
    <n v="0"/>
    <n v="0"/>
    <n v="0"/>
  </r>
  <r>
    <n v="2017"/>
    <n v="1601"/>
    <x v="0"/>
    <s v="2017005471_01"/>
    <s v="OPP1109057"/>
    <n v="1"/>
    <n v="298"/>
    <s v="Africa, regional"/>
    <x v="1"/>
    <s v="Partie I non alloués par groupe de revenu"/>
    <s v="International NGO"/>
    <n v="21000"/>
    <n v="0"/>
    <n v="21000"/>
    <s v="NULL"/>
    <s v="NULL"/>
    <d v="1900-01-05T00:00:00"/>
    <n v="30"/>
    <n v="110"/>
    <s v="Standard grant"/>
    <s v="C01"/>
    <s v="Project-type interventions"/>
    <s v="Interventions de type projet"/>
    <s v="PATH"/>
    <s v="PATH"/>
    <n v="31120"/>
    <n v="31120"/>
    <s v="Agricultural development"/>
    <s v="Développement agricole"/>
    <n v="310"/>
    <x v="0"/>
    <n v="1"/>
    <s v="AFRICA"/>
    <d v="2014-09-29T00:00:00"/>
    <d v="2018-12-31T00:00:00"/>
    <s v="to improve livestock diagnostics tools for use by smallholder farmers in low and middle-income countries by undertaking a landscape analysis of livestock diagnostics and recommending a broader investment strategy aimed at furthering the field of livestock"/>
    <n v="0"/>
    <n v="0"/>
    <n v="0"/>
    <n v="0"/>
    <n v="0"/>
    <s v="NULL"/>
    <s v="NULL"/>
    <s v="NULL"/>
    <s v="NULL"/>
    <n v="0"/>
    <n v="0"/>
    <n v="0"/>
    <n v="0"/>
    <n v="302"/>
    <n v="468.49110000000002"/>
    <n v="468.49110000000002"/>
    <n v="468.49110000000002"/>
    <n v="468.49110000000002"/>
    <n v="468.49110000000002"/>
    <n v="468.49110000000002"/>
    <n v="0"/>
    <n v="0"/>
    <n v="0"/>
  </r>
  <r>
    <n v="2017"/>
    <n v="1601"/>
    <x v="0"/>
    <s v="2013004843_01"/>
    <s v="OPP1080823"/>
    <n v="3"/>
    <n v="248"/>
    <s v="Kenya"/>
    <x v="2"/>
    <s v="PRITI"/>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Keny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738.05539999999996"/>
    <n v="738.05539999999996"/>
    <n v="738.05539999999996"/>
    <n v="0"/>
    <n v="0"/>
    <n v="0"/>
  </r>
  <r>
    <n v="2017"/>
    <n v="1601"/>
    <x v="0"/>
    <s v="2014004831_01"/>
    <s v="OPP1020032"/>
    <n v="3"/>
    <n v="235"/>
    <s v="Democratic Republic of the Congo"/>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Congo, The Democratic Republic of th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2.4619"/>
    <n v="12.4619"/>
    <n v="12.4619"/>
    <n v="0"/>
    <n v="0"/>
    <n v="0"/>
  </r>
  <r>
    <n v="2017"/>
    <n v="1601"/>
    <x v="0"/>
    <s v="2015006410_01"/>
    <s v="OPP1129552"/>
    <n v="3"/>
    <n v="645"/>
    <s v="India"/>
    <x v="2"/>
    <s v="PRITI"/>
    <s v="Donor country-based NGO"/>
    <n v="22000"/>
    <n v="0"/>
    <n v="22000"/>
    <s v="NULL"/>
    <s v="NULL"/>
    <d v="1900-01-05T00:00:00"/>
    <n v="30"/>
    <n v="110"/>
    <s v="Standard grant"/>
    <s v="C01"/>
    <s v="Project-type interventions"/>
    <s v="Interventions de type projet"/>
    <s v="ID INSIGHT, INC."/>
    <s v="ID Insight, Inc."/>
    <n v="31110"/>
    <n v="31110"/>
    <s v="Agricultural policy and administrative management"/>
    <s v="Politique agricole et gestion administrative"/>
    <n v="310"/>
    <x v="0"/>
    <n v="1"/>
    <s v="India"/>
    <d v="2015-08-17T00:00:00"/>
    <d v="2018-12-31T00:00:00"/>
    <s v="to test methods for scaling the adoption of products and services through the use of decision-focused, rapid, low-cost randomized controlled trials"/>
    <n v="0"/>
    <n v="0"/>
    <n v="0"/>
    <n v="0"/>
    <n v="0"/>
    <s v="NULL"/>
    <s v="NULL"/>
    <s v="NULL"/>
    <s v="NULL"/>
    <n v="0"/>
    <n v="0"/>
    <n v="0"/>
    <n v="0"/>
    <n v="302"/>
    <n v="0"/>
    <n v="0"/>
    <n v="0"/>
    <n v="383.6601"/>
    <n v="383.6601"/>
    <n v="383.6601"/>
    <n v="0"/>
    <n v="0"/>
    <n v="0"/>
  </r>
  <r>
    <n v="2017"/>
    <n v="1601"/>
    <x v="0"/>
    <s v="2017007007_03"/>
    <s v="OPP1132113"/>
    <n v="1"/>
    <n v="298"/>
    <s v="Africa, regional"/>
    <x v="1"/>
    <s v="Partie I non alloués par groupe de revenu"/>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AFRICA"/>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8.7974999999999994"/>
    <n v="8.7974999999999994"/>
    <n v="8.7974999999999994"/>
    <n v="8.7974999999999994"/>
    <n v="8.7974999999999994"/>
    <n v="8.7974999999999994"/>
    <n v="0"/>
    <n v="0"/>
    <n v="0"/>
  </r>
  <r>
    <n v="2017"/>
    <n v="1601"/>
    <x v="0"/>
    <s v="2017009583_05"/>
    <s v="OPP1181048"/>
    <n v="1"/>
    <n v="998"/>
    <s v="Developing countries, unspecified"/>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UNIVERSITY OF NOTTINGHAM"/>
    <s v="University of Nottingham"/>
    <n v="31120"/>
    <n v="31120"/>
    <s v="Agricultural development"/>
    <s v="Développement agricole"/>
    <n v="310"/>
    <x v="0"/>
    <n v="1"/>
    <s v="World"/>
    <d v="2017-11-29T00:00:00"/>
    <d v="2021-03-30T00:00:00"/>
    <s v="to provide new evidence to support policy makers in the Agriculture, Nutrition and Public Health sectors make decisions to reduce the burden of micronutrient deficiencies (MNDs) in Ethiopia, Malawi, and the wider region of sub-Saharan Africa (SSA)"/>
    <n v="0"/>
    <n v="0"/>
    <n v="0"/>
    <n v="0"/>
    <n v="1"/>
    <s v="NULL"/>
    <s v="NULL"/>
    <s v="NULL"/>
    <s v="NULL"/>
    <n v="0"/>
    <n v="0"/>
    <n v="0"/>
    <n v="0"/>
    <n v="302"/>
    <n v="472.26589999999999"/>
    <n v="472.26589999999999"/>
    <n v="472.26589999999999"/>
    <n v="140.06899999999999"/>
    <n v="140.06899999999999"/>
    <n v="140.06899999999999"/>
    <n v="0"/>
    <n v="0"/>
    <n v="0"/>
  </r>
  <r>
    <n v="2017"/>
    <n v="1601"/>
    <x v="0"/>
    <s v="2015007258_02"/>
    <s v="OPP1140836"/>
    <n v="3"/>
    <n v="285"/>
    <s v="Uganda"/>
    <x v="0"/>
    <s v="PMA"/>
    <s v="International NGO"/>
    <n v="21000"/>
    <n v="0"/>
    <n v="21000"/>
    <s v="NULL"/>
    <s v="NULL"/>
    <d v="1900-01-05T00:00:00"/>
    <n v="30"/>
    <n v="110"/>
    <s v="Standard grant"/>
    <s v="C01"/>
    <s v="Project-type interventions"/>
    <s v="Interventions de type projet"/>
    <s v="CARE"/>
    <s v="CARE"/>
    <n v="24030"/>
    <n v="24030"/>
    <s v="Formal sector financial intermediaries"/>
    <s v="Intermédiaires financiers officiels"/>
    <n v="240"/>
    <x v="3"/>
    <n v="1"/>
    <s v="Uganda"/>
    <d v="2015-11-19T00:00:00"/>
    <d v="2019-12-31T00:00:00"/>
    <s v="to test an innovative approach to improving women's equitable influence over household financial decisions, utilizing mobile financial technology"/>
    <n v="1"/>
    <n v="0"/>
    <n v="0"/>
    <n v="0"/>
    <n v="0"/>
    <s v="NULL"/>
    <s v="NULL"/>
    <s v="NULL"/>
    <s v="NULL"/>
    <n v="0"/>
    <n v="0"/>
    <n v="0"/>
    <n v="0"/>
    <n v="302"/>
    <n v="0"/>
    <n v="0"/>
    <n v="0"/>
    <n v="303.14249999999998"/>
    <n v="303.14249999999998"/>
    <n v="303.14249999999998"/>
    <n v="0"/>
    <n v="0"/>
    <n v="0"/>
  </r>
  <r>
    <n v="2017"/>
    <n v="1601"/>
    <x v="0"/>
    <s v="2015006187_04"/>
    <s v="OPP1117748"/>
    <n v="3"/>
    <n v="755"/>
    <s v="Philippines"/>
    <x v="2"/>
    <s v="PRITI"/>
    <s v="Recipient Government"/>
    <n v="12000"/>
    <n v="0"/>
    <n v="12000"/>
    <s v="NULL"/>
    <s v="NULL"/>
    <d v="1900-01-05T00:00:00"/>
    <n v="30"/>
    <n v="110"/>
    <s v="Standard grant"/>
    <s v="A02"/>
    <s v="Sector budget support"/>
    <s v="Soutien budgétaire sectoriel"/>
    <s v="NATIONAL LIBRARY OF THE PHILIPPINES"/>
    <s v="National Library of the Philippines"/>
    <n v="22040"/>
    <n v="22040"/>
    <s v="Information and communication technology (ICT)"/>
    <s v="Technologies de l'information et de la communication (TIC)"/>
    <n v="220"/>
    <x v="2"/>
    <n v="1"/>
    <s v="Philippines"/>
    <d v="2015-05-04T00:00:00"/>
    <d v="2018-06-30T00:00:00"/>
    <s v="to enhance the leadership skills of emerging library leaders, create a vibrant network of library leaders in the region, build capacity to provide ongoing leadership training, and foster collaboration and partnership among stakeholders in the region"/>
    <n v="0"/>
    <n v="0"/>
    <n v="0"/>
    <n v="0"/>
    <n v="0"/>
    <s v="NULL"/>
    <s v="NULL"/>
    <s v="NULL"/>
    <s v="NULL"/>
    <n v="0"/>
    <n v="0"/>
    <n v="0"/>
    <n v="0"/>
    <n v="302"/>
    <n v="0"/>
    <n v="0"/>
    <n v="0"/>
    <n v="18.232500000000002"/>
    <n v="18.232500000000002"/>
    <n v="18.232500000000002"/>
    <n v="0"/>
    <n v="0"/>
    <n v="0"/>
  </r>
  <r>
    <n v="2017"/>
    <n v="1601"/>
    <x v="0"/>
    <s v="2015006577_01"/>
    <s v="OPP1142559"/>
    <n v="3"/>
    <n v="241"/>
    <s v="Ghana"/>
    <x v="2"/>
    <s v="PRITI"/>
    <s v="Developing country-based NGO"/>
    <n v="23000"/>
    <n v="0"/>
    <n v="23000"/>
    <s v="NULL"/>
    <s v="NULL"/>
    <d v="1900-01-05T00:00:00"/>
    <n v="30"/>
    <n v="110"/>
    <s v="Standard grant"/>
    <s v="C01"/>
    <s v="Project-type interventions"/>
    <s v="Interventions de type projet"/>
    <s v="4-H GHANA"/>
    <s v="4-H Ghana"/>
    <n v="31110"/>
    <n v="31110"/>
    <s v="Agricultural policy and administrative management"/>
    <s v="Politique agricole et gestion administrative"/>
    <n v="310"/>
    <x v="0"/>
    <n v="1"/>
    <s v="Ghana"/>
    <d v="2015-11-06T00:00:00"/>
    <d v="2017-12-31T00:00:00"/>
    <s v="to empower girls to be contributing members of society by developing life and livelihood skills and relationships with caring adults to advance their agency and economic status"/>
    <n v="1"/>
    <n v="0"/>
    <n v="0"/>
    <n v="0"/>
    <n v="0"/>
    <s v="NULL"/>
    <s v="NULL"/>
    <s v="NULL"/>
    <s v="NULL"/>
    <n v="0"/>
    <n v="0"/>
    <n v="0"/>
    <n v="0"/>
    <n v="302"/>
    <n v="0"/>
    <n v="0"/>
    <n v="0"/>
    <n v="200.07900000000001"/>
    <n v="200.07900000000001"/>
    <n v="200.07900000000001"/>
    <n v="0"/>
    <n v="0"/>
    <n v="0"/>
  </r>
  <r>
    <n v="2017"/>
    <n v="1601"/>
    <x v="0"/>
    <s v="2017006232_01"/>
    <s v="OPP1125488"/>
    <n v="1"/>
    <n v="241"/>
    <s v="Ghana"/>
    <x v="2"/>
    <s v="PRITI"/>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Ghana"/>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13.283160000000001"/>
    <n v="13.283160000000001"/>
    <n v="13.283160000000001"/>
    <n v="13.283160000000001"/>
    <n v="13.283160000000001"/>
    <n v="13.283160000000001"/>
    <n v="0"/>
    <n v="0"/>
    <n v="0"/>
  </r>
  <r>
    <n v="2017"/>
    <n v="1601"/>
    <x v="0"/>
    <s v="2015004902_01"/>
    <s v="OPP1088676"/>
    <n v="3"/>
    <n v="666"/>
    <s v="Bangladesh"/>
    <x v="0"/>
    <s v="PMA"/>
    <s v="Developing country-based NGO"/>
    <n v="23000"/>
    <n v="0"/>
    <n v="23000"/>
    <s v="NULL"/>
    <s v="NULL"/>
    <d v="1900-01-05T00:00:00"/>
    <n v="30"/>
    <n v="110"/>
    <s v="Standard grant"/>
    <s v="C01"/>
    <s v="Project-type interventions"/>
    <s v="Interventions de type projet"/>
    <s v="BRAC"/>
    <s v="BRAC"/>
    <n v="24010"/>
    <n v="24010"/>
    <s v="Financial policy and administrative management"/>
    <s v="Politique des finances et gestion administrative"/>
    <n v="240"/>
    <x v="3"/>
    <n v="1"/>
    <s v="Bangladesh"/>
    <d v="2013-09-15T00:00:00"/>
    <d v="2019-12-31T00:00:00"/>
    <s v="to leverage the potential of new mobile money technologies in poverty reduction through an open, participatory competition to develop new products and service delivery models"/>
    <n v="0"/>
    <n v="0"/>
    <n v="0"/>
    <n v="0"/>
    <n v="0"/>
    <s v="NULL"/>
    <s v="NULL"/>
    <s v="NULL"/>
    <s v="NULL"/>
    <n v="0"/>
    <n v="0"/>
    <n v="0"/>
    <n v="0"/>
    <n v="302"/>
    <n v="0"/>
    <n v="0"/>
    <n v="0"/>
    <n v="2581.7150000000001"/>
    <n v="2581.7150000000001"/>
    <n v="2581.7150000000001"/>
    <n v="0"/>
    <n v="0"/>
    <n v="0"/>
  </r>
  <r>
    <n v="2017"/>
    <n v="1601"/>
    <x v="0"/>
    <s v="2015006223_02"/>
    <s v="OPP1125297"/>
    <n v="3"/>
    <n v="998"/>
    <s v="Developing countries, unspecified"/>
    <x v="1"/>
    <s v="Partie I non alloués par groupe de revenu"/>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World"/>
    <d v="2015-05-12T00:00:00"/>
    <d v="2020-05-30T00:00:00"/>
    <s v="to validate and measure women's empowerment so that agricultural development projects can design appropriate strategies to diagnosis, design, and measure progress toward women's empowerment"/>
    <n v="1"/>
    <n v="0"/>
    <n v="0"/>
    <n v="0"/>
    <n v="0"/>
    <s v="NULL"/>
    <s v="NULL"/>
    <s v="NULL"/>
    <s v="NULL"/>
    <n v="0"/>
    <n v="0"/>
    <n v="0"/>
    <n v="0"/>
    <n v="302"/>
    <n v="0"/>
    <n v="0"/>
    <n v="0"/>
    <n v="276.41030000000001"/>
    <n v="276.41030000000001"/>
    <n v="276.41030000000001"/>
    <n v="0"/>
    <n v="0"/>
    <n v="0"/>
  </r>
  <r>
    <n v="2017"/>
    <n v="1601"/>
    <x v="0"/>
    <s v="2015006446_01"/>
    <s v="OPP1130995"/>
    <n v="3"/>
    <n v="238"/>
    <s v="Ethiop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Ethiopia"/>
    <d v="2015-10-26T00:00:00"/>
    <d v="2018-10-30T00:00:00"/>
    <s v="to support a public-private partnership to establish national systems for dairy cattle genetic and productivity gain in Ethiopia and Tanzania"/>
    <n v="0"/>
    <n v="0"/>
    <n v="0"/>
    <n v="0"/>
    <n v="0"/>
    <s v="NULL"/>
    <s v="NULL"/>
    <s v="NULL"/>
    <s v="NULL"/>
    <n v="0"/>
    <n v="0"/>
    <n v="0"/>
    <n v="0"/>
    <n v="302"/>
    <n v="0"/>
    <n v="0"/>
    <n v="0"/>
    <n v="1462.454"/>
    <n v="1462.454"/>
    <n v="1462.454"/>
    <n v="0"/>
    <n v="0"/>
    <n v="0"/>
  </r>
  <r>
    <n v="2017"/>
    <n v="1601"/>
    <x v="0"/>
    <s v="2015006816_03"/>
    <s v="OPP1133691"/>
    <n v="3"/>
    <n v="645"/>
    <s v="India"/>
    <x v="2"/>
    <s v="PRITI"/>
    <s v="Network"/>
    <n v="32000"/>
    <n v="0"/>
    <n v="32000"/>
    <s v="NULL"/>
    <s v="NULL"/>
    <d v="1900-01-05T00:00:00"/>
    <n v="30"/>
    <n v="110"/>
    <s v="Standard grant"/>
    <s v="C01"/>
    <s v="Project-type interventions"/>
    <s v="Interventions de type projet"/>
    <s v="BUSINESS FOR SOCIAL RESPONSIBILITY"/>
    <s v="Business for Social Responsibility"/>
    <n v="24030"/>
    <n v="24030"/>
    <s v="Formal sector financial intermediaries"/>
    <s v="Intermédiaires financiers officiels"/>
    <n v="240"/>
    <x v="3"/>
    <n v="1"/>
    <s v="India"/>
    <d v="2015-08-13T00:00:00"/>
    <d v="2020-08-31T00:00:00"/>
    <s v="to increase financial inclusion of low-income factory workers in Bangladesh, India and Pakistan by increasing access to and use of formal financial products and services through their workplaces"/>
    <n v="0"/>
    <n v="0"/>
    <n v="0"/>
    <n v="0"/>
    <n v="0"/>
    <s v="NULL"/>
    <s v="NULL"/>
    <s v="NULL"/>
    <s v="NULL"/>
    <n v="0"/>
    <n v="0"/>
    <n v="0"/>
    <n v="0"/>
    <n v="302"/>
    <n v="0"/>
    <n v="0"/>
    <n v="0"/>
    <n v="195.5958"/>
    <n v="195.5958"/>
    <n v="195.5958"/>
    <n v="0"/>
    <n v="0"/>
    <n v="0"/>
  </r>
  <r>
    <n v="2017"/>
    <n v="1601"/>
    <x v="0"/>
    <s v="2013004852_01"/>
    <s v="OPP1080832"/>
    <n v="3"/>
    <n v="289"/>
    <s v="South of Sahara, regional"/>
    <x v="1"/>
    <s v="Partie I non alloués par groupe de revenu"/>
    <s v="Africa Rice Centre"/>
    <n v="47101"/>
    <n v="1"/>
    <n v="51000"/>
    <s v="Africa Rice Centre"/>
    <s v="Centre du riz pour l’Afrique"/>
    <d v="1900-01-05T00:00:00"/>
    <n v="30"/>
    <n v="110"/>
    <s v="Standard grant"/>
    <s v="C01"/>
    <s v="Project-type interventions"/>
    <s v="Interventions de type projet"/>
    <s v="AFRICA RICE CENTER"/>
    <s v="Africa Rice Center"/>
    <n v="31182"/>
    <n v="31182"/>
    <s v="Agricultural research"/>
    <s v="Recherche agronomique"/>
    <n v="310"/>
    <x v="0"/>
    <n v="1"/>
    <s v="AFRICA, SOUTH OF SAHARA"/>
    <d v="2013-11-12T00:00:00"/>
    <d v="2018-12-31T00:00:00"/>
    <s v="to reduce poverty and hunger and increasing food and income security of resource-poor farm families and rice consumers in sub-Saharan Africa through acceleration of the development of abiotic stress tolerant rice varieties by exploiting genetic variation"/>
    <n v="0"/>
    <n v="0"/>
    <n v="0"/>
    <n v="0"/>
    <n v="0"/>
    <s v="NULL"/>
    <s v="NULL"/>
    <s v="NULL"/>
    <s v="NULL"/>
    <n v="0"/>
    <n v="0"/>
    <n v="0"/>
    <n v="0"/>
    <n v="302"/>
    <n v="0"/>
    <n v="0"/>
    <n v="0"/>
    <n v="1867.299"/>
    <n v="1867.299"/>
    <n v="1867.299"/>
    <n v="0"/>
    <n v="0"/>
    <n v="0"/>
  </r>
  <r>
    <n v="2017"/>
    <n v="1601"/>
    <x v="0"/>
    <s v="2011000181_22"/>
    <s v="OPP1009497"/>
    <n v="3"/>
    <n v="660"/>
    <s v="Nepal"/>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Nepal"/>
    <d v="2011-11-15T00:00:00"/>
    <d v="2018-03-31T00:00:00"/>
    <s v="to develop solutions to the key diseases that affect small farmers' livestock in sub-Saharan Africa and South Asia"/>
    <n v="0"/>
    <n v="0"/>
    <n v="0"/>
    <n v="0"/>
    <n v="0"/>
    <s v="NULL"/>
    <s v="NULL"/>
    <s v="NULL"/>
    <s v="NULL"/>
    <n v="0"/>
    <n v="0"/>
    <n v="0"/>
    <n v="0"/>
    <n v="302"/>
    <n v="0"/>
    <n v="0"/>
    <n v="0"/>
    <n v="113.3993"/>
    <n v="113.3993"/>
    <n v="113.3993"/>
    <n v="0"/>
    <n v="0"/>
    <n v="0"/>
  </r>
  <r>
    <n v="2017"/>
    <n v="1601"/>
    <x v="0"/>
    <s v="2017008784_22"/>
    <s v="OPP1157288"/>
    <n v="1"/>
    <n v="289"/>
    <s v="South of Sahara, regional"/>
    <x v="1"/>
    <s v="Partie I non alloués par groupe de revenu"/>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AFRICA, SOUTH OF SAHAR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10000"/>
    <n v="10000"/>
    <n v="10000"/>
    <n v="1400"/>
    <n v="1400"/>
    <n v="1400"/>
    <n v="0"/>
    <n v="0"/>
    <n v="0"/>
  </r>
  <r>
    <n v="2017"/>
    <n v="1601"/>
    <x v="0"/>
    <s v="2017005471_02"/>
    <s v="OPP1109057"/>
    <n v="1"/>
    <n v="798"/>
    <s v="Asia, regional"/>
    <x v="1"/>
    <s v="Partie I non alloués par groupe de revenu"/>
    <s v="International NGO"/>
    <n v="21000"/>
    <n v="0"/>
    <n v="21000"/>
    <s v="NULL"/>
    <s v="NULL"/>
    <d v="1900-01-05T00:00:00"/>
    <n v="30"/>
    <n v="110"/>
    <s v="Standard grant"/>
    <s v="C01"/>
    <s v="Project-type interventions"/>
    <s v="Interventions de type projet"/>
    <s v="PATH"/>
    <s v="PATH"/>
    <n v="31120"/>
    <n v="31120"/>
    <s v="Agricultural development"/>
    <s v="Développement agricole"/>
    <n v="310"/>
    <x v="0"/>
    <n v="1"/>
    <s v="ASIA"/>
    <d v="2014-09-29T00:00:00"/>
    <d v="2018-12-31T00:00:00"/>
    <s v="to improve livestock diagnostics tools for use by smallholder farmers in low and middle-income countries by undertaking a landscape analysis of livestock diagnostics and recommending a broader investment strategy aimed at furthering the field of livestock"/>
    <n v="0"/>
    <n v="0"/>
    <n v="0"/>
    <n v="0"/>
    <n v="0"/>
    <s v="NULL"/>
    <s v="NULL"/>
    <s v="NULL"/>
    <s v="NULL"/>
    <n v="0"/>
    <n v="0"/>
    <n v="0"/>
    <n v="0"/>
    <n v="302"/>
    <n v="383.3109"/>
    <n v="383.3109"/>
    <n v="383.3109"/>
    <n v="383.3109"/>
    <n v="383.3109"/>
    <n v="383.3109"/>
    <n v="0"/>
    <n v="0"/>
    <n v="0"/>
  </r>
  <r>
    <n v="2017"/>
    <n v="1601"/>
    <x v="0"/>
    <s v="2017009256_09"/>
    <s v="OPP1182419"/>
    <n v="1"/>
    <n v="282"/>
    <s v="Tanzania"/>
    <x v="0"/>
    <s v="PMA"/>
    <s v="Donor Country-Based NGO"/>
    <n v="22000"/>
    <n v="0"/>
    <n v="22000"/>
    <s v="NULL"/>
    <s v="NULL"/>
    <d v="1900-01-05T00:00:00"/>
    <n v="30"/>
    <n v="110"/>
    <s v="Standard grant"/>
    <s v="C01"/>
    <s v="Project-type interventions"/>
    <s v="Interventions de type projet"/>
    <s v="ACUMEN FUND, INC."/>
    <s v="Acumen Fund, Inc."/>
    <n v="31120"/>
    <n v="31120"/>
    <s v="Agricultural development"/>
    <s v="Développement agricole"/>
    <n v="310"/>
    <x v="0"/>
    <n v="1"/>
    <s v="Tanzania, United Republic of"/>
    <d v="2017-11-13T00:00:00"/>
    <d v="2021-09-30T00:00:00"/>
    <s v="to help poultry enterprises improve the nutritional and positive gender impacts on smallholder farming households; to better understand the impact of foreign breeds of chickens on smallholder farming households and poultry consumers in Nigeria and Tanzani"/>
    <n v="1"/>
    <n v="0"/>
    <n v="0"/>
    <n v="0"/>
    <n v="1"/>
    <s v="NULL"/>
    <s v="NULL"/>
    <s v="NULL"/>
    <s v="NULL"/>
    <n v="0"/>
    <n v="0"/>
    <n v="0"/>
    <n v="0"/>
    <n v="302"/>
    <n v="1211.174"/>
    <n v="1211.174"/>
    <n v="1211.174"/>
    <n v="474.39870000000002"/>
    <n v="474.39870000000002"/>
    <n v="474.39870000000002"/>
    <n v="0"/>
    <n v="0"/>
    <n v="0"/>
  </r>
  <r>
    <n v="2017"/>
    <n v="1601"/>
    <x v="0"/>
    <s v="2012002638_02"/>
    <s v="OPP1052713"/>
    <n v="3"/>
    <n v="298"/>
    <s v="Africa, regional"/>
    <x v="1"/>
    <s v="Partie I non alloués par groupe de revenu"/>
    <s v="Food and Agricultural Organisation"/>
    <n v="41301"/>
    <n v="1"/>
    <n v="41000"/>
    <s v="Food and Agricultural Organisation"/>
    <s v="Organisation des Nations Unies pour l'alimentation et l'agriculture"/>
    <d v="1900-01-05T00:00:00"/>
    <n v="30"/>
    <n v="110"/>
    <s v="Standard grant"/>
    <s v="D02"/>
    <s v="Other technical assistance"/>
    <s v="Autres formes d’assistance technique "/>
    <s v="FOOD AND AGRICULTURE ORGANIZATION OF THE UNITED NATIONS"/>
    <s v="Food and Agriculture Organization of the United Nations"/>
    <n v="31110"/>
    <n v="31110"/>
    <s v="Agricultural policy and administrative management"/>
    <s v="Politique agricole et gestion administrative"/>
    <n v="310"/>
    <x v="0"/>
    <n v="1"/>
    <s v="AFRICA"/>
    <d v="2012-11-09T00:00:00"/>
    <d v="2018-12-31T00:00:00"/>
    <s v="to improve the capacity of African countries to make evidence-based agricultural policies &amp; decisions that improve livelihoods of the rural poor &amp; increase national food security, through relevant, cost-effective &amp; timely agricultural statistics"/>
    <n v="0"/>
    <n v="0"/>
    <n v="0"/>
    <n v="0"/>
    <n v="0"/>
    <n v="1"/>
    <s v="NULL"/>
    <s v="NULL"/>
    <s v="NULL"/>
    <n v="0"/>
    <n v="0"/>
    <n v="0"/>
    <n v="0"/>
    <n v="302"/>
    <n v="0"/>
    <n v="0"/>
    <n v="0"/>
    <n v="1796.258"/>
    <n v="1796.258"/>
    <n v="1796.258"/>
    <n v="0"/>
    <n v="0"/>
    <n v="0"/>
  </r>
  <r>
    <n v="2017"/>
    <n v="1601"/>
    <x v="0"/>
    <s v="2014005931_01"/>
    <s v="OPP1081538"/>
    <n v="3"/>
    <n v="289"/>
    <s v="South of Sahara, regional"/>
    <x v="1"/>
    <s v="Partie I non alloués par groupe de revenu"/>
    <s v="International Potato Centre"/>
    <n v="47021"/>
    <n v="1"/>
    <n v="51000"/>
    <s v="International Potato Centre "/>
    <s v="Centre international de la pomme de terre"/>
    <d v="1900-01-05T00:00:00"/>
    <n v="30"/>
    <n v="110"/>
    <s v="Standard grant"/>
    <s v="C01"/>
    <s v="Project-type interventions"/>
    <s v="Interventions de type projet"/>
    <s v="INTERNATIONAL POTATO CENTER"/>
    <s v="International Potato Center"/>
    <n v="31150"/>
    <n v="31150"/>
    <s v="Agricultural inputs"/>
    <s v="Produits à usage agricole"/>
    <n v="310"/>
    <x v="0"/>
    <n v="1"/>
    <s v="AFRICA, SOUTH OF SAHARA"/>
    <d v="2014-04-07T00:00:00"/>
    <d v="2017-05-31T00:00:00"/>
    <s v="to build sustainable seed systems and increase nutritional and economic value capture for orange-fleshed sweet potato (OFSP) farmers, particularly women, in the West African countries of Ghana, Nigeria, and Burkina Faso. It will test and evaluate differen"/>
    <n v="1"/>
    <n v="0"/>
    <n v="0"/>
    <n v="0"/>
    <n v="0"/>
    <s v="NULL"/>
    <s v="NULL"/>
    <s v="NULL"/>
    <s v="NULL"/>
    <n v="0"/>
    <n v="0"/>
    <n v="0"/>
    <n v="0"/>
    <n v="302"/>
    <n v="0"/>
    <n v="0"/>
    <n v="0"/>
    <n v="0"/>
    <n v="0"/>
    <n v="0"/>
    <n v="63.584000000000003"/>
    <n v="63.584000000000003"/>
    <n v="63.584000000000003"/>
  </r>
  <r>
    <n v="2017"/>
    <n v="1601"/>
    <x v="0"/>
    <s v="2015006232_03"/>
    <s v="OPP1125488"/>
    <n v="3"/>
    <n v="287"/>
    <s v="Burkina Faso"/>
    <x v="0"/>
    <s v="PMA"/>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Burkina Faso"/>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0"/>
    <n v="0"/>
    <n v="0"/>
    <n v="107.8205"/>
    <n v="107.8205"/>
    <n v="107.8205"/>
    <n v="0"/>
    <n v="0"/>
    <n v="0"/>
  </r>
  <r>
    <n v="2017"/>
    <n v="1601"/>
    <x v="0"/>
    <s v="2015006423_01"/>
    <s v="OPP1131485"/>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KEBBI STATE UNIVERSITY OF SCIENCE AND TECHNOLOGY, ALIERO"/>
    <s v="Kebbi State University of Science and Technology, Aliero"/>
    <n v="31182"/>
    <n v="31182"/>
    <s v="Agricultural research"/>
    <s v="Recherche agronomique"/>
    <n v="310"/>
    <x v="0"/>
    <n v="1"/>
    <s v="Nigeria"/>
    <d v="2015-07-21T00:00:00"/>
    <d v="2018-07-31T00:00:00"/>
    <s v="to increase collective knowledge and understanding of yam badnaviruses, their vectors and transmission and to strengthen diagnostic research capacity at Kebbi State University in northwest Nigeria"/>
    <n v="0"/>
    <n v="0"/>
    <n v="0"/>
    <n v="0"/>
    <n v="0"/>
    <s v="NULL"/>
    <s v="NULL"/>
    <s v="NULL"/>
    <s v="NULL"/>
    <n v="0"/>
    <n v="0"/>
    <n v="0"/>
    <n v="0"/>
    <n v="302"/>
    <n v="0"/>
    <n v="0"/>
    <n v="0"/>
    <n v="91.718999999999994"/>
    <n v="91.718999999999994"/>
    <n v="91.718999999999994"/>
    <n v="0"/>
    <n v="0"/>
    <n v="0"/>
  </r>
  <r>
    <n v="2017"/>
    <n v="1601"/>
    <x v="0"/>
    <s v="2017008784_10"/>
    <s v="OPP1157288"/>
    <n v="1"/>
    <n v="287"/>
    <s v="Burkina Faso"/>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Burkina Faso"/>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16000"/>
    <n v="16000"/>
    <n v="16000"/>
    <n v="2240"/>
    <n v="2240"/>
    <n v="2240"/>
    <n v="0"/>
    <n v="0"/>
    <n v="0"/>
  </r>
  <r>
    <n v="2017"/>
    <n v="1601"/>
    <x v="0"/>
    <s v="2016007925_05"/>
    <s v="OPP1134098"/>
    <n v="3"/>
    <n v="248"/>
    <s v="Kenya"/>
    <x v="2"/>
    <s v="PRITI"/>
    <s v="Recipient Government"/>
    <n v="12000"/>
    <n v="0"/>
    <n v="12000"/>
    <s v="NULL"/>
    <s v="NULL"/>
    <d v="1900-01-05T00:00:00"/>
    <n v="30"/>
    <n v="110"/>
    <s v="Standard grant"/>
    <s v="A02"/>
    <s v="Sector budget support"/>
    <s v="Soutien budgétaire sectoriel"/>
    <s v="NATIONAL AGRICULTURAL RESEARCH LABORATORIES"/>
    <s v="National Agricultural Research Laboratories"/>
    <n v="31182"/>
    <n v="31182"/>
    <s v="Agricultural research"/>
    <s v="Recherche agronomique"/>
    <n v="310"/>
    <x v="0"/>
    <n v="1"/>
    <s v="Kenya"/>
    <d v="2016-09-08T00:00:00"/>
    <d v="2020-07-31T00:00:00"/>
    <s v="to create effective decision-support tools for farmers and extension agents in Uganda and Tanzania to improve banana productivity for resource-poor banana farmers and ensure crop resilience against future challenges including climate variability"/>
    <n v="0"/>
    <n v="0"/>
    <n v="0"/>
    <n v="0"/>
    <n v="0"/>
    <s v="NULL"/>
    <s v="NULL"/>
    <s v="NULL"/>
    <s v="NULL"/>
    <n v="0"/>
    <n v="0"/>
    <n v="0"/>
    <n v="0"/>
    <n v="302"/>
    <n v="0"/>
    <n v="0"/>
    <n v="0"/>
    <n v="14.920199999999999"/>
    <n v="14.920199999999999"/>
    <n v="14.920199999999999"/>
    <n v="0"/>
    <n v="0"/>
    <n v="0"/>
  </r>
  <r>
    <n v="2017"/>
    <n v="1601"/>
    <x v="0"/>
    <s v="2013004831_01"/>
    <s v="OPP1020032"/>
    <n v="3"/>
    <n v="235"/>
    <s v="Democratic Republic of the Congo"/>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50"/>
    <n v="31150"/>
    <s v="Agricultural inputs"/>
    <s v="Produits à usage agricole"/>
    <n v="310"/>
    <x v="0"/>
    <n v="1"/>
    <s v="Congo, The Democratic Republic of th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135.7647"/>
    <n v="135.7647"/>
    <n v="135.7647"/>
    <n v="0"/>
    <n v="0"/>
    <n v="0"/>
  </r>
  <r>
    <n v="2017"/>
    <n v="1601"/>
    <x v="0"/>
    <s v="2015006406_03"/>
    <s v="OPP1130649"/>
    <n v="3"/>
    <n v="261"/>
    <s v="Nigeria"/>
    <x v="2"/>
    <s v="PRITI"/>
    <s v="International Institute of Tropical Agriculture"/>
    <n v="47062"/>
    <n v="1"/>
    <n v="51000"/>
    <s v="International Institute of Tropical Agriculture "/>
    <s v="Institut international d’agriculture tropicale"/>
    <d v="1900-01-05T00:00:00"/>
    <n v="30"/>
    <n v="110"/>
    <s v="Standard grant"/>
    <s v="D02"/>
    <s v="Other technical assistance"/>
    <s v="Autres formes d’assistance technique "/>
    <s v="INTERNATIONAL INSTITUTE OF TROPICAL AGRICULTURE"/>
    <s v="International Institute of Tropical Agriculture"/>
    <n v="31161"/>
    <n v="31161"/>
    <s v="Food crop production"/>
    <s v="Production agricole"/>
    <n v="310"/>
    <x v="0"/>
    <n v="1"/>
    <s v="Nigeria"/>
    <d v="2015-09-28T00:00:00"/>
    <d v="2020-12-31T00:00:00"/>
    <s v="to undertake agronomic research linked to the priorities of dissemination partners such as national extension services, NGOs, input suppliers, and processers in Nigeria, Ghana, Tanzania, and Uganda to identify improved crop management practices to enhance"/>
    <n v="0"/>
    <n v="0"/>
    <n v="0"/>
    <n v="0"/>
    <n v="0"/>
    <n v="1"/>
    <s v="NULL"/>
    <s v="NULL"/>
    <s v="NULL"/>
    <n v="0"/>
    <n v="0"/>
    <n v="0"/>
    <n v="0"/>
    <n v="302"/>
    <n v="0"/>
    <n v="0"/>
    <n v="0"/>
    <n v="1041.5709999999999"/>
    <n v="1041.5709999999999"/>
    <n v="1041.5709999999999"/>
    <n v="0"/>
    <n v="0"/>
    <n v="0"/>
  </r>
  <r>
    <n v="2017"/>
    <n v="1601"/>
    <x v="0"/>
    <s v="2012002643_09"/>
    <s v="OPP1045430"/>
    <n v="3"/>
    <n v="259"/>
    <s v="Mozambique"/>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Mozambique"/>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5006408_03"/>
    <s v="OPP1128339"/>
    <n v="3"/>
    <n v="241"/>
    <s v="Ghan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61"/>
    <n v="31161"/>
    <s v="Food crop production"/>
    <s v="Production agricole"/>
    <n v="310"/>
    <x v="0"/>
    <n v="1"/>
    <s v="Ghana"/>
    <d v="2015-10-14T00:00:00"/>
    <d v="2019-10-31T00:00:00"/>
    <s v="to increase the output of improved pest and disease resistant cowpea varieties to better serve the nutritional and economic wellbeing of smallholder farmers in Sub-Saharan Africa"/>
    <n v="0"/>
    <n v="0"/>
    <n v="0"/>
    <n v="0"/>
    <n v="0"/>
    <s v="NULL"/>
    <s v="NULL"/>
    <s v="NULL"/>
    <s v="NULL"/>
    <n v="0"/>
    <n v="0"/>
    <n v="0"/>
    <n v="0"/>
    <n v="302"/>
    <n v="0"/>
    <n v="0"/>
    <n v="0"/>
    <n v="15.0311"/>
    <n v="15.0311"/>
    <n v="15.0311"/>
    <n v="0"/>
    <n v="0"/>
    <n v="0"/>
  </r>
  <r>
    <n v="2017"/>
    <n v="1601"/>
    <x v="0"/>
    <s v="2017009366_04"/>
    <s v="OPP1174636"/>
    <n v="1"/>
    <n v="298"/>
    <s v="Africa, regional"/>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WEICHU PRIVATE LIMITED"/>
    <s v="Weichu Private Limited"/>
    <n v="31193"/>
    <n v="31193"/>
    <s v="Agricultural financial services"/>
    <s v="Services financiers agricoles"/>
    <n v="310"/>
    <x v="0"/>
    <n v="1"/>
    <s v="AFRICA"/>
    <d v="2017-09-15T00:00:00"/>
    <d v="2020-10-31T00:00:00"/>
    <s v="to equip government ministries in India with the data and technical resources to expand the poor's access to digital financial services and to improve their access to welfare benefits for food, fertilizer, and fuel in India and other countries"/>
    <n v="0"/>
    <n v="0"/>
    <n v="0"/>
    <n v="0"/>
    <n v="0"/>
    <s v="NULL"/>
    <s v="NULL"/>
    <s v="NULL"/>
    <s v="NULL"/>
    <n v="0"/>
    <n v="0"/>
    <n v="0"/>
    <n v="0"/>
    <n v="302"/>
    <n v="539.56529999999998"/>
    <n v="539.56529999999998"/>
    <n v="539.56529999999998"/>
    <n v="252"/>
    <n v="252"/>
    <n v="252"/>
    <n v="0"/>
    <n v="0"/>
    <n v="0"/>
  </r>
  <r>
    <n v="2017"/>
    <n v="1601"/>
    <x v="0"/>
    <s v="2013004843_10"/>
    <s v="OPP1080823"/>
    <n v="3"/>
    <n v="288"/>
    <s v="Zambia"/>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Zambi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07.5883"/>
    <n v="107.5883"/>
    <n v="107.5883"/>
    <n v="0"/>
    <n v="0"/>
    <n v="0"/>
  </r>
  <r>
    <n v="2017"/>
    <n v="1601"/>
    <x v="0"/>
    <s v="2015006838_04"/>
    <s v="OPP1139840"/>
    <n v="3"/>
    <n v="55"/>
    <s v="Turkey"/>
    <x v="3"/>
    <s v="PRITS"/>
    <s v="Other non-bank entity in third country"/>
    <n v="63009"/>
    <n v="1"/>
    <n v="63000"/>
    <s v="Other non-financial corporations"/>
    <s v="Autres sociétés non financières"/>
    <d v="1900-01-05T00:00:00"/>
    <n v="30"/>
    <n v="110"/>
    <s v="Standard grant"/>
    <s v="C01"/>
    <s v="Project-type interventions"/>
    <s v="Interventions de type projet"/>
    <s v="HUB CULTURE SERVICES LTD."/>
    <s v="Hub Culture Services Ltd."/>
    <n v="24030"/>
    <n v="24030"/>
    <s v="Formal sector financial intermediaries"/>
    <s v="Intermédiaires financiers officiels"/>
    <n v="240"/>
    <x v="3"/>
    <n v="1"/>
    <s v="Turkey"/>
    <d v="2015-10-14T00:00:00"/>
    <d v="2017-04-30T00:00:00"/>
    <s v="to improve financial inclusion by providing the global poor, merchants and partner NGOs with easy access to digital currency for making and receiving payments or distributing aid with no transaction costs using mobile phones"/>
    <n v="0"/>
    <n v="0"/>
    <n v="0"/>
    <n v="0"/>
    <n v="0"/>
    <s v="NULL"/>
    <s v="NULL"/>
    <s v="NULL"/>
    <s v="NULL"/>
    <n v="0"/>
    <n v="0"/>
    <n v="0"/>
    <n v="0"/>
    <n v="302"/>
    <n v="0"/>
    <n v="0"/>
    <n v="0"/>
    <n v="11.74"/>
    <n v="11.74"/>
    <n v="11.74"/>
    <n v="0"/>
    <n v="0"/>
    <n v="0"/>
  </r>
  <r>
    <n v="2017"/>
    <n v="1601"/>
    <x v="0"/>
    <s v="2015006445_01"/>
    <s v="OPP1130346"/>
    <n v="3"/>
    <n v="645"/>
    <s v="India"/>
    <x v="2"/>
    <s v="PRITI"/>
    <s v="Donor Country-Based NGO"/>
    <n v="22000"/>
    <n v="0"/>
    <n v="22000"/>
    <s v="NULL"/>
    <s v="NULL"/>
    <d v="1900-01-05T00:00:00"/>
    <n v="30"/>
    <n v="110"/>
    <s v="Standard grant"/>
    <s v="C01"/>
    <s v="Project-type interventions"/>
    <s v="Interventions de type projet"/>
    <s v="AGA KHAN FOUNDATION"/>
    <s v="Aga Khan Foundation"/>
    <n v="31166"/>
    <n v="31166"/>
    <s v="Agricultural extension"/>
    <s v="Vulgarisation agricole"/>
    <n v="310"/>
    <x v="0"/>
    <n v="1"/>
    <s v="India"/>
    <d v="2015-10-20T00:00:00"/>
    <d v="2020-09-30T00:00:00"/>
    <s v="to leverage India's Jeevika platform of Self Help Groups to reduce small ruminant mortality to 10%, increase income from goat rearing by 50%, and empower 50,000 women in Bihar"/>
    <n v="1"/>
    <n v="0"/>
    <n v="0"/>
    <n v="0"/>
    <n v="0"/>
    <s v="NULL"/>
    <s v="NULL"/>
    <s v="NULL"/>
    <s v="NULL"/>
    <n v="0"/>
    <n v="0"/>
    <n v="0"/>
    <n v="0"/>
    <n v="302"/>
    <n v="0"/>
    <n v="0"/>
    <n v="0"/>
    <n v="250"/>
    <n v="250"/>
    <n v="250"/>
    <n v="0"/>
    <n v="0"/>
    <n v="0"/>
  </r>
  <r>
    <n v="2017"/>
    <n v="1601"/>
    <x v="0"/>
    <s v="2015006864_01"/>
    <s v="OPP1141329"/>
    <n v="3"/>
    <n v="998"/>
    <s v="Developing countries, unspecified"/>
    <x v="1"/>
    <s v="Partie I non alloués par groupe de revenu"/>
    <s v="International Telecommunications Union"/>
    <n v="41303"/>
    <n v="1"/>
    <n v="41000"/>
    <s v="International Telecommunications Union"/>
    <s v="Union internationale des télécommunications"/>
    <d v="1900-01-05T00:00:00"/>
    <n v="30"/>
    <n v="110"/>
    <s v="Standard grant"/>
    <s v="C01"/>
    <s v="Project-type interventions"/>
    <s v="Interventions de type projet"/>
    <s v="INTERNATIONAL TELECOMMUNICATION UNION"/>
    <s v="International Telecommunication Union"/>
    <n v="24010"/>
    <n v="24010"/>
    <s v="Financial policy and administrative management"/>
    <s v="Politique des finances et gestion administrative"/>
    <n v="240"/>
    <x v="3"/>
    <n v="1"/>
    <s v="World"/>
    <d v="2015-11-09T00:00:00"/>
    <d v="2016-09-30T00:00:00"/>
    <s v="to move forward the digital financial inclusion agenda by bringing together stakeholders to meet, discuss and identify best practices and solutions to ensure that people considered financially excluded from the formal banking sector are not left aside o"/>
    <n v="0"/>
    <n v="0"/>
    <n v="0"/>
    <n v="0"/>
    <n v="0"/>
    <s v="NULL"/>
    <s v="NULL"/>
    <s v="NULL"/>
    <s v="NULL"/>
    <n v="0"/>
    <n v="0"/>
    <n v="0"/>
    <n v="0"/>
    <n v="302"/>
    <n v="0"/>
    <n v="0"/>
    <n v="0"/>
    <n v="0"/>
    <n v="0"/>
    <n v="0"/>
    <n v="195.32339999999999"/>
    <n v="195.32339999999999"/>
    <n v="195.32339999999999"/>
  </r>
  <r>
    <n v="2017"/>
    <n v="1601"/>
    <x v="0"/>
    <s v="2016007395_35"/>
    <s v="OPP1134248"/>
    <n v="3"/>
    <n v="248"/>
    <s v="Keny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Keny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369.32380000000001"/>
    <n v="369.32380000000001"/>
    <n v="369.32380000000001"/>
    <n v="0"/>
    <n v="0"/>
    <n v="0"/>
  </r>
  <r>
    <n v="2017"/>
    <n v="1601"/>
    <x v="0"/>
    <s v="2014004838_02"/>
    <s v="OPP1086492"/>
    <n v="3"/>
    <n v="241"/>
    <s v="Ghana"/>
    <x v="2"/>
    <s v="PRITI"/>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Ghana"/>
    <d v="2013-10-08T00:00:00"/>
    <d v="2018-06-30T00:00:00"/>
    <s v="to improve the livelihoods of smallholder rice farmers and their family members in Nigeria, Ghana, Burkina Faso, and Tanzania"/>
    <n v="0"/>
    <n v="0"/>
    <n v="0"/>
    <n v="0"/>
    <n v="0"/>
    <s v="NULL"/>
    <s v="NULL"/>
    <s v="NULL"/>
    <s v="NULL"/>
    <n v="0"/>
    <n v="0"/>
    <n v="0"/>
    <n v="0"/>
    <n v="302"/>
    <n v="0"/>
    <n v="0"/>
    <n v="0"/>
    <n v="7.5"/>
    <n v="7.5"/>
    <n v="7.5"/>
    <n v="0"/>
    <n v="0"/>
    <n v="0"/>
  </r>
  <r>
    <n v="2017"/>
    <n v="1601"/>
    <x v="0"/>
    <s v="2015006574_09"/>
    <s v="OPP1133356"/>
    <n v="3"/>
    <n v="285"/>
    <s v="Uganda"/>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Uganda"/>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5006814_01"/>
    <s v="OPP1133684"/>
    <n v="3"/>
    <n v="261"/>
    <s v="Nigeria"/>
    <x v="2"/>
    <s v="PRITI"/>
    <s v="University, college or other teaching institution, research institute or think?tank"/>
    <n v="51000"/>
    <n v="0"/>
    <n v="51000"/>
    <s v="NULL"/>
    <s v="NULL"/>
    <d v="1900-01-05T00:00:00"/>
    <n v="30"/>
    <n v="110"/>
    <s v="Standard grant"/>
    <s v="D02"/>
    <s v="Other technical assistance"/>
    <s v="Autres formes d’assistance technique "/>
    <s v="PAN-ATLANTIC UNIVERSITY FOUNDATION"/>
    <s v="Pan-Atlantic University Foundation"/>
    <n v="24010"/>
    <n v="24010"/>
    <s v="Financial policy and administrative management"/>
    <s v="Politique des finances et gestion administrative"/>
    <n v="240"/>
    <x v="3"/>
    <n v="1"/>
    <s v="Nigeria"/>
    <d v="2015-11-16T00:00:00"/>
    <d v="2018-08-31T00:00:00"/>
    <s v="to address the regulatory gaps and market structures disabling financial inclusion of Nigerians at the bottom of the pyramid"/>
    <n v="0"/>
    <n v="0"/>
    <n v="0"/>
    <n v="0"/>
    <n v="0"/>
    <n v="1"/>
    <s v="NULL"/>
    <s v="NULL"/>
    <s v="NULL"/>
    <n v="0"/>
    <n v="0"/>
    <n v="0"/>
    <n v="0"/>
    <n v="302"/>
    <n v="0"/>
    <n v="0"/>
    <n v="0"/>
    <n v="309.30599999999998"/>
    <n v="309.30599999999998"/>
    <n v="309.30599999999998"/>
    <n v="0"/>
    <n v="0"/>
    <n v="0"/>
  </r>
  <r>
    <n v="2017"/>
    <n v="1601"/>
    <x v="0"/>
    <s v="2017004834_18"/>
    <s v="OPP1097073"/>
    <n v="1"/>
    <n v="261"/>
    <s v="Nigeria"/>
    <x v="2"/>
    <s v="PRITI"/>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Niger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2000000000000002"/>
    <n v="2.2000000000000002"/>
    <n v="2.2000000000000002"/>
    <n v="2.2000000000000002"/>
    <n v="2.2000000000000002"/>
    <n v="2.2000000000000002"/>
    <n v="0"/>
    <n v="0"/>
    <n v="0"/>
  </r>
  <r>
    <n v="2017"/>
    <n v="1601"/>
    <x v="0"/>
    <s v="2016004838_01"/>
    <s v="OPP1086492"/>
    <n v="3"/>
    <n v="287"/>
    <s v="Burkina Faso"/>
    <x v="0"/>
    <s v="PMA"/>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Burkina Faso"/>
    <d v="2013-10-08T00:00:00"/>
    <d v="2018-06-30T00:00:00"/>
    <s v="to improve the livelihoods of smallholder rice farmers and their family members in Nigeria, Ghana, Burkina Faso, and Tanzania"/>
    <n v="0"/>
    <n v="0"/>
    <n v="0"/>
    <n v="0"/>
    <n v="0"/>
    <s v="NULL"/>
    <s v="NULL"/>
    <s v="NULL"/>
    <s v="NULL"/>
    <n v="0"/>
    <n v="0"/>
    <n v="0"/>
    <n v="0"/>
    <n v="302"/>
    <n v="0"/>
    <n v="0"/>
    <n v="0"/>
    <n v="7.6"/>
    <n v="7.6"/>
    <n v="7.6"/>
    <n v="0"/>
    <n v="0"/>
    <n v="0"/>
  </r>
  <r>
    <n v="2017"/>
    <n v="1601"/>
    <x v="0"/>
    <s v="2017009339_02"/>
    <s v="OPP1179752"/>
    <n v="1"/>
    <n v="549"/>
    <s v="Jordan"/>
    <x v="2"/>
    <s v="PRITI"/>
    <s v="Recipient Government"/>
    <n v="12000"/>
    <n v="0"/>
    <n v="12000"/>
    <s v="NULL"/>
    <s v="NULL"/>
    <d v="1900-01-05T00:00:00"/>
    <n v="30"/>
    <n v="110"/>
    <s v="Standard grant"/>
    <s v="A02"/>
    <s v="Sector budget support"/>
    <s v="Soutien budgétaire sectoriel"/>
    <s v="CENTRAL BANK OF JORDAN"/>
    <s v="Central Bank of Jordan"/>
    <n v="24030"/>
    <n v="24030"/>
    <s v="Formal sector financial intermediaries"/>
    <s v="Intermédiaires financiers officiels"/>
    <n v="240"/>
    <x v="3"/>
    <n v="1"/>
    <s v="Jordan"/>
    <d v="2017-11-23T00:00:00"/>
    <d v="2020-11-30T00:00:00"/>
    <s v="to promote financial inclusion of refugees and vulnerable Jordanians, empower them to build financial resilience, and improve their quality of life, and to improve the emergency response efforts of local and global humanitarian and government agencies"/>
    <n v="0"/>
    <n v="0"/>
    <n v="0"/>
    <n v="0"/>
    <n v="0"/>
    <s v="NULL"/>
    <s v="NULL"/>
    <s v="NULL"/>
    <s v="NULL"/>
    <n v="0"/>
    <n v="0"/>
    <n v="0"/>
    <n v="0"/>
    <n v="302"/>
    <n v="3000.0079999999998"/>
    <n v="3000.0079999999998"/>
    <n v="3000.0079999999998"/>
    <n v="1500.008"/>
    <n v="1500.008"/>
    <n v="1500.008"/>
    <n v="0"/>
    <n v="0"/>
    <n v="0"/>
  </r>
  <r>
    <n v="2017"/>
    <n v="1601"/>
    <x v="0"/>
    <s v="2012002643_02"/>
    <s v="OPP1045430"/>
    <n v="3"/>
    <n v="238"/>
    <s v="Ethiopia"/>
    <x v="0"/>
    <s v="PMA"/>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Ethiopia"/>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4005399_01"/>
    <s v="OPP1113605"/>
    <n v="3"/>
    <n v="241"/>
    <s v="Ghana"/>
    <x v="2"/>
    <s v="PRITI"/>
    <s v="Donor Country-Based NGO"/>
    <n v="22000"/>
    <n v="0"/>
    <n v="22000"/>
    <s v="NULL"/>
    <s v="NULL"/>
    <d v="1900-01-05T00:00:00"/>
    <n v="30"/>
    <n v="110"/>
    <s v="Standard grant"/>
    <s v="C01"/>
    <s v="Project-type interventions"/>
    <s v="Interventions de type projet"/>
    <s v="LEIBNIZ-INSTITUT DSMZ-DEUTSCHE SAMMLUNG VON MIKROORGANISMEN UND ZELLKULTUREN GMBH"/>
    <s v="Leibniz-Institut DSMZ-Deutsche Sammlung von Mikroorganismen und Zellkulturen GmbH"/>
    <n v="31120"/>
    <n v="31120"/>
    <s v="Agricultural development"/>
    <s v="Développement agricole"/>
    <n v="310"/>
    <x v="0"/>
    <n v="1"/>
    <s v="Ghana"/>
    <d v="2014-10-17T00:00:00"/>
    <d v="2019-10-16T00:00:00"/>
    <s v="to screen South American cassava germplasm to identify new resistance that can be introduced into African cassava"/>
    <n v="0"/>
    <n v="0"/>
    <n v="0"/>
    <n v="0"/>
    <n v="0"/>
    <s v="NULL"/>
    <s v="NULL"/>
    <s v="NULL"/>
    <s v="NULL"/>
    <n v="0"/>
    <n v="0"/>
    <n v="0"/>
    <n v="0"/>
    <n v="302"/>
    <n v="0"/>
    <n v="0"/>
    <n v="0"/>
    <n v="38.476599999999998"/>
    <n v="38.476599999999998"/>
    <n v="38.476599999999998"/>
    <n v="0"/>
    <n v="0"/>
    <n v="0"/>
  </r>
  <r>
    <n v="2017"/>
    <n v="1601"/>
    <x v="0"/>
    <s v="2009002107_05"/>
    <s v="OPPGD939"/>
    <n v="3"/>
    <n v="259"/>
    <s v="Mozambique"/>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Mozambique"/>
    <d v="2009-09-28T00:00:00"/>
    <d v="2015-12-31T00:00:00"/>
    <s v="to develop a strong agricultural policy support system in Africa that will raise incomes and assure household and national food security"/>
    <n v="0"/>
    <n v="0"/>
    <n v="0"/>
    <n v="0"/>
    <n v="0"/>
    <s v="NULL"/>
    <s v="NULL"/>
    <s v="NULL"/>
    <s v="NULL"/>
    <n v="0"/>
    <n v="0"/>
    <n v="0"/>
    <n v="0"/>
    <n v="302"/>
    <n v="0"/>
    <n v="0"/>
    <n v="0"/>
    <n v="0"/>
    <n v="0"/>
    <n v="0"/>
    <n v="4.2894839999999999"/>
    <n v="4.2894839999999999"/>
    <n v="4.2894839999999999"/>
  </r>
  <r>
    <n v="2017"/>
    <n v="1601"/>
    <x v="0"/>
    <s v="2013004835_08"/>
    <s v="OPP1022757"/>
    <n v="3"/>
    <n v="282"/>
    <s v="Tanzania"/>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Tanzania, United Republic of"/>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0.40969999999999"/>
    <n v="410.40969999999999"/>
    <n v="410.40969999999999"/>
    <n v="0"/>
    <n v="0"/>
    <n v="0"/>
  </r>
  <r>
    <n v="2017"/>
    <n v="1601"/>
    <x v="0"/>
    <s v="2017009199_01"/>
    <s v="OPP1177643"/>
    <n v="1"/>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24010"/>
    <n v="24010"/>
    <s v="Financial policy and administrative management"/>
    <s v="Politique des finances et gestion administrative"/>
    <n v="240"/>
    <x v="3"/>
    <n v="1"/>
    <s v="World"/>
    <d v="2017-09-01T00:00:00"/>
    <d v="2019-02-28T00:00:00"/>
    <s v="to expand financial inclusion of nonprofit flows such as philanthropy and humanitarian aid"/>
    <n v="0"/>
    <n v="0"/>
    <n v="0"/>
    <n v="0"/>
    <n v="0"/>
    <s v="NULL"/>
    <s v="NULL"/>
    <s v="NULL"/>
    <s v="NULL"/>
    <n v="0"/>
    <n v="0"/>
    <n v="0"/>
    <n v="0"/>
    <n v="302"/>
    <n v="250"/>
    <n v="250"/>
    <n v="250"/>
    <n v="250"/>
    <n v="250"/>
    <n v="250"/>
    <n v="0"/>
    <n v="0"/>
    <n v="0"/>
  </r>
  <r>
    <n v="2017"/>
    <n v="1601"/>
    <x v="0"/>
    <s v="2014005604_01"/>
    <s v="OPP1052998"/>
    <n v="3"/>
    <n v="236"/>
    <s v="Benin"/>
    <x v="0"/>
    <s v="PMA"/>
    <s v="International Institute of Tropical Agriculture"/>
    <n v="47062"/>
    <n v="1"/>
    <n v="51000"/>
    <s v="International Institute of Tropical Agriculture "/>
    <s v="Institut international d’agriculture tropicale"/>
    <n v="6"/>
    <n v="30"/>
    <n v="110"/>
    <s v="Standard grant"/>
    <s v="C01"/>
    <s v="Project-type interventions"/>
    <s v="Interventions de type projet"/>
    <s v="INTERNATIONAL INSTITUTE OF TROPICAL AGRICULTURE"/>
    <s v="International Institute of Tropical Agriculture"/>
    <n v="31120"/>
    <n v="31120"/>
    <s v="Agricultural development"/>
    <s v="Développement agricole"/>
    <n v="310"/>
    <x v="0"/>
    <n v="1"/>
    <s v="Benin"/>
    <d v="2014-10-14T00:00:00"/>
    <d v="2020-04-30T00:00:00"/>
    <s v="to enhance food security and improved livelihoods by increasing productivity and sustainability of yam cultivation through more productive and consumer-preferred varieties, reducing the costs for smallholder producers and consumers in West Africa"/>
    <n v="0"/>
    <n v="0"/>
    <n v="0"/>
    <n v="0"/>
    <n v="0"/>
    <s v="NULL"/>
    <s v="NULL"/>
    <s v="NULL"/>
    <s v="NULL"/>
    <n v="0"/>
    <n v="0"/>
    <n v="0"/>
    <n v="0"/>
    <n v="302"/>
    <n v="0"/>
    <n v="0"/>
    <n v="0"/>
    <n v="288.9221"/>
    <n v="288.9221"/>
    <n v="288.9221"/>
    <n v="0"/>
    <n v="0"/>
    <n v="0"/>
  </r>
  <r>
    <n v="2017"/>
    <n v="1601"/>
    <x v="0"/>
    <s v="2012002643_07"/>
    <s v="OPP1045430"/>
    <n v="3"/>
    <n v="248"/>
    <s v="Kenya"/>
    <x v="2"/>
    <s v="PRITI"/>
    <s v="University, college or other teaching institution, research institute or think?tank"/>
    <n v="51000"/>
    <n v="0"/>
    <n v="51000"/>
    <s v="NULL"/>
    <s v="NULL"/>
    <n v="6"/>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Kenya"/>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4004838_03"/>
    <s v="OPP1086492"/>
    <n v="3"/>
    <n v="261"/>
    <s v="Nigeria"/>
    <x v="2"/>
    <s v="PRITI"/>
    <s v="Third Country Government (Delegated co-operation)"/>
    <n v="13000"/>
    <n v="0"/>
    <n v="13000"/>
    <s v="NULL"/>
    <s v="NULL"/>
    <n v="6"/>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Nigeria"/>
    <d v="2013-10-08T00:00:00"/>
    <d v="2018-06-30T00:00:00"/>
    <s v="to improve the livelihoods of smallholder rice farmers and their family members in Nigeria, Ghana, Burkina Faso, and Tanzania"/>
    <n v="0"/>
    <n v="0"/>
    <n v="0"/>
    <n v="0"/>
    <n v="0"/>
    <s v="NULL"/>
    <s v="NULL"/>
    <s v="NULL"/>
    <s v="NULL"/>
    <n v="0"/>
    <n v="0"/>
    <n v="0"/>
    <n v="0"/>
    <n v="302"/>
    <n v="0"/>
    <n v="0"/>
    <n v="0"/>
    <n v="12.6"/>
    <n v="12.6"/>
    <n v="12.6"/>
    <n v="0"/>
    <n v="0"/>
    <n v="0"/>
  </r>
  <r>
    <n v="2017"/>
    <n v="1601"/>
    <x v="0"/>
    <s v="2014005424_01"/>
    <s v="OPP1112564"/>
    <n v="3"/>
    <n v="261"/>
    <s v="Nigeria"/>
    <x v="2"/>
    <s v="PRITI"/>
    <s v="Recipient Government"/>
    <n v="12000"/>
    <n v="0"/>
    <n v="12000"/>
    <s v="NULL"/>
    <s v="NULL"/>
    <n v="6"/>
    <n v="30"/>
    <n v="110"/>
    <s v="Standard grant"/>
    <s v="A02"/>
    <s v="Sector budget support"/>
    <s v="Soutien budgétaire sectoriel"/>
    <s v="NATIONAL ROOT CROPS RESEARCH INSTITUTE UMUDIKE"/>
    <s v="National Root Crops Research Institute Umudike"/>
    <n v="31120"/>
    <n v="31120"/>
    <s v="Agricultural development"/>
    <s v="Développement agricole"/>
    <n v="310"/>
    <x v="0"/>
    <n v="1"/>
    <s v="Nigeria"/>
    <d v="2014-09-26T00:00:00"/>
    <d v="2018-09-30T00:00:00"/>
    <s v="to develop high pro-vitamin A, post-harvest physiological deterioration (PPD) tolerant cassava lines adapted to Nigeria to reduce root losses and improve the nutritional and economic value of this staple crop"/>
    <n v="0"/>
    <n v="0"/>
    <n v="0"/>
    <n v="0"/>
    <n v="0"/>
    <s v="NULL"/>
    <s v="NULL"/>
    <s v="NULL"/>
    <s v="NULL"/>
    <n v="0"/>
    <n v="0"/>
    <n v="0"/>
    <n v="0"/>
    <n v="302"/>
    <n v="0"/>
    <n v="0"/>
    <n v="0"/>
    <n v="94.116"/>
    <n v="94.116"/>
    <n v="94.116"/>
    <n v="0"/>
    <n v="0"/>
    <n v="0"/>
  </r>
  <r>
    <n v="2017"/>
    <n v="1601"/>
    <x v="0"/>
    <s v="2015007018_02"/>
    <s v="OPP1133199"/>
    <n v="3"/>
    <n v="660"/>
    <s v="Nepal"/>
    <x v="0"/>
    <s v="PMA"/>
    <s v="University, college or other teaching institution, research institute or think?tank"/>
    <n v="51000"/>
    <n v="0"/>
    <n v="51000"/>
    <s v="NULL"/>
    <s v="NULL"/>
    <n v="6"/>
    <n v="30"/>
    <n v="110"/>
    <s v="Standard grant"/>
    <s v="C01"/>
    <s v="Project-type interventions"/>
    <s v="Interventions de type projet"/>
    <s v="CORNELL UNIVERSITY"/>
    <s v="Cornell University"/>
    <n v="31182"/>
    <n v="31182"/>
    <s v="Agricultural research"/>
    <s v="Recherche agronomique"/>
    <n v="310"/>
    <x v="0"/>
    <n v="1"/>
    <s v="Nepal"/>
    <d v="2015-11-10T00:00:00"/>
    <d v="2019-12-31T00:00:00"/>
    <s v="to increase the rate of genetic gain and systematically reduce the world's vulnerability to wheat diseases, heat and drought stress, benefitting smallholder wheat farmers and consumers in East Africa and South Asia"/>
    <n v="0"/>
    <n v="0"/>
    <n v="0"/>
    <n v="0"/>
    <n v="0"/>
    <s v="NULL"/>
    <s v="NULL"/>
    <s v="NULL"/>
    <s v="NULL"/>
    <n v="0"/>
    <n v="0"/>
    <n v="0"/>
    <n v="0"/>
    <n v="302"/>
    <n v="0"/>
    <n v="0"/>
    <n v="0"/>
    <n v="140"/>
    <n v="140"/>
    <n v="140"/>
    <n v="0"/>
    <n v="0"/>
    <n v="0"/>
  </r>
  <r>
    <n v="2017"/>
    <n v="1601"/>
    <x v="0"/>
    <s v="2013004843_04"/>
    <s v="OPP1080823"/>
    <n v="3"/>
    <n v="238"/>
    <s v="Ethiopia"/>
    <x v="0"/>
    <s v="PMA"/>
    <s v="Developing country-based NGO"/>
    <n v="23000"/>
    <n v="0"/>
    <n v="23000"/>
    <s v="NULL"/>
    <s v="NULL"/>
    <n v="6"/>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Ethiopi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72.1412"/>
    <n v="172.1412"/>
    <n v="172.1412"/>
    <n v="0"/>
    <n v="0"/>
    <n v="0"/>
  </r>
  <r>
    <n v="2017"/>
    <n v="1601"/>
    <x v="0"/>
    <s v="2017007121_01"/>
    <s v="OPP1136187"/>
    <n v="1"/>
    <n v="998"/>
    <s v="Developing countries, unspecified"/>
    <x v="1"/>
    <s v="Partie I non alloués par groupe de revenu"/>
    <s v="Donor Country-Based NGO"/>
    <n v="22000"/>
    <n v="0"/>
    <n v="22000"/>
    <s v="NULL"/>
    <s v="NULL"/>
    <n v="6"/>
    <n v="30"/>
    <n v="110"/>
    <s v="Standard grant"/>
    <s v="C01"/>
    <s v="Project-type interventions"/>
    <s v="Interventions de type projet"/>
    <s v="FARM JOURNAL FOUNDATION"/>
    <s v="Farm Journal Foundation"/>
    <n v="31110"/>
    <n v="31110"/>
    <s v="Agricultural policy and administrative management"/>
    <s v="Politique agricole et gestion administrative"/>
    <n v="310"/>
    <x v="0"/>
    <n v="1"/>
    <s v="World"/>
    <d v="2015-11-17T00:00:00"/>
    <d v="2018-10-31T00:00:00"/>
    <s v="to foster a greater United States commitment to reducing global food and nutrition insecurity and poverty through stronger policy, international leadership and investment in agricultural development"/>
    <n v="0"/>
    <n v="0"/>
    <n v="0"/>
    <n v="0"/>
    <n v="0"/>
    <s v="NULL"/>
    <s v="NULL"/>
    <s v="NULL"/>
    <s v="NULL"/>
    <n v="0"/>
    <n v="0"/>
    <n v="0"/>
    <n v="0"/>
    <n v="302"/>
    <n v="159.995"/>
    <n v="159.995"/>
    <n v="159.995"/>
    <n v="159.995"/>
    <n v="159.995"/>
    <n v="159.995"/>
    <n v="0"/>
    <n v="0"/>
    <n v="0"/>
  </r>
  <r>
    <n v="2017"/>
    <n v="1601"/>
    <x v="0"/>
    <s v="2014005772_02"/>
    <s v="OPP1114092"/>
    <n v="3"/>
    <n v="261"/>
    <s v="Nigeria"/>
    <x v="2"/>
    <s v="PRITI"/>
    <s v="Recipient Government"/>
    <n v="12000"/>
    <n v="0"/>
    <n v="12000"/>
    <s v="NULL"/>
    <s v="NULL"/>
    <n v="6"/>
    <n v="30"/>
    <n v="110"/>
    <s v="Standard grant"/>
    <s v="A02"/>
    <s v="Sector budget support"/>
    <s v="Soutien budgétaire sectoriel"/>
    <s v="CSIR - CROPS RESEARCH INSTITUTE, GHANA"/>
    <s v="CSIR - Crops Research Institute, Ghana"/>
    <n v="31120"/>
    <n v="31120"/>
    <s v="Agricultural development"/>
    <s v="Développement agricole"/>
    <n v="310"/>
    <x v="0"/>
    <n v="1"/>
    <s v="Nigeria"/>
    <d v="2014-11-21T00:00:00"/>
    <d v="2018-06-30T00:00:00"/>
    <s v="to build capacity for yam disease management in yam growing communities in Nigeria and Ghana, which will result in increased yam production and incomes for smallholder farmers"/>
    <n v="0"/>
    <n v="0"/>
    <n v="0"/>
    <n v="0"/>
    <n v="0"/>
    <s v="NULL"/>
    <s v="NULL"/>
    <s v="NULL"/>
    <s v="NULL"/>
    <n v="0"/>
    <n v="0"/>
    <n v="0"/>
    <n v="0"/>
    <n v="302"/>
    <n v="0"/>
    <n v="0"/>
    <n v="0"/>
    <n v="35.633519999999997"/>
    <n v="35.633519999999997"/>
    <n v="35.633519999999997"/>
    <n v="0"/>
    <n v="0"/>
    <n v="0"/>
  </r>
  <r>
    <n v="2017"/>
    <n v="1601"/>
    <x v="0"/>
    <s v="2013004843_05"/>
    <s v="OPP1080823"/>
    <n v="3"/>
    <n v="241"/>
    <s v="Ghana"/>
    <x v="2"/>
    <s v="PRITI"/>
    <s v="Developing country-based NGO"/>
    <n v="23000"/>
    <n v="0"/>
    <n v="23000"/>
    <s v="NULL"/>
    <s v="NULL"/>
    <n v="6"/>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Ghana"/>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83.918840000000003"/>
    <n v="83.918840000000003"/>
    <n v="83.918840000000003"/>
    <n v="0"/>
    <n v="0"/>
    <n v="0"/>
  </r>
  <r>
    <n v="2017"/>
    <n v="1601"/>
    <x v="0"/>
    <s v="2014005434_01"/>
    <s v="OPP1112526"/>
    <n v="3"/>
    <n v="289"/>
    <s v="South of Sahara, regional"/>
    <x v="1"/>
    <s v="Partie I non alloués par groupe de revenu"/>
    <s v="Recipient Government"/>
    <n v="12000"/>
    <n v="0"/>
    <n v="12000"/>
    <s v="NULL"/>
    <s v="NULL"/>
    <n v="6"/>
    <n v="30"/>
    <n v="110"/>
    <s v="Standard grant"/>
    <s v="A02"/>
    <s v="Sector budget support"/>
    <s v="Soutien budgétaire sectoriel"/>
    <s v="UNIVERSITY OF IBADAN"/>
    <s v="University of Ibadan"/>
    <n v="31120"/>
    <n v="31120"/>
    <s v="Agricultural development"/>
    <s v="Développement agricole"/>
    <n v="310"/>
    <x v="0"/>
    <n v="1"/>
    <s v="AFRICA, SOUTH OF SAHARA"/>
    <d v="2014-11-11T00:00:00"/>
    <d v="2018-10-31T00:00:00"/>
    <s v="to progress the development of cost-effective insect pest management practices (semio-chemicals) to increase production and to help address food insecurity and boost livelihoods"/>
    <n v="0"/>
    <n v="0"/>
    <n v="0"/>
    <n v="0"/>
    <n v="0"/>
    <s v="NULL"/>
    <s v="NULL"/>
    <s v="NULL"/>
    <s v="NULL"/>
    <n v="0"/>
    <n v="0"/>
    <n v="0"/>
    <n v="0"/>
    <n v="302"/>
    <n v="0"/>
    <n v="0"/>
    <n v="0"/>
    <n v="35.613"/>
    <n v="35.613"/>
    <n v="35.613"/>
    <n v="0"/>
    <n v="0"/>
    <n v="0"/>
  </r>
  <r>
    <n v="2017"/>
    <n v="1601"/>
    <x v="0"/>
    <s v="2014005905_01"/>
    <s v="OPP1105865"/>
    <n v="3"/>
    <n v="248"/>
    <s v="Kenya"/>
    <x v="2"/>
    <s v="PRITI"/>
    <s v="Other non-bank entity in third country"/>
    <n v="63009"/>
    <n v="1"/>
    <n v="63000"/>
    <s v="Other non-financial corporations"/>
    <s v="Autres sociétés non financières"/>
    <n v="6"/>
    <n v="30"/>
    <n v="110"/>
    <s v="Standard grant"/>
    <s v="C01"/>
    <s v="Project-type interventions"/>
    <s v="Interventions de type projet"/>
    <s v="MASTERCARD LABS KENYA HOLDINGS PTE LTD"/>
    <s v="MasterCard Labs Kenya Holdings Pte LTD"/>
    <n v="24030"/>
    <n v="24030"/>
    <s v="Formal sector financial intermediaries"/>
    <s v="Intermédiaires financiers officiels"/>
    <n v="240"/>
    <x v="3"/>
    <n v="1"/>
    <s v="Kenya"/>
    <d v="2014-11-11T00:00:00"/>
    <d v="2019-12-31T00:00:00"/>
    <s v="to support a MasterCard Lab for Financial Inclusion which will create products and services that at scale will directly increase usage of digital financial products by poor adults in the &quot;Base of the Pyramid&quot;"/>
    <n v="0"/>
    <n v="0"/>
    <n v="0"/>
    <n v="0"/>
    <n v="0"/>
    <s v="NULL"/>
    <s v="NULL"/>
    <s v="NULL"/>
    <s v="NULL"/>
    <n v="0"/>
    <n v="0"/>
    <n v="0"/>
    <n v="0"/>
    <n v="302"/>
    <n v="0"/>
    <n v="0"/>
    <n v="0"/>
    <n v="1440"/>
    <n v="1440"/>
    <n v="1440"/>
    <n v="0"/>
    <n v="0"/>
    <n v="0"/>
  </r>
  <r>
    <n v="2017"/>
    <n v="1601"/>
    <x v="0"/>
    <s v="2015006859_03"/>
    <s v="OPP1139730"/>
    <n v="3"/>
    <n v="389"/>
    <s v="North &amp; Central America, regional"/>
    <x v="1"/>
    <s v="Partie I non alloués par groupe de revenu"/>
    <s v="Donor Country-Based NGO"/>
    <n v="22000"/>
    <n v="0"/>
    <n v="22000"/>
    <s v="NULL"/>
    <s v="NULL"/>
    <n v="6"/>
    <n v="30"/>
    <n v="110"/>
    <s v="Standard grant"/>
    <s v="C01"/>
    <s v="Project-type interventions"/>
    <s v="Interventions de type projet"/>
    <s v="ROCKEFELLER PHILANTHROPY ADVISORS, INC."/>
    <s v="Rockefeller Philanthropy Advisors, Inc."/>
    <n v="24030"/>
    <n v="24030"/>
    <s v="Formal sector financial intermediaries"/>
    <s v="Intermédiaires financiers officiels"/>
    <n v="240"/>
    <x v="3"/>
    <n v="1"/>
    <s v="NORTH &amp; CENTRAL AMERICA"/>
    <d v="2015-11-20T00:00:00"/>
    <d v="2018-12-31T00:00:00"/>
    <s v="to provide funding and mentorship to pre-investable digital financial inclusion start-ups to allow them to test and refine their digital products, resulting in innovative products that demonstrate new ways of serving poor households"/>
    <n v="0"/>
    <n v="0"/>
    <n v="0"/>
    <n v="0"/>
    <n v="0"/>
    <s v="NULL"/>
    <s v="NULL"/>
    <s v="NULL"/>
    <s v="NULL"/>
    <n v="0"/>
    <n v="0"/>
    <n v="0"/>
    <n v="0"/>
    <n v="302"/>
    <n v="0"/>
    <n v="0"/>
    <n v="0"/>
    <n v="275.54669999999999"/>
    <n v="275.54669999999999"/>
    <n v="275.54669999999999"/>
    <n v="0"/>
    <n v="0"/>
    <n v="0"/>
  </r>
  <r>
    <n v="2017"/>
    <n v="1601"/>
    <x v="0"/>
    <s v="2016007828_01"/>
    <s v="OPP1150986"/>
    <n v="3"/>
    <n v="645"/>
    <s v="India"/>
    <x v="2"/>
    <s v="PRITI"/>
    <s v="Developing country-based NGO"/>
    <n v="23000"/>
    <n v="0"/>
    <n v="23000"/>
    <s v="NULL"/>
    <s v="NULL"/>
    <n v="6"/>
    <n v="30"/>
    <n v="110"/>
    <s v="Standard grant"/>
    <s v="C01"/>
    <s v="Project-type interventions"/>
    <s v="Interventions de type projet"/>
    <s v="DVARA RESEARCH FOUNDATION"/>
    <s v="Dvara Research Foundation"/>
    <n v="24010"/>
    <n v="24010"/>
    <s v="Financial policy and administrative management"/>
    <s v="Politique des finances et gestion administrative"/>
    <n v="240"/>
    <x v="3"/>
    <n v="1"/>
    <s v="India"/>
    <d v="2016-06-01T00:00:00"/>
    <d v="2020-11-28T00:00:00"/>
    <s v="to fund research and innovation aimed at leveraging recent developments in India to expand access to high-quality digital financial services to the poor in India, while addressing systemic and customer protection risks in the process"/>
    <n v="0"/>
    <n v="0"/>
    <n v="0"/>
    <n v="0"/>
    <n v="0"/>
    <s v="NULL"/>
    <s v="NULL"/>
    <s v="NULL"/>
    <s v="NULL"/>
    <n v="0"/>
    <n v="0"/>
    <n v="0"/>
    <n v="0"/>
    <n v="302"/>
    <n v="0"/>
    <n v="0"/>
    <n v="0"/>
    <n v="100"/>
    <n v="100"/>
    <n v="100"/>
    <n v="0"/>
    <n v="0"/>
    <n v="0"/>
  </r>
  <r>
    <n v="2017"/>
    <n v="1601"/>
    <x v="0"/>
    <s v="2017000182_07"/>
    <s v="OPP1009529"/>
    <n v="1"/>
    <n v="998"/>
    <s v="Developing countries, unspecified"/>
    <x v="1"/>
    <s v="Partie I non alloués par groupe de revenu"/>
    <s v="International NGO"/>
    <n v="21000"/>
    <n v="0"/>
    <n v="21000"/>
    <s v="NULL"/>
    <s v="NULL"/>
    <n v="6"/>
    <n v="30"/>
    <n v="110"/>
    <s v="Standard grant"/>
    <s v="C01"/>
    <s v="Project-type interventions"/>
    <s v="Interventions de type projet"/>
    <s v="CARE"/>
    <s v="CARE"/>
    <n v="31110"/>
    <n v="31110"/>
    <s v="Agricultural policy and administrative management"/>
    <s v="Politique agricole et gestion administrative"/>
    <n v="310"/>
    <x v="0"/>
    <n v="1"/>
    <s v="World"/>
    <d v="2011-11-01T00:00:00"/>
    <d v="2018-12-31T00:00:00"/>
    <s v="to increase women farmers' productivity and empowerment in more equitable agriculture systems in sub-Saharan Africa and South Asia"/>
    <n v="1"/>
    <n v="0"/>
    <n v="0"/>
    <n v="0"/>
    <n v="0"/>
    <s v="NULL"/>
    <s v="NULL"/>
    <s v="NULL"/>
    <s v="NULL"/>
    <n v="0"/>
    <n v="0"/>
    <n v="0"/>
    <n v="0"/>
    <n v="302"/>
    <n v="767.52"/>
    <n v="767.52"/>
    <n v="767.52"/>
    <n v="767.52"/>
    <n v="767.52"/>
    <n v="767.52"/>
    <n v="0"/>
    <n v="0"/>
    <n v="0"/>
  </r>
  <r>
    <n v="2017"/>
    <n v="1601"/>
    <x v="0"/>
    <s v="2017009512_03"/>
    <s v="OPP1174180"/>
    <n v="1"/>
    <n v="142"/>
    <s v="Egypt"/>
    <x v="2"/>
    <s v="PRITI"/>
    <s v="International Telecommunications Union"/>
    <n v="41303"/>
    <n v="1"/>
    <n v="41000"/>
    <s v="International Telecommunications Union"/>
    <s v="Union internationale des télécommunications"/>
    <n v="6"/>
    <n v="30"/>
    <n v="110"/>
    <s v="Standard grant"/>
    <s v="C01"/>
    <s v="Project-type interventions"/>
    <s v="Interventions de type projet"/>
    <s v="INTERNATIONAL TELECOMMUNICATION UNION"/>
    <s v="International Telecommunication Union"/>
    <n v="24010"/>
    <n v="24010"/>
    <s v="Financial policy and administrative management"/>
    <s v="Politique des finances et gestion administrative"/>
    <n v="240"/>
    <x v="3"/>
    <n v="1"/>
    <s v="Egypt"/>
    <d v="2017-06-16T00:00:00"/>
    <d v="2020-07-31T00:00:00"/>
    <s v="to accelerate policy reform and improve payment systems infrastructure in selected countries to increase the number of transaction accounts available to and used by poor consumers"/>
    <n v="0"/>
    <n v="0"/>
    <n v="0"/>
    <n v="0"/>
    <n v="0"/>
    <s v="NULL"/>
    <s v="NULL"/>
    <s v="NULL"/>
    <s v="NULL"/>
    <n v="0"/>
    <n v="0"/>
    <n v="0"/>
    <n v="0"/>
    <n v="302"/>
    <n v="184.38310000000001"/>
    <n v="184.38310000000001"/>
    <n v="184.38310000000001"/>
    <n v="63"/>
    <n v="63"/>
    <n v="63"/>
    <n v="0"/>
    <n v="0"/>
    <n v="0"/>
  </r>
  <r>
    <n v="2017"/>
    <n v="1601"/>
    <x v="0"/>
    <s v="2014005788_03"/>
    <s v="OPP1111523"/>
    <n v="3"/>
    <n v="266"/>
    <s v="Rwanda"/>
    <x v="0"/>
    <s v="PMA"/>
    <s v="Donor Country-Based NGO"/>
    <n v="22000"/>
    <n v="0"/>
    <n v="22000"/>
    <s v="NULL"/>
    <s v="NULL"/>
    <n v="6"/>
    <n v="30"/>
    <n v="110"/>
    <s v="Standard grant"/>
    <s v="D02"/>
    <s v="Other technical assistance"/>
    <s v="Autres formes d’assistance technique "/>
    <s v="ACTIONAID USA"/>
    <s v="ActionAid USA"/>
    <n v="31120"/>
    <n v="31120"/>
    <s v="Agricultural development"/>
    <s v="Développement agricole"/>
    <n v="310"/>
    <x v="0"/>
    <n v="1"/>
    <s v="Rwanda"/>
    <d v="2014-08-18T00:00:00"/>
    <d v="2017-11-30T00:00:00"/>
    <s v="to support the capacity development of country ActionAid affiliates and CSO partners in priority countries to advocate for better public financing allocations to smallholder farmer priorities"/>
    <n v="0"/>
    <n v="0"/>
    <n v="0"/>
    <n v="0"/>
    <n v="0"/>
    <n v="1"/>
    <s v="NULL"/>
    <s v="NULL"/>
    <s v="NULL"/>
    <n v="0"/>
    <n v="0"/>
    <n v="0"/>
    <n v="0"/>
    <n v="302"/>
    <n v="0"/>
    <n v="0"/>
    <n v="0"/>
    <n v="44.68083"/>
    <n v="44.68083"/>
    <n v="44.68083"/>
    <n v="0"/>
    <n v="0"/>
    <n v="0"/>
  </r>
  <r>
    <n v="2017"/>
    <n v="1601"/>
    <x v="0"/>
    <s v="2014005804_01"/>
    <s v="OPP1113262"/>
    <n v="3"/>
    <n v="289"/>
    <s v="South of Sahara, regional"/>
    <x v="1"/>
    <s v="Partie I non alloués par groupe de revenu"/>
    <s v="International Food Policy Research Institute"/>
    <n v="51001"/>
    <n v="1"/>
    <n v="51000"/>
    <s v="International Food Policy Research Institute"/>
    <s v="Institut International de Recherche sur les Politiques Alimentaires"/>
    <n v="6"/>
    <n v="30"/>
    <n v="110"/>
    <s v="Standard grant"/>
    <s v="D02"/>
    <s v="Other technical assistance"/>
    <s v="Autres formes d’assistance technique "/>
    <s v="INTERNATIONAL FOOD POLICY RESEARCH INSTITUTE (IFPRI)"/>
    <s v="International Food Policy Research Institute (IFPRI)"/>
    <n v="31164"/>
    <n v="31164"/>
    <s v="Agrarian reform"/>
    <s v="Réforme agraire"/>
    <n v="310"/>
    <x v="0"/>
    <n v="1"/>
    <s v="AFRICA, SOUTH OF SAHARA"/>
    <d v="2014-11-06T00:00:00"/>
    <d v="2018-12-31T00:00:00"/>
    <s v="to expand Agricultural Science and Technology Indicators (ASTI) activities in order to increase information on agricultural research and development investments through two consecutive survey rounds, conduct additional policy-relevant analysis, and furthe"/>
    <n v="0"/>
    <n v="0"/>
    <n v="0"/>
    <n v="0"/>
    <n v="0"/>
    <n v="1"/>
    <s v="NULL"/>
    <s v="NULL"/>
    <s v="NULL"/>
    <n v="0"/>
    <n v="0"/>
    <n v="0"/>
    <n v="0"/>
    <n v="302"/>
    <n v="0"/>
    <n v="0"/>
    <n v="0"/>
    <n v="1441.278"/>
    <n v="1441.278"/>
    <n v="1441.278"/>
    <n v="0"/>
    <n v="0"/>
    <n v="0"/>
  </r>
  <r>
    <n v="2017"/>
    <n v="1601"/>
    <x v="0"/>
    <s v="2015006986_02"/>
    <s v="OPP1129015"/>
    <n v="3"/>
    <n v="287"/>
    <s v="Burkina Faso"/>
    <x v="0"/>
    <s v="PMA"/>
    <s v="International Crop Research for Semi-Arid Tropics"/>
    <n v="47057"/>
    <n v="1"/>
    <n v="51000"/>
    <s v="International Crop Research for Semi-Arid Tropics "/>
    <s v="Institut international de recherche sur les cultures des zones tropicales semi-arides"/>
    <n v="6"/>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Burkina Faso"/>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96.917159999999996"/>
    <n v="96.917159999999996"/>
    <n v="96.917159999999996"/>
    <n v="0"/>
    <n v="0"/>
    <n v="0"/>
  </r>
  <r>
    <n v="2017"/>
    <n v="1601"/>
    <x v="0"/>
    <s v="2009001868_06"/>
    <s v="OPP52914"/>
    <n v="3"/>
    <n v="261"/>
    <s v="Nigeria"/>
    <x v="2"/>
    <s v="PRITI"/>
    <s v="International Bank for Reconstruction and Development"/>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31110"/>
    <n v="31110"/>
    <s v="Agricultural policy and administrative management"/>
    <s v="Politique agricole et gestion administrative"/>
    <n v="310"/>
    <x v="0"/>
    <n v="1"/>
    <s v="Nigeria"/>
    <d v="2009-10-14T00:00:00"/>
    <d v="2016-04-30T00:00:00"/>
    <s v="to support a study of business indicators for Sub-Saharan Africa"/>
    <n v="0"/>
    <n v="0"/>
    <n v="0"/>
    <n v="0"/>
    <n v="0"/>
    <s v="NULL"/>
    <s v="NULL"/>
    <s v="NULL"/>
    <s v="NULL"/>
    <n v="0"/>
    <n v="0"/>
    <n v="0"/>
    <n v="0"/>
    <n v="302"/>
    <n v="0"/>
    <n v="0"/>
    <n v="0"/>
    <n v="0"/>
    <n v="0"/>
    <n v="0"/>
    <n v="2.8524999999999998E-2"/>
    <n v="2.8524999999999998E-2"/>
    <n v="2.8524999999999998E-2"/>
  </r>
  <r>
    <n v="2017"/>
    <n v="1601"/>
    <x v="0"/>
    <s v="2015006187_02"/>
    <s v="OPP1117748"/>
    <n v="3"/>
    <n v="751"/>
    <s v="Malaysia"/>
    <x v="3"/>
    <s v="PRITS"/>
    <s v="Recipient Government"/>
    <n v="12000"/>
    <n v="0"/>
    <n v="12000"/>
    <s v="NULL"/>
    <s v="NULL"/>
    <n v="6"/>
    <n v="30"/>
    <n v="110"/>
    <s v="Standard grant"/>
    <s v="A02"/>
    <s v="Sector budget support"/>
    <s v="Soutien budgétaire sectoriel"/>
    <s v="NATIONAL LIBRARY OF THE PHILIPPINES"/>
    <s v="National Library of the Philippines"/>
    <n v="22040"/>
    <n v="22040"/>
    <s v="Information and communication technology (ICT)"/>
    <s v="Technologies de l'information et de la communication (TIC)"/>
    <n v="220"/>
    <x v="2"/>
    <n v="1"/>
    <s v="Malaysia"/>
    <d v="2015-05-04T00:00:00"/>
    <d v="2018-06-30T00:00:00"/>
    <s v="to enhance the leadership skills of emerging library leaders, create a vibrant network of library leaders in the region, build capacity to provide ongoing leadership training, and foster collaboration and partnership among stakeholders in the region"/>
    <n v="0"/>
    <n v="0"/>
    <n v="0"/>
    <n v="0"/>
    <n v="0"/>
    <s v="NULL"/>
    <s v="NULL"/>
    <s v="NULL"/>
    <s v="NULL"/>
    <n v="0"/>
    <n v="0"/>
    <n v="0"/>
    <n v="0"/>
    <n v="302"/>
    <n v="0"/>
    <n v="0"/>
    <n v="0"/>
    <n v="18.232500000000002"/>
    <n v="18.232500000000002"/>
    <n v="18.232500000000002"/>
    <n v="0"/>
    <n v="0"/>
    <n v="0"/>
  </r>
  <r>
    <n v="2017"/>
    <n v="1601"/>
    <x v="0"/>
    <s v="2017009524_01"/>
    <s v="OPP1183163"/>
    <n v="1"/>
    <n v="645"/>
    <s v="India"/>
    <x v="2"/>
    <s v="PRITI"/>
    <s v="Developing country-based NGO"/>
    <n v="23000"/>
    <n v="0"/>
    <n v="23000"/>
    <s v="NULL"/>
    <s v="NULL"/>
    <n v="6"/>
    <n v="30"/>
    <n v="110"/>
    <s v="Standard grant"/>
    <s v="C01"/>
    <s v="Project-type interventions"/>
    <s v="Interventions de type projet"/>
    <s v="ACCESS DEVELOPMENT SERVICES"/>
    <s v="Access Development Services"/>
    <n v="24030"/>
    <n v="24030"/>
    <s v="Formal sector financial intermediaries"/>
    <s v="Intermédiaires financiers officiels"/>
    <n v="240"/>
    <x v="3"/>
    <n v="1"/>
    <s v="India"/>
    <d v="2017-10-02T00:00:00"/>
    <d v="2018-01-31T00:00:00"/>
    <s v="to support the Inclusive Finance India Summit"/>
    <n v="0"/>
    <n v="0"/>
    <n v="0"/>
    <n v="0"/>
    <n v="0"/>
    <s v="NULL"/>
    <s v="NULL"/>
    <s v="NULL"/>
    <s v="NULL"/>
    <n v="0"/>
    <n v="0"/>
    <n v="0"/>
    <n v="0"/>
    <n v="302"/>
    <n v="46"/>
    <n v="46"/>
    <n v="46"/>
    <n v="46"/>
    <n v="46"/>
    <n v="46"/>
    <n v="0"/>
    <n v="0"/>
    <n v="0"/>
  </r>
  <r>
    <n v="2017"/>
    <n v="1601"/>
    <x v="0"/>
    <s v="2014005436_02"/>
    <s v="OPP1112548"/>
    <n v="3"/>
    <n v="282"/>
    <s v="Tanzania"/>
    <x v="0"/>
    <s v="PMA"/>
    <s v="University, college or other teaching institution, research institute or think?tank"/>
    <n v="51000"/>
    <n v="0"/>
    <n v="51000"/>
    <s v="NULL"/>
    <s v="NULL"/>
    <n v="6"/>
    <n v="30"/>
    <n v="110"/>
    <s v="Standard grant"/>
    <s v="C01"/>
    <s v="Project-type interventions"/>
    <s v="Interventions de type projet"/>
    <s v="MAKERERE UNIVERSITY"/>
    <s v="Makerere University"/>
    <n v="31120"/>
    <n v="31120"/>
    <s v="Agricultural development"/>
    <s v="Développement agricole"/>
    <n v="310"/>
    <x v="0"/>
    <n v="1"/>
    <s v="Tanzania, United Republic of"/>
    <d v="2014-09-08T00:00:00"/>
    <d v="2018-09-30T00:00:00"/>
    <s v="to promote sustainable agricultural livelihoods of smallholder farmers in East Africa through improved techniques for diagnosis, surveillance and modeling of viral crop diseases in cassava"/>
    <n v="0"/>
    <n v="0"/>
    <n v="0"/>
    <n v="0"/>
    <n v="0"/>
    <s v="NULL"/>
    <s v="NULL"/>
    <s v="NULL"/>
    <s v="NULL"/>
    <n v="0"/>
    <n v="0"/>
    <n v="0"/>
    <n v="0"/>
    <n v="302"/>
    <n v="0"/>
    <n v="0"/>
    <n v="0"/>
    <n v="58.466000000000001"/>
    <n v="58.466000000000001"/>
    <n v="58.466000000000001"/>
    <n v="0"/>
    <n v="0"/>
    <n v="0"/>
  </r>
  <r>
    <n v="2017"/>
    <n v="1601"/>
    <x v="0"/>
    <s v="2016006289_01"/>
    <s v="OPP1127141"/>
    <n v="3"/>
    <n v="261"/>
    <s v="Nigeria"/>
    <x v="2"/>
    <s v="PRITI"/>
    <s v="Developing country-based NGO"/>
    <n v="23000"/>
    <n v="0"/>
    <n v="23000"/>
    <s v="NULL"/>
    <s v="NULL"/>
    <n v="6"/>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Nigeria"/>
    <d v="2015-07-06T00:00:00"/>
    <d v="2019-01-31T00:00:00"/>
    <s v="to enhance knowledge-sharing and awareness on agricultural biotechnology"/>
    <n v="0"/>
    <n v="0"/>
    <n v="0"/>
    <n v="0"/>
    <n v="0"/>
    <n v="1"/>
    <s v="NULL"/>
    <s v="NULL"/>
    <s v="NULL"/>
    <n v="0"/>
    <n v="0"/>
    <n v="0"/>
    <n v="0"/>
    <n v="302"/>
    <n v="0"/>
    <n v="0"/>
    <n v="0"/>
    <n v="416.5"/>
    <n v="416.5"/>
    <n v="416.5"/>
    <n v="0"/>
    <n v="0"/>
    <n v="0"/>
  </r>
  <r>
    <n v="2017"/>
    <n v="1601"/>
    <x v="0"/>
    <s v="2012003114_02"/>
    <s v="OPP1052564"/>
    <n v="3"/>
    <n v="645"/>
    <s v="India"/>
    <x v="2"/>
    <s v="PRITI"/>
    <s v="Food and Agricultural Organisation"/>
    <n v="41301"/>
    <n v="1"/>
    <n v="41000"/>
    <s v="Food and Agricultural Organisation"/>
    <s v="Organisation des Nations Unies pour l'alimentation et l'agriculture"/>
    <d v="1900-01-05T00:00:00"/>
    <n v="30"/>
    <n v="110"/>
    <s v="Standard grant"/>
    <s v="D02"/>
    <s v="Other technical assistance"/>
    <s v="Autres formes d’assistance technique "/>
    <s v="FOOD AND AGRICULTURE ORGANIZATION OF THE UNITED NATIONS"/>
    <s v="Food and Agriculture Organization of the United Nations"/>
    <n v="31110"/>
    <n v="31110"/>
    <s v="Agricultural policy and administrative management"/>
    <s v="Politique agricole et gestion administrative"/>
    <n v="310"/>
    <x v="0"/>
    <n v="1"/>
    <s v="India"/>
    <d v="2012-08-10T00:00:00"/>
    <d v="2017-10-31T00:00:00"/>
    <s v="to support the globally accessible and transparent MIS platform, and build the capacity of Bangladesh, India, Nigeria and other countries to produce, disseminate and analyze quality agriculture market statistics using digital technologies"/>
    <n v="0"/>
    <n v="0"/>
    <n v="0"/>
    <n v="0"/>
    <n v="0"/>
    <n v="1"/>
    <s v="NULL"/>
    <s v="NULL"/>
    <s v="NULL"/>
    <n v="0"/>
    <n v="0"/>
    <n v="0"/>
    <n v="0"/>
    <n v="302"/>
    <n v="0"/>
    <n v="0"/>
    <n v="0"/>
    <n v="208.10480000000001"/>
    <n v="208.10480000000001"/>
    <n v="208.10480000000001"/>
    <n v="0"/>
    <n v="0"/>
    <n v="0"/>
  </r>
  <r>
    <n v="2017"/>
    <n v="1601"/>
    <x v="0"/>
    <s v="2012002637_04"/>
    <s v="OPPGD1432"/>
    <n v="3"/>
    <n v="253"/>
    <s v="Malawi"/>
    <x v="0"/>
    <s v="PMA"/>
    <s v="University, college or other teaching institution, research institute or think?tank"/>
    <n v="51000"/>
    <n v="0"/>
    <n v="51000"/>
    <s v="NULL"/>
    <s v="NULL"/>
    <d v="1900-01-05T00:00:00"/>
    <n v="30"/>
    <n v="110"/>
    <s v="Standard grant"/>
    <s v="C01"/>
    <s v="Project-type interventions"/>
    <s v="Interventions de type projet"/>
    <s v="DEUTSCHE INVESTITIONS- UND ENTWICKLUNGSGESELLSCHAFT MBH"/>
    <s v="Deutsche Investitions- und Entwicklungsgesellschaft mbH"/>
    <n v="31181"/>
    <n v="31181"/>
    <s v="Agricultural education/training"/>
    <s v="Education et formation dans le domaine agricole"/>
    <n v="310"/>
    <x v="0"/>
    <n v="1"/>
    <s v="Malawi"/>
    <d v="2012-09-25T00:00:00"/>
    <d v="2016-09-30T00:00:00"/>
    <s v="to improve the livelihoods of smallholder cotton farmers and their family members in Benin, Burkina Faso, Côte d'Ivoire, Malawi, Mozambique, and Zambia"/>
    <n v="0"/>
    <n v="0"/>
    <n v="0"/>
    <n v="0"/>
    <n v="0"/>
    <s v="NULL"/>
    <s v="NULL"/>
    <s v="NULL"/>
    <s v="NULL"/>
    <n v="0"/>
    <n v="0"/>
    <n v="0"/>
    <n v="0"/>
    <n v="302"/>
    <n v="0"/>
    <n v="0"/>
    <n v="0"/>
    <n v="0"/>
    <n v="0"/>
    <n v="0"/>
    <n v="197.21430000000001"/>
    <n v="197.21430000000001"/>
    <n v="197.21430000000001"/>
  </r>
  <r>
    <n v="2017"/>
    <n v="1601"/>
    <x v="0"/>
    <s v="2015007193_02"/>
    <s v="OPP1140857"/>
    <n v="3"/>
    <n v="728"/>
    <s v="Cambodia"/>
    <x v="0"/>
    <s v="PMA"/>
    <s v="International NGO"/>
    <n v="21000"/>
    <n v="0"/>
    <n v="21000"/>
    <s v="NULL"/>
    <s v="NULL"/>
    <d v="1900-01-05T00:00:00"/>
    <n v="30"/>
    <n v="110"/>
    <s v="Standard grant"/>
    <s v="C01"/>
    <s v="Project-type interventions"/>
    <s v="Interventions de type projet"/>
    <s v="HELEN KELLER INTERNATIONAL, INC."/>
    <s v="Helen Keller International, Inc."/>
    <n v="31110"/>
    <n v="31110"/>
    <s v="Agricultural policy and administrative management"/>
    <s v="Politique agricole et gestion administrative"/>
    <n v="310"/>
    <x v="0"/>
    <n v="1"/>
    <s v="Cambodia"/>
    <d v="2015-12-22T00:00:00"/>
    <d v="2019-11-30T00:00:00"/>
    <s v="to test an integrated and innovative women-centered homestead food production model as a means to improve food security, nutrition and women's empowerment in Cambodia for future scale up"/>
    <n v="1"/>
    <n v="0"/>
    <n v="0"/>
    <n v="0"/>
    <n v="1"/>
    <s v="NULL"/>
    <s v="NULL"/>
    <s v="NULL"/>
    <s v="NULL"/>
    <n v="0"/>
    <n v="0"/>
    <n v="0"/>
    <n v="0"/>
    <n v="302"/>
    <n v="0"/>
    <n v="0"/>
    <n v="0"/>
    <n v="112.72669999999999"/>
    <n v="112.72669999999999"/>
    <n v="112.72669999999999"/>
    <n v="0"/>
    <n v="0"/>
    <n v="0"/>
  </r>
  <r>
    <n v="2017"/>
    <n v="1601"/>
    <x v="0"/>
    <s v="2011000181_18"/>
    <s v="OPP1009497"/>
    <n v="3"/>
    <n v="285"/>
    <s v="Uganda"/>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Uganda"/>
    <d v="2011-11-15T00:00:00"/>
    <d v="2018-03-31T00:00:00"/>
    <s v="to develop solutions to the key diseases that affect small farmers' livestock in sub-Saharan Africa and South Asia"/>
    <n v="0"/>
    <n v="0"/>
    <n v="0"/>
    <n v="0"/>
    <n v="0"/>
    <s v="NULL"/>
    <s v="NULL"/>
    <s v="NULL"/>
    <s v="NULL"/>
    <n v="0"/>
    <n v="0"/>
    <n v="0"/>
    <n v="0"/>
    <n v="302"/>
    <n v="0"/>
    <n v="0"/>
    <n v="0"/>
    <n v="448.61279999999999"/>
    <n v="448.61279999999999"/>
    <n v="448.61279999999999"/>
    <n v="0"/>
    <n v="0"/>
    <n v="0"/>
  </r>
  <r>
    <n v="2017"/>
    <n v="1601"/>
    <x v="0"/>
    <s v="2014004831_14"/>
    <s v="OPP1020032"/>
    <n v="3"/>
    <n v="261"/>
    <s v="Nigeria"/>
    <x v="2"/>
    <s v="PRITI"/>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Nigeria"/>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49.8476"/>
    <n v="49.8476"/>
    <n v="49.8476"/>
    <n v="0"/>
    <n v="0"/>
    <n v="0"/>
  </r>
  <r>
    <n v="2017"/>
    <n v="1601"/>
    <x v="0"/>
    <s v="2014005606_01"/>
    <s v="OPP1058938"/>
    <n v="3"/>
    <n v="253"/>
    <s v="Malawi"/>
    <x v="0"/>
    <s v="PMA"/>
    <s v="University, college or other teaching institution, research institute or think?tank"/>
    <n v="51000"/>
    <n v="0"/>
    <n v="51000"/>
    <s v="NULL"/>
    <s v="NULL"/>
    <d v="1900-01-05T00:00:00"/>
    <n v="30"/>
    <n v="110"/>
    <s v="Standard grant"/>
    <s v="C01"/>
    <s v="Project-type interventions"/>
    <s v="Interventions de type projet"/>
    <s v="UNIVERSITY OF GREENWICH"/>
    <s v="University of Greenwich"/>
    <n v="31120"/>
    <n v="31120"/>
    <s v="Agricultural development"/>
    <s v="Développement agricole"/>
    <n v="310"/>
    <x v="0"/>
    <n v="1"/>
    <s v="Malawi"/>
    <d v="2014-10-22T00:00:00"/>
    <d v="2018-10-31T00:00:00"/>
    <s v="to increase food security in Uganda, Tanzania and Malawi by reducing the spread of whitefly-borne cassava-virus pandemics, carrying out research to understand factors that drive populations of the vector of these diseases, African cassava whitefly, to bec"/>
    <n v="0"/>
    <n v="0"/>
    <n v="0"/>
    <n v="0"/>
    <n v="0"/>
    <s v="NULL"/>
    <s v="NULL"/>
    <s v="NULL"/>
    <s v="NULL"/>
    <n v="0"/>
    <n v="0"/>
    <n v="0"/>
    <n v="0"/>
    <n v="302"/>
    <n v="0"/>
    <n v="0"/>
    <n v="0"/>
    <n v="95.690629999999999"/>
    <n v="95.690629999999999"/>
    <n v="95.690629999999999"/>
    <n v="0"/>
    <n v="0"/>
    <n v="0"/>
  </r>
  <r>
    <n v="2017"/>
    <n v="1601"/>
    <x v="0"/>
    <s v="2015006178_01"/>
    <s v="OPP1114827"/>
    <n v="3"/>
    <n v="289"/>
    <s v="South of Sahara, regional"/>
    <x v="1"/>
    <s v="Partie I non alloués par groupe de revenu"/>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92"/>
    <n v="31192"/>
    <s v="Plant and post-harvest protection and pest control"/>
    <s v="Protection des plantes et des récoltes, lutte antiacridienne"/>
    <n v="310"/>
    <x v="0"/>
    <n v="1"/>
    <s v="AFRICA, SOUTH OF SAHARA"/>
    <d v="2015-04-23T00:00:00"/>
    <d v="2019-04-30T00:00:00"/>
    <s v="to develop high yielding pest and disease resistant legume varieties and deliver these new varieties to smallholder farmers in Sub-Saharan Africa and South Asia"/>
    <n v="0"/>
    <n v="0"/>
    <n v="0"/>
    <n v="0"/>
    <n v="0"/>
    <s v="NULL"/>
    <s v="NULL"/>
    <s v="NULL"/>
    <s v="NULL"/>
    <n v="0"/>
    <n v="0"/>
    <n v="0"/>
    <n v="0"/>
    <n v="302"/>
    <n v="0"/>
    <n v="0"/>
    <n v="0"/>
    <n v="3115.7629999999999"/>
    <n v="3115.7629999999999"/>
    <n v="3115.7629999999999"/>
    <n v="0"/>
    <n v="0"/>
    <n v="0"/>
  </r>
  <r>
    <n v="2017"/>
    <n v="1601"/>
    <x v="0"/>
    <s v="2017009657_02"/>
    <s v="OPP1178346"/>
    <n v="1"/>
    <n v="139"/>
    <s v="Tunisia"/>
    <x v="2"/>
    <s v="PRITI"/>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INTERNATIONAL CENTER FOR BIOSALINE AGRICULTURE"/>
    <s v="International Center for Biosaline Agriculture"/>
    <n v="31110"/>
    <n v="31110"/>
    <s v="Agricultural policy and administrative management"/>
    <s v="Politique agricole et gestion administrative"/>
    <n v="310"/>
    <x v="0"/>
    <n v="1"/>
    <s v="Tunisia"/>
    <d v="2017-11-05T00:00:00"/>
    <d v="2018-09-30T00:00:00"/>
    <s v="to empower female scientists in the field of agriculture in Middle East and North Africa"/>
    <n v="1"/>
    <n v="0"/>
    <n v="0"/>
    <n v="0"/>
    <n v="0"/>
    <s v="NULL"/>
    <s v="NULL"/>
    <s v="NULL"/>
    <s v="NULL"/>
    <n v="0"/>
    <n v="0"/>
    <n v="0"/>
    <n v="0"/>
    <n v="302"/>
    <n v="55.1661"/>
    <n v="55.1661"/>
    <n v="55.1661"/>
    <n v="55.1661"/>
    <n v="55.1661"/>
    <n v="55.1661"/>
    <n v="0"/>
    <n v="0"/>
    <n v="0"/>
  </r>
  <r>
    <n v="2017"/>
    <n v="1601"/>
    <x v="0"/>
    <s v="2013004782_03"/>
    <s v="OPPGD1441"/>
    <n v="3"/>
    <n v="282"/>
    <s v="Tanzania"/>
    <x v="0"/>
    <s v="PMA"/>
    <s v="Donor Country-Based NGO"/>
    <n v="22000"/>
    <n v="0"/>
    <n v="22000"/>
    <s v="NULL"/>
    <s v="NULL"/>
    <d v="1900-01-05T00:00:00"/>
    <n v="30"/>
    <n v="110"/>
    <s v="Standard grant"/>
    <s v="C01"/>
    <s v="Project-type interventions"/>
    <s v="Interventions de type projet"/>
    <s v="HEIFER PROJECT INTERNATIONAL"/>
    <s v="Heifer Project International"/>
    <n v="31163"/>
    <n v="31163"/>
    <s v="Livestock"/>
    <s v="Bétail"/>
    <n v="310"/>
    <x v="0"/>
    <n v="1"/>
    <s v="Tanzania, United Republic of"/>
    <d v="2013-11-08T00:00:00"/>
    <d v="2019-10-31T00:00:00"/>
    <s v="to enable smallholder dairy farmers to increase their dairy productivity and income through the dairy hub approach, and achieve replication of the approach through private sector and government investment"/>
    <n v="0"/>
    <n v="0"/>
    <n v="0"/>
    <n v="0"/>
    <n v="0"/>
    <s v="NULL"/>
    <s v="NULL"/>
    <s v="NULL"/>
    <s v="NULL"/>
    <n v="0"/>
    <n v="0"/>
    <n v="0"/>
    <n v="0"/>
    <n v="302"/>
    <n v="0"/>
    <n v="0"/>
    <n v="0"/>
    <n v="1079.444"/>
    <n v="1079.444"/>
    <n v="1079.444"/>
    <n v="0"/>
    <n v="0"/>
    <n v="0"/>
  </r>
  <r>
    <n v="2017"/>
    <n v="1601"/>
    <x v="0"/>
    <s v="2014005602_03"/>
    <s v="OPP1087428"/>
    <n v="3"/>
    <n v="253"/>
    <s v="Malawi"/>
    <x v="0"/>
    <s v="PMA"/>
    <s v="University, college or other teaching institution, research institute or think?tank"/>
    <n v="51000"/>
    <n v="0"/>
    <n v="51000"/>
    <s v="NULL"/>
    <s v="NULL"/>
    <d v="1900-01-05T00:00:00"/>
    <n v="30"/>
    <n v="110"/>
    <s v="Standard grant"/>
    <s v="C01"/>
    <s v="Project-type interventions"/>
    <s v="Interventions de type projet"/>
    <s v="QUEENSLAND UNIVERSITY OF TECHNOLOGY"/>
    <s v="Queensland University of Technology"/>
    <n v="31120"/>
    <n v="31120"/>
    <s v="Agricultural development"/>
    <s v="Développement agricole"/>
    <n v="310"/>
    <x v="0"/>
    <n v="1"/>
    <s v="Malawi"/>
    <d v="2014-10-23T00:00:00"/>
    <d v="2019-02-28T00:00:00"/>
    <s v="to increase smallholder production of the staple crop, bananas, through the development of locally accepted cultivars resistant to the devastating disease, banana bunchy top disease"/>
    <n v="0"/>
    <n v="0"/>
    <n v="0"/>
    <n v="0"/>
    <n v="0"/>
    <s v="NULL"/>
    <s v="NULL"/>
    <s v="NULL"/>
    <s v="NULL"/>
    <n v="0"/>
    <n v="0"/>
    <n v="0"/>
    <n v="0"/>
    <n v="302"/>
    <n v="0"/>
    <n v="0"/>
    <n v="0"/>
    <n v="206.5626"/>
    <n v="206.5626"/>
    <n v="206.5626"/>
    <n v="0"/>
    <n v="0"/>
    <n v="0"/>
  </r>
  <r>
    <n v="2017"/>
    <n v="1601"/>
    <x v="0"/>
    <s v="2016007395_33"/>
    <s v="OPP1134248"/>
    <n v="3"/>
    <n v="285"/>
    <s v="Ugand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Ugand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430.87779999999998"/>
    <n v="430.87779999999998"/>
    <n v="430.87779999999998"/>
    <n v="0"/>
    <n v="0"/>
    <n v="0"/>
  </r>
  <r>
    <n v="2017"/>
    <n v="1601"/>
    <x v="0"/>
    <s v="2017004834_13"/>
    <s v="OPP1097073"/>
    <n v="1"/>
    <n v="287"/>
    <s v="Burkina Faso"/>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95"/>
    <n v="31195"/>
    <s v="Livestock/veterinary services"/>
    <s v="Services vétérinaires (bétail)"/>
    <n v="310"/>
    <x v="0"/>
    <n v="1"/>
    <s v="Burkina Faso"/>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2000000000000002"/>
    <n v="2.2000000000000002"/>
    <n v="2.2000000000000002"/>
    <n v="2.2000000000000002"/>
    <n v="2.2000000000000002"/>
    <n v="2.2000000000000002"/>
    <n v="0"/>
    <n v="0"/>
    <n v="0"/>
  </r>
  <r>
    <n v="2017"/>
    <n v="1601"/>
    <x v="0"/>
    <s v="2017007007_04"/>
    <s v="OPP1132113"/>
    <n v="1"/>
    <n v="255"/>
    <s v="Mali"/>
    <x v="0"/>
    <s v="PMA"/>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Mali"/>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7.0380000000000003"/>
    <n v="7.0380000000000003"/>
    <n v="7.0380000000000003"/>
    <n v="7.0380000000000003"/>
    <n v="7.0380000000000003"/>
    <n v="7.0380000000000003"/>
    <n v="0"/>
    <n v="0"/>
    <n v="0"/>
  </r>
  <r>
    <n v="2017"/>
    <n v="1601"/>
    <x v="0"/>
    <s v="2016007395_14"/>
    <s v="OPP1134248"/>
    <n v="3"/>
    <n v="236"/>
    <s v="Benin"/>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Benin"/>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123.1079"/>
    <n v="123.1079"/>
    <n v="123.1079"/>
    <n v="0"/>
    <n v="0"/>
    <n v="0"/>
  </r>
  <r>
    <n v="2017"/>
    <n v="1601"/>
    <x v="0"/>
    <s v="2011000181_20"/>
    <s v="OPP1009497"/>
    <n v="3"/>
    <n v="288"/>
    <s v="Zambia"/>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Zambia"/>
    <d v="2011-11-15T00:00:00"/>
    <d v="2018-03-31T00:00:00"/>
    <s v="to develop solutions to the key diseases that affect small farmers' livestock in sub-Saharan Africa and South Asia"/>
    <n v="0"/>
    <n v="0"/>
    <n v="0"/>
    <n v="0"/>
    <n v="0"/>
    <s v="NULL"/>
    <s v="NULL"/>
    <s v="NULL"/>
    <s v="NULL"/>
    <n v="0"/>
    <n v="0"/>
    <n v="0"/>
    <n v="0"/>
    <n v="302"/>
    <n v="0"/>
    <n v="0"/>
    <n v="0"/>
    <n v="39.876690000000004"/>
    <n v="39.876690000000004"/>
    <n v="39.876690000000004"/>
    <n v="0"/>
    <n v="0"/>
    <n v="0"/>
  </r>
  <r>
    <n v="2017"/>
    <n v="1601"/>
    <x v="0"/>
    <s v="2013004835_01"/>
    <s v="OPP1022757"/>
    <n v="3"/>
    <n v="287"/>
    <s v="Burkina Faso"/>
    <x v="0"/>
    <s v="PMA"/>
    <s v="Donor Country-Based NGO"/>
    <n v="22000"/>
    <n v="0"/>
    <n v="22000"/>
    <s v="NULL"/>
    <s v="NULL"/>
    <d v="1900-01-05T00:00:00"/>
    <n v="30"/>
    <n v="110"/>
    <s v="Standard grant"/>
    <s v="C01"/>
    <s v="Project-type interventions"/>
    <s v="Interventions de type projet"/>
    <s v="THE MCKNIGHT FOUNDATION"/>
    <s v="The McKnight Foundation"/>
    <n v="31182"/>
    <n v="31182"/>
    <s v="Agricultural research"/>
    <s v="Recherche agronomique"/>
    <n v="310"/>
    <x v="0"/>
    <n v="1"/>
    <s v="Burkina Faso"/>
    <d v="2013-11-05T00:00:00"/>
    <d v="2019-06-30T00:00:00"/>
    <s v="to support the Collaborative Crop Research program, a grantmaking program of The McKnight Foundation that supports innovative crop improvement and cropping systems research, local value chain development, processing, and other activities that increase the"/>
    <n v="0"/>
    <n v="0"/>
    <n v="0"/>
    <n v="0"/>
    <n v="0"/>
    <s v="NULL"/>
    <s v="NULL"/>
    <s v="NULL"/>
    <s v="NULL"/>
    <n v="0"/>
    <n v="0"/>
    <n v="0"/>
    <n v="0"/>
    <n v="302"/>
    <n v="0"/>
    <n v="0"/>
    <n v="0"/>
    <n v="414.31369999999998"/>
    <n v="414.31369999999998"/>
    <n v="414.31369999999998"/>
    <n v="0"/>
    <n v="0"/>
    <n v="0"/>
  </r>
  <r>
    <n v="2017"/>
    <n v="1601"/>
    <x v="0"/>
    <s v="2015007010_06"/>
    <s v="OPP1132118"/>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Tanzania, United Republic of"/>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4005904_01"/>
    <s v="OPP1117348"/>
    <n v="3"/>
    <n v="998"/>
    <s v="Developing countries, unspecified"/>
    <x v="1"/>
    <s v="Partie I non alloués par groupe de revenu"/>
    <s v="Donor country-based NGO"/>
    <n v="22000"/>
    <n v="0"/>
    <n v="22000"/>
    <s v="NULL"/>
    <s v="NULL"/>
    <d v="1900-01-05T00:00:00"/>
    <n v="30"/>
    <n v="110"/>
    <s v="Standard grant"/>
    <s v="C01"/>
    <s v="Project-type interventions"/>
    <s v="Interventions de type projet"/>
    <s v="UNITED NATIONS FOUNDATION"/>
    <s v="United Nations Foundation"/>
    <n v="24010"/>
    <n v="24010"/>
    <s v="Financial policy and administrative management"/>
    <s v="Politique des finances et gestion administrative"/>
    <n v="240"/>
    <x v="3"/>
    <n v="1"/>
    <s v="World"/>
    <d v="2014-11-13T00:00:00"/>
    <d v="2019-10-31T00:00:00"/>
    <s v="to create a Mobile Hub which aims to unite key public and private sector stakeholders to improve the effectiveness of digital products and services that seek to improve the lives of the poor"/>
    <n v="0"/>
    <n v="0"/>
    <n v="0"/>
    <n v="0"/>
    <n v="0"/>
    <s v="NULL"/>
    <s v="NULL"/>
    <s v="NULL"/>
    <s v="NULL"/>
    <n v="0"/>
    <n v="0"/>
    <n v="0"/>
    <n v="0"/>
    <n v="302"/>
    <n v="0"/>
    <n v="0"/>
    <n v="0"/>
    <n v="5000"/>
    <n v="5000"/>
    <n v="5000"/>
    <n v="0"/>
    <n v="0"/>
    <n v="0"/>
  </r>
  <r>
    <n v="2017"/>
    <n v="1601"/>
    <x v="0"/>
    <s v="2013004844_09"/>
    <s v="OPP1078791"/>
    <n v="3"/>
    <n v="288"/>
    <s v="Zamb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Zambia"/>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5006849_01"/>
    <s v="OPP1140418"/>
    <n v="3"/>
    <n v="998"/>
    <s v="Developing countries, unspecified"/>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CARIBOU DIGITAL (UK) LTD"/>
    <s v="Caribou Digital (UK) Ltd"/>
    <n v="24010"/>
    <n v="24010"/>
    <s v="Financial policy and administrative management"/>
    <s v="Politique des finances et gestion administrative"/>
    <n v="240"/>
    <x v="3"/>
    <n v="1"/>
    <s v="World"/>
    <d v="2015-10-27T00:00:00"/>
    <d v="2017-04-30T00:00:00"/>
    <s v="to aid analysis and research on digital financial services in Sub-Saharan Africa by developing smartphone applications to put users in control of providing anonymous data on their mobile phone activity in near real-time"/>
    <n v="0"/>
    <n v="0"/>
    <n v="0"/>
    <n v="0"/>
    <n v="0"/>
    <s v="NULL"/>
    <s v="NULL"/>
    <s v="NULL"/>
    <s v="NULL"/>
    <n v="0"/>
    <n v="0"/>
    <n v="0"/>
    <n v="0"/>
    <n v="302"/>
    <n v="0"/>
    <n v="0"/>
    <n v="0"/>
    <n v="23.43601"/>
    <n v="23.43601"/>
    <n v="23.43601"/>
    <n v="0"/>
    <n v="0"/>
    <n v="0"/>
  </r>
  <r>
    <n v="2017"/>
    <n v="1601"/>
    <x v="0"/>
    <s v="2015007020_01"/>
    <s v="OPP1133205"/>
    <n v="3"/>
    <n v="645"/>
    <s v="India"/>
    <x v="2"/>
    <s v="PRITI"/>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India"/>
    <d v="2015-11-09T00:00:00"/>
    <d v="2020-11-30T00:00:00"/>
    <s v="to sustainably catalyze change through public and private sector intermediaries so that farmers have better knowledge of, and access to, science-informed best management practices that reduce risk, increase food security, and boost incomes derived from ce"/>
    <n v="0"/>
    <n v="0"/>
    <n v="0"/>
    <n v="0"/>
    <n v="0"/>
    <s v="NULL"/>
    <s v="NULL"/>
    <s v="NULL"/>
    <s v="NULL"/>
    <n v="0"/>
    <n v="0"/>
    <n v="0"/>
    <n v="0"/>
    <n v="302"/>
    <n v="0"/>
    <n v="0"/>
    <n v="0"/>
    <n v="2400.6109999999999"/>
    <n v="2400.6109999999999"/>
    <n v="2400.6109999999999"/>
    <n v="0"/>
    <n v="0"/>
    <n v="0"/>
  </r>
  <r>
    <n v="2017"/>
    <n v="1601"/>
    <x v="0"/>
    <s v="2017009246_02"/>
    <s v="OPP1173178"/>
    <n v="1"/>
    <n v="755"/>
    <s v="Philippines"/>
    <x v="2"/>
    <s v="PRITI"/>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Philippines"/>
    <d v="2017-10-16T00:00:00"/>
    <d v="2022-10-31T00:00:00"/>
    <s v="to develop and deploy healthier rice varieties genetically engineered to improve the nutritional and health status of the poor in Asia, particularly in Bangladesh and the Philippines"/>
    <n v="0"/>
    <n v="0"/>
    <n v="0"/>
    <n v="0"/>
    <n v="1"/>
    <s v="NULL"/>
    <s v="NULL"/>
    <s v="NULL"/>
    <s v="NULL"/>
    <n v="0"/>
    <n v="0"/>
    <n v="0"/>
    <n v="0"/>
    <n v="302"/>
    <n v="2520"/>
    <n v="2520"/>
    <n v="2520"/>
    <n v="545.43169999999998"/>
    <n v="545.43169999999998"/>
    <n v="545.43169999999998"/>
    <n v="0"/>
    <n v="0"/>
    <n v="0"/>
  </r>
  <r>
    <n v="2017"/>
    <n v="1601"/>
    <x v="0"/>
    <s v="2013004843_11"/>
    <s v="OPP1080823"/>
    <n v="3"/>
    <n v="253"/>
    <s v="Malawi"/>
    <x v="0"/>
    <s v="PMA"/>
    <s v="Developing country-based NGO"/>
    <n v="23000"/>
    <n v="0"/>
    <n v="23000"/>
    <s v="NULL"/>
    <s v="NULL"/>
    <d v="1900-01-05T00:00:00"/>
    <n v="30"/>
    <n v="110"/>
    <s v="Standard grant"/>
    <s v="D02"/>
    <s v="Other technical assistance"/>
    <s v="Autres formes d’assistance technique "/>
    <s v="ALLIANCE FOR A GREEN REVOLUTION IN AFRICA"/>
    <s v="Alliance for a Green Revolution in Africa"/>
    <n v="31166"/>
    <n v="31166"/>
    <s v="Agricultural extension"/>
    <s v="Vulgarisation agricole"/>
    <n v="310"/>
    <x v="0"/>
    <n v="1"/>
    <s v="Malawi"/>
    <d v="2013-10-18T00:00:00"/>
    <d v="2019-07-31T00:00:00"/>
    <s v="to improve smallholder farmer productivity and income by training plant breeders to better serve seed companies and public institutions by designing and operating state of the art breeding pipelines, increasing genetic gains and accelerating adoption of i"/>
    <n v="0"/>
    <n v="0"/>
    <n v="0"/>
    <n v="0"/>
    <n v="0"/>
    <n v="1"/>
    <s v="NULL"/>
    <s v="NULL"/>
    <s v="NULL"/>
    <n v="0"/>
    <n v="0"/>
    <n v="0"/>
    <n v="0"/>
    <n v="302"/>
    <n v="0"/>
    <n v="0"/>
    <n v="0"/>
    <n v="126.9541"/>
    <n v="126.9541"/>
    <n v="126.9541"/>
    <n v="0"/>
    <n v="0"/>
    <n v="0"/>
  </r>
  <r>
    <n v="2017"/>
    <n v="1601"/>
    <x v="0"/>
    <s v="2016008386_01"/>
    <s v="OPP1155929"/>
    <n v="3"/>
    <n v="998"/>
    <s v="Developing countries, unspecified"/>
    <x v="1"/>
    <s v="Partie I non alloués par groupe de revenu"/>
    <s v="International Bank for Reconstruction and Development"/>
    <n v="44001"/>
    <n v="1"/>
    <n v="44000"/>
    <s v="International Bank for Reconstruction and Development "/>
    <s v="Banque internationale pour la reconstruction et le développement"/>
    <d v="1900-01-05T00:00:00"/>
    <n v="30"/>
    <n v="110"/>
    <s v="Standard grant"/>
    <s v="C01"/>
    <s v="Project-type interventions"/>
    <s v="Interventions de type projet"/>
    <s v="INTERNATIONAL BANK FOR RECONSTRUCTION AND DEVELOPMENT"/>
    <s v="International Bank for Reconstruction and Development"/>
    <n v="31163"/>
    <n v="31163"/>
    <s v="Livestock"/>
    <s v="Bétail"/>
    <n v="310"/>
    <x v="0"/>
    <n v="1"/>
    <s v="World"/>
    <d v="2016-11-14T00:00:00"/>
    <d v="2018-08-15T00:00:00"/>
    <s v="to better target and increase investment in the livestock sector for its greater contribution to the alleviation of poverty"/>
    <n v="0"/>
    <n v="0"/>
    <n v="0"/>
    <n v="0"/>
    <n v="0"/>
    <s v="NULL"/>
    <s v="NULL"/>
    <s v="NULL"/>
    <s v="NULL"/>
    <n v="0"/>
    <n v="0"/>
    <n v="0"/>
    <n v="0"/>
    <n v="302"/>
    <n v="0"/>
    <n v="0"/>
    <n v="0"/>
    <n v="253.75"/>
    <n v="253.75"/>
    <n v="253.75"/>
    <n v="0"/>
    <n v="0"/>
    <n v="0"/>
  </r>
  <r>
    <n v="2017"/>
    <n v="1601"/>
    <x v="0"/>
    <s v="2011002651_01"/>
    <s v="OPPGD711"/>
    <n v="3"/>
    <n v="298"/>
    <s v="Africa, regional"/>
    <x v="1"/>
    <s v="Partie I non alloués par groupe de revenu"/>
    <s v="Investment fund and other CIVs"/>
    <n v="63003"/>
    <n v="1"/>
    <n v="63000"/>
    <s v="Investment funds and other collective investment institutions"/>
    <s v="Fonds d’investissements et autres organismes de placement collectifs"/>
    <d v="1900-01-05T00:00:00"/>
    <n v="30"/>
    <n v="520"/>
    <s v="Shares in collective investment vehicles "/>
    <s v="C01"/>
    <s v="Project-type interventions"/>
    <s v="Interventions de type projet"/>
    <s v="AFRICAN AGRICULTURAL CAPITAL"/>
    <s v="African Agricultural Capital"/>
    <n v="31193"/>
    <n v="31193"/>
    <s v="Agricultural financial services"/>
    <s v="Services financiers agricoles"/>
    <n v="310"/>
    <x v="0"/>
    <n v="1"/>
    <s v="AFRICA"/>
    <d v="2011-09-27T00:00:00"/>
    <d v="2021-04-30T00:00:00"/>
    <s v="to increase the availability of capital to early-stage agricultural enterprises"/>
    <n v="0"/>
    <n v="0"/>
    <n v="0"/>
    <n v="0"/>
    <n v="0"/>
    <s v="NULL"/>
    <s v="NULL"/>
    <n v="1"/>
    <s v="NULL"/>
    <n v="0"/>
    <n v="0"/>
    <n v="0"/>
    <n v="0"/>
    <n v="302"/>
    <n v="0"/>
    <n v="0"/>
    <n v="0"/>
    <n v="113.65600000000001"/>
    <n v="113.65600000000001"/>
    <n v="113.65600000000001"/>
    <n v="0"/>
    <n v="0"/>
    <n v="0"/>
  </r>
  <r>
    <n v="2017"/>
    <n v="1601"/>
    <x v="0"/>
    <s v="2015006859_01"/>
    <s v="OPP1139730"/>
    <n v="3"/>
    <n v="289"/>
    <s v="South of Sahara, regional"/>
    <x v="1"/>
    <s v="Partie I non alloués par groupe de revenu"/>
    <s v="Donor Country-Based NGO"/>
    <n v="22000"/>
    <n v="0"/>
    <n v="22000"/>
    <s v="NULL"/>
    <s v="NULL"/>
    <d v="1900-01-05T00:00:00"/>
    <n v="30"/>
    <n v="110"/>
    <s v="Standard grant"/>
    <s v="C01"/>
    <s v="Project-type interventions"/>
    <s v="Interventions de type projet"/>
    <s v="ROCKEFELLER PHILANTHROPY ADVISORS, INC."/>
    <s v="Rockefeller Philanthropy Advisors, Inc."/>
    <n v="24030"/>
    <n v="24030"/>
    <s v="Formal sector financial intermediaries"/>
    <s v="Intermédiaires financiers officiels"/>
    <n v="240"/>
    <x v="3"/>
    <n v="1"/>
    <s v="AFRICA, SOUTH OF SAHARA"/>
    <d v="2015-11-20T00:00:00"/>
    <d v="2018-12-31T00:00:00"/>
    <s v="to provide funding and mentorship to pre-investable digital financial inclusion start-ups to allow them to test and refine their digital products, resulting in innovative products that demonstrate new ways of serving poor households"/>
    <n v="0"/>
    <n v="0"/>
    <n v="0"/>
    <n v="0"/>
    <n v="0"/>
    <s v="NULL"/>
    <s v="NULL"/>
    <s v="NULL"/>
    <s v="NULL"/>
    <n v="0"/>
    <n v="0"/>
    <n v="0"/>
    <n v="0"/>
    <n v="302"/>
    <n v="0"/>
    <n v="0"/>
    <n v="0"/>
    <n v="399.06760000000003"/>
    <n v="399.06760000000003"/>
    <n v="399.06760000000003"/>
    <n v="0"/>
    <n v="0"/>
    <n v="0"/>
  </r>
  <r>
    <n v="2017"/>
    <n v="1601"/>
    <x v="0"/>
    <s v="2013004851_01"/>
    <s v="OPP1079000"/>
    <n v="3"/>
    <n v="261"/>
    <s v="Nigeria"/>
    <x v="2"/>
    <s v="PRITI"/>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82"/>
    <n v="31182"/>
    <s v="Agricultural research"/>
    <s v="Recherche agronomique"/>
    <n v="310"/>
    <x v="0"/>
    <n v="1"/>
    <s v="Nigeria"/>
    <d v="2013-09-10T00:00:00"/>
    <d v="2019-07-31T00:00:00"/>
    <s v="to develop and assess – with smallholder farmer participation – modern, relevant and appropriate cassava weed management technologies suitable for sustainable intensification in major agro-ecological and socio-economic conditions of Nigeria"/>
    <n v="0"/>
    <n v="0"/>
    <n v="0"/>
    <n v="0"/>
    <n v="0"/>
    <s v="NULL"/>
    <s v="NULL"/>
    <s v="NULL"/>
    <s v="NULL"/>
    <n v="0"/>
    <n v="0"/>
    <n v="0"/>
    <n v="0"/>
    <n v="302"/>
    <n v="0"/>
    <n v="0"/>
    <n v="0"/>
    <n v="1528.2739999999999"/>
    <n v="1528.2739999999999"/>
    <n v="1528.2739999999999"/>
    <n v="0"/>
    <n v="0"/>
    <n v="0"/>
  </r>
  <r>
    <n v="2017"/>
    <n v="1601"/>
    <x v="0"/>
    <s v="2014005428_02"/>
    <s v="OPP1110974"/>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UNIVERSITY OF GHANA"/>
    <s v="University of Ghana"/>
    <n v="31120"/>
    <n v="31120"/>
    <s v="Agricultural development"/>
    <s v="Développement agricole"/>
    <n v="310"/>
    <x v="0"/>
    <n v="1"/>
    <s v="Tanzania, United Republic of"/>
    <d v="2014-10-10T00:00:00"/>
    <d v="2017-09-30T00:00:00"/>
    <s v="To stimulate innate immunity as a new approach to allowing genetic improvement of cattle breeds in the resource-poor farming communities."/>
    <n v="0"/>
    <n v="0"/>
    <n v="0"/>
    <n v="0"/>
    <n v="0"/>
    <s v="NULL"/>
    <s v="NULL"/>
    <s v="NULL"/>
    <s v="NULL"/>
    <n v="0"/>
    <n v="0"/>
    <n v="0"/>
    <n v="0"/>
    <n v="302"/>
    <n v="0"/>
    <n v="0"/>
    <n v="0"/>
    <n v="42.054259999999999"/>
    <n v="42.054259999999999"/>
    <n v="42.054259999999999"/>
    <n v="0"/>
    <n v="0"/>
    <n v="0"/>
  </r>
  <r>
    <n v="2017"/>
    <n v="1601"/>
    <x v="0"/>
    <s v="2014005900_01"/>
    <s v="OPP1009488"/>
    <n v="3"/>
    <n v="289"/>
    <s v="South of Sahara, regional"/>
    <x v="1"/>
    <s v="Partie I non alloués par groupe de revenu"/>
    <s v="Food and Agricultural Organisation"/>
    <n v="41301"/>
    <n v="1"/>
    <n v="41000"/>
    <s v="Food and Agricultural Organisation"/>
    <s v="Organisation des Nations Unies pour l'alimentation et l'agriculture"/>
    <d v="1900-01-05T00:00:00"/>
    <n v="30"/>
    <n v="110"/>
    <s v="Standard grant"/>
    <s v="C01"/>
    <s v="Project-type interventions"/>
    <s v="Interventions de type projet"/>
    <s v="FOOD AND AGRICULTURE ORGANIZATION OF THE UNITED NATIONS"/>
    <s v="Food and Agriculture Organization of the United Nations"/>
    <n v="31110"/>
    <n v="31110"/>
    <s v="Agricultural policy and administrative management"/>
    <s v="Politique agricole et gestion administrative"/>
    <n v="310"/>
    <x v="0"/>
    <n v="1"/>
    <s v="AFRICA, SOUTH OF SAHARA"/>
    <d v="2014-05-14T00:00:00"/>
    <d v="2019-03-31T00:00:00"/>
    <s v="to strengthen national policy enabling environments for agricultural development by identifying, assessing and supporting the approval and implementation of at least fifteen reforms to inputs, trade, markets and investment policies, across at least twelve"/>
    <n v="0"/>
    <n v="0"/>
    <n v="0"/>
    <n v="0"/>
    <n v="0"/>
    <s v="NULL"/>
    <s v="NULL"/>
    <s v="NULL"/>
    <s v="NULL"/>
    <n v="0"/>
    <n v="0"/>
    <n v="0"/>
    <n v="0"/>
    <n v="302"/>
    <n v="0"/>
    <n v="0"/>
    <n v="0"/>
    <n v="2287.4079999999999"/>
    <n v="2287.4079999999999"/>
    <n v="2287.4079999999999"/>
    <n v="0"/>
    <n v="0"/>
    <n v="0"/>
  </r>
  <r>
    <n v="2017"/>
    <n v="1601"/>
    <x v="0"/>
    <s v="2016004838_04"/>
    <s v="OPP1086492"/>
    <n v="3"/>
    <n v="282"/>
    <s v="Tanzania"/>
    <x v="0"/>
    <s v="PMA"/>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Tanzania, United Republic of"/>
    <d v="2013-10-08T00:00:00"/>
    <d v="2018-06-30T00:00:00"/>
    <s v="to improve the livelihoods of smallholder rice farmers and their family members in Nigeria, Ghana, Burkina Faso, and Tanzania"/>
    <n v="0"/>
    <n v="0"/>
    <n v="0"/>
    <n v="0"/>
    <n v="0"/>
    <s v="NULL"/>
    <s v="NULL"/>
    <s v="NULL"/>
    <s v="NULL"/>
    <n v="0"/>
    <n v="0"/>
    <n v="0"/>
    <n v="0"/>
    <n v="302"/>
    <n v="0"/>
    <n v="0"/>
    <n v="0"/>
    <n v="23.75"/>
    <n v="23.75"/>
    <n v="23.75"/>
    <n v="0"/>
    <n v="0"/>
    <n v="0"/>
  </r>
  <r>
    <n v="2017"/>
    <n v="1601"/>
    <x v="0"/>
    <s v="2017009166_01"/>
    <s v="OPP1176163"/>
    <n v="1"/>
    <n v="730"/>
    <s v="China (People's Republic of)"/>
    <x v="3"/>
    <s v="PRITS"/>
    <s v="Developing country-based NGO"/>
    <n v="23000"/>
    <n v="0"/>
    <n v="23000"/>
    <s v="NULL"/>
    <s v="NULL"/>
    <d v="1900-01-05T00:00:00"/>
    <n v="30"/>
    <n v="110"/>
    <s v="Standard grant"/>
    <s v="C01"/>
    <s v="Project-type interventions"/>
    <s v="Interventions de type projet"/>
    <s v="RENMIN UNIVERSITY OF CHINA EDUCATION FOUNDATION"/>
    <s v="Renmin University of China Education Foundation"/>
    <n v="24010"/>
    <n v="24010"/>
    <s v="Financial policy and administrative management"/>
    <s v="Politique des finances et gestion administrative"/>
    <n v="240"/>
    <x v="3"/>
    <n v="1"/>
    <s v="China"/>
    <d v="2017-09-05T00:00:00"/>
    <d v="2018-12-21T00:00:00"/>
    <s v="to support an influential forum for exchanges on global Financial Inclusion experiences and the development of healthy Chinese micro-finance industry sector targeting the unbanked and underbanking population"/>
    <n v="0"/>
    <n v="0"/>
    <n v="0"/>
    <n v="0"/>
    <n v="0"/>
    <s v="NULL"/>
    <s v="NULL"/>
    <s v="NULL"/>
    <s v="NULL"/>
    <n v="0"/>
    <n v="0"/>
    <n v="0"/>
    <n v="0"/>
    <n v="302"/>
    <n v="240"/>
    <n v="240"/>
    <n v="240"/>
    <n v="120"/>
    <n v="120"/>
    <n v="120"/>
    <n v="0"/>
    <n v="0"/>
    <n v="0"/>
  </r>
  <r>
    <n v="2017"/>
    <n v="1601"/>
    <x v="0"/>
    <s v="2017008784_11"/>
    <s v="OPP1157288"/>
    <n v="1"/>
    <n v="285"/>
    <s v="Ugand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Ugand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11000181_23"/>
    <s v="OPP1009497"/>
    <n v="3"/>
    <n v="666"/>
    <s v="Bangladesh"/>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Bangladesh"/>
    <d v="2011-11-15T00:00:00"/>
    <d v="2018-03-31T00:00:00"/>
    <s v="to develop solutions to the key diseases that affect small farmers' livestock in sub-Saharan Africa and South Asia"/>
    <n v="0"/>
    <n v="0"/>
    <n v="0"/>
    <n v="0"/>
    <n v="0"/>
    <s v="NULL"/>
    <s v="NULL"/>
    <s v="NULL"/>
    <s v="NULL"/>
    <n v="0"/>
    <n v="0"/>
    <n v="0"/>
    <n v="0"/>
    <n v="302"/>
    <n v="0"/>
    <n v="0"/>
    <n v="0"/>
    <n v="380.49009999999998"/>
    <n v="380.49009999999998"/>
    <n v="380.49009999999998"/>
    <n v="0"/>
    <n v="0"/>
    <n v="0"/>
  </r>
  <r>
    <n v="2017"/>
    <n v="1601"/>
    <x v="0"/>
    <s v="2012002202_02"/>
    <s v="OPP1060666"/>
    <n v="3"/>
    <n v="261"/>
    <s v="Nigeria"/>
    <x v="2"/>
    <s v="PRITI"/>
    <s v="United Nations Development Programme"/>
    <n v="41114"/>
    <n v="1"/>
    <n v="41000"/>
    <s v="United Nations Development Programme "/>
    <s v="Programme des Nations Unies pour le développement"/>
    <d v="1900-01-05T00:00:00"/>
    <n v="30"/>
    <n v="110"/>
    <s v="Standard grant"/>
    <s v="D02"/>
    <s v="Other technical assistance"/>
    <s v="Autres formes d’assistance technique "/>
    <s v="UNITED NATIONS DEVELOPMENT PROGRAMME"/>
    <s v="United Nations Development Programme"/>
    <n v="31120"/>
    <n v="31120"/>
    <s v="Agricultural development"/>
    <s v="Développement agricole"/>
    <n v="310"/>
    <x v="0"/>
    <n v="1"/>
    <s v="Nigeria"/>
    <d v="2012-08-28T00:00:00"/>
    <d v="2016-09-30T00:00:00"/>
    <s v="to provide capacity support to the Ministry of Agriculture and Rural Development for the implementation of the Agricultural Transformation Agenda in Nigeria"/>
    <n v="0"/>
    <n v="0"/>
    <n v="0"/>
    <n v="0"/>
    <n v="0"/>
    <n v="1"/>
    <s v="NULL"/>
    <s v="NULL"/>
    <s v="NULL"/>
    <n v="0"/>
    <n v="0"/>
    <n v="0"/>
    <n v="0"/>
    <n v="302"/>
    <n v="0"/>
    <n v="0"/>
    <n v="0"/>
    <n v="0"/>
    <n v="0"/>
    <n v="0"/>
    <n v="232.1558"/>
    <n v="232.1558"/>
    <n v="232.1558"/>
  </r>
  <r>
    <n v="2017"/>
    <n v="1601"/>
    <x v="0"/>
    <s v="2013004142_01"/>
    <s v="OPP1052391"/>
    <n v="3"/>
    <n v="248"/>
    <s v="Kenya"/>
    <x v="2"/>
    <s v="PRITI"/>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Kenya"/>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54.306600000000003"/>
    <n v="54.306600000000003"/>
    <n v="54.306600000000003"/>
    <n v="0"/>
    <n v="0"/>
    <n v="0"/>
  </r>
  <r>
    <n v="2017"/>
    <n v="1601"/>
    <x v="0"/>
    <s v="2015006440_02"/>
    <s v="OPP1137216"/>
    <n v="3"/>
    <n v="282"/>
    <s v="Tanzania"/>
    <x v="0"/>
    <s v="PMA"/>
    <s v="University, college or other teaching institution, research institute or think?tank"/>
    <n v="51000"/>
    <n v="0"/>
    <n v="51000"/>
    <s v="NULL"/>
    <s v="NULL"/>
    <d v="1900-01-05T00:00:00"/>
    <n v="30"/>
    <n v="110"/>
    <s v="Standard grant"/>
    <s v="C01"/>
    <s v="Project-type interventions"/>
    <s v="Interventions de type projet"/>
    <s v="ROYAL TROPICAL INSTITUTE (KIT)"/>
    <s v="Royal Tropical Institute (KIT)"/>
    <n v="31110"/>
    <n v="31110"/>
    <s v="Agricultural policy and administrative management"/>
    <s v="Politique agricole et gestion administrative"/>
    <n v="310"/>
    <x v="0"/>
    <n v="1"/>
    <s v="Tanzania, United Republic of"/>
    <d v="2015-08-24T00:00:00"/>
    <d v="2016-03-01T00:00:00"/>
    <s v="to develop transformative pathways for increasing the performance of agricultural advisory and extension systems to better respond to demands of and provide advisory support to smallholder farmers for increasing their productivity"/>
    <n v="0"/>
    <n v="0"/>
    <n v="0"/>
    <n v="0"/>
    <n v="0"/>
    <s v="NULL"/>
    <s v="NULL"/>
    <s v="NULL"/>
    <s v="NULL"/>
    <n v="0"/>
    <n v="0"/>
    <n v="0"/>
    <n v="0"/>
    <n v="302"/>
    <n v="0"/>
    <n v="0"/>
    <n v="0"/>
    <n v="0"/>
    <n v="0"/>
    <n v="0"/>
    <n v="9.8100000000000007E-2"/>
    <n v="9.8100000000000007E-2"/>
    <n v="9.8100000000000007E-2"/>
  </r>
  <r>
    <n v="2017"/>
    <n v="1601"/>
    <x v="0"/>
    <s v="2017004834_06"/>
    <s v="OPP1097073"/>
    <n v="1"/>
    <n v="282"/>
    <s v="Tanzania"/>
    <x v="0"/>
    <s v="PMA"/>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Tanzania, United Republic of"/>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1.52"/>
    <n v="1.52"/>
    <n v="1.52"/>
    <n v="1.52"/>
    <n v="1.52"/>
    <n v="1.52"/>
    <n v="0"/>
    <n v="0"/>
    <n v="0"/>
  </r>
  <r>
    <n v="2017"/>
    <n v="1601"/>
    <x v="0"/>
    <s v="2015006405_01"/>
    <s v="OPP1127286"/>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THE UNIVERSITY OF EDINBURGH"/>
    <s v="The University of Edinburgh"/>
    <n v="31163"/>
    <n v="31163"/>
    <s v="Livestock"/>
    <s v="Bétail"/>
    <n v="310"/>
    <x v="0"/>
    <n v="1"/>
    <s v="AFRICA, SOUTH OF SAHARA"/>
    <d v="2015-10-07T00:00:00"/>
    <d v="2022-03-31T00:00:00"/>
    <s v="to support the application of genetics, genomics, informatics, and reproductive biotechnologies to address tropical livestock constraints to increase productivity and adaptability of chickens and dairy cows owned by poor smallholders in sub-Saharan Africa"/>
    <n v="0"/>
    <n v="0"/>
    <n v="0"/>
    <n v="0"/>
    <n v="0"/>
    <s v="NULL"/>
    <s v="NULL"/>
    <s v="NULL"/>
    <s v="NULL"/>
    <n v="0"/>
    <n v="0"/>
    <n v="0"/>
    <n v="0"/>
    <n v="302"/>
    <n v="0"/>
    <n v="0"/>
    <n v="0"/>
    <n v="2628.069"/>
    <n v="2628.069"/>
    <n v="2628.069"/>
    <n v="0"/>
    <n v="0"/>
    <n v="0"/>
  </r>
  <r>
    <n v="2017"/>
    <n v="1601"/>
    <x v="0"/>
    <s v="2015007041_01"/>
    <s v="OPP1136424"/>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KING ABDULLAH UNIVERSITY OF SCIENCE AND TECHNOLOGY"/>
    <s v="King Abdullah University of Science and Technology"/>
    <n v="31182"/>
    <n v="31182"/>
    <s v="Agricultural research"/>
    <s v="Recherche agronomique"/>
    <n v="310"/>
    <x v="0"/>
    <n v="1"/>
    <s v="AFRICA, SOUTH OF SAHARA"/>
    <d v="2015-11-16T00:00:00"/>
    <d v="2018-12-31T00:00:00"/>
    <s v="to significantly increase pearl millet productivity, by providing knowledge and alternative Striga control strategy, which will enhance smallholder farmers food and nutritional security in Striga-prone regions"/>
    <n v="0"/>
    <n v="0"/>
    <n v="0"/>
    <n v="0"/>
    <n v="0"/>
    <s v="NULL"/>
    <s v="NULL"/>
    <s v="NULL"/>
    <s v="NULL"/>
    <n v="0"/>
    <n v="0"/>
    <n v="0"/>
    <n v="0"/>
    <n v="302"/>
    <n v="0"/>
    <n v="0"/>
    <n v="0"/>
    <n v="507.084"/>
    <n v="507.084"/>
    <n v="507.084"/>
    <n v="0"/>
    <n v="0"/>
    <n v="0"/>
  </r>
  <r>
    <n v="2017"/>
    <n v="1601"/>
    <x v="0"/>
    <s v="2017007007_02"/>
    <s v="OPP1132113"/>
    <n v="1"/>
    <n v="287"/>
    <s v="Burkina Faso"/>
    <x v="0"/>
    <s v="PMA"/>
    <s v="Donor Country-Based NGO"/>
    <n v="22000"/>
    <n v="0"/>
    <n v="22000"/>
    <s v="NULL"/>
    <s v="NULL"/>
    <d v="1900-01-05T00:00:00"/>
    <n v="30"/>
    <n v="110"/>
    <s v="Standard grant"/>
    <s v="C01"/>
    <s v="Project-type interventions"/>
    <s v="Interventions de type projet"/>
    <s v="CONTEXT GLOBAL DEVELOPMENT"/>
    <s v="Context Global Development"/>
    <n v="31161"/>
    <n v="31161"/>
    <s v="Food crop production"/>
    <s v="Production agricole"/>
    <n v="310"/>
    <x v="0"/>
    <n v="1"/>
    <s v="Burkina Faso"/>
    <d v="2015-11-10T00:00:00"/>
    <d v="2018-03-31T00:00:00"/>
    <s v="to test, refine and select successful programs for realizing agricultural productivity gains for smallholder farmers growing sorghum and pearl millet in the Sahel"/>
    <n v="0"/>
    <n v="0"/>
    <n v="0"/>
    <n v="0"/>
    <n v="0"/>
    <s v="NULL"/>
    <s v="NULL"/>
    <s v="NULL"/>
    <s v="NULL"/>
    <n v="0"/>
    <n v="0"/>
    <n v="0"/>
    <n v="0"/>
    <n v="302"/>
    <n v="8.2110000000000003"/>
    <n v="8.2110000000000003"/>
    <n v="8.2110000000000003"/>
    <n v="8.2110000000000003"/>
    <n v="8.2110000000000003"/>
    <n v="8.2110000000000003"/>
    <n v="0"/>
    <n v="0"/>
    <n v="0"/>
  </r>
  <r>
    <n v="2017"/>
    <n v="1601"/>
    <x v="0"/>
    <s v="2017009248_01"/>
    <s v="OPP1178181"/>
    <n v="1"/>
    <n v="259"/>
    <s v="Mozambique"/>
    <x v="0"/>
    <s v="PMA"/>
    <s v="Donor Country-Based NGO"/>
    <n v="22000"/>
    <n v="0"/>
    <n v="22000"/>
    <s v="NULL"/>
    <s v="NULL"/>
    <d v="1900-01-05T00:00:00"/>
    <n v="30"/>
    <n v="110"/>
    <s v="Standard grant"/>
    <s v="C01"/>
    <s v="Project-type interventions"/>
    <s v="Interventions de type projet"/>
    <s v="TECHNOSERVE, INC."/>
    <s v="TechnoServe, Inc."/>
    <n v="31120"/>
    <n v="31120"/>
    <s v="Agricultural development"/>
    <s v="Développement agricole"/>
    <n v="310"/>
    <x v="0"/>
    <n v="1"/>
    <s v="Mozambique"/>
    <d v="2017-10-23T00:00:00"/>
    <d v="2020-10-31T00:00:00"/>
    <s v="to improve the effectiveness of the Chinese funded Agricultural Technology Demonstration Centers (ATDC's) in Mozambique, and Zambia as technology and innovation hubs, making them key contributors to country led, inclusive agricultural transformation"/>
    <n v="0"/>
    <n v="0"/>
    <n v="0"/>
    <n v="0"/>
    <n v="0"/>
    <s v="NULL"/>
    <s v="NULL"/>
    <s v="NULL"/>
    <s v="NULL"/>
    <n v="0"/>
    <n v="0"/>
    <n v="0"/>
    <n v="0"/>
    <n v="302"/>
    <n v="2550"/>
    <n v="2550"/>
    <n v="2550"/>
    <n v="1000.8630000000001"/>
    <n v="1000.8630000000001"/>
    <n v="1000.8630000000001"/>
    <n v="0"/>
    <n v="0"/>
    <n v="0"/>
  </r>
  <r>
    <n v="2017"/>
    <n v="1601"/>
    <x v="0"/>
    <s v="2014004838_04"/>
    <s v="OPP1086492"/>
    <n v="3"/>
    <n v="282"/>
    <s v="Tanzania"/>
    <x v="0"/>
    <s v="PMA"/>
    <s v="Third Country Government (Delegated co-operation)"/>
    <n v="13000"/>
    <n v="0"/>
    <n v="13000"/>
    <s v="NULL"/>
    <s v="NULL"/>
    <d v="1900-01-05T00:00:00"/>
    <n v="30"/>
    <n v="110"/>
    <s v="Standard grant"/>
    <s v="C01"/>
    <s v="Project-type interventions"/>
    <s v="Interventions de type projet"/>
    <s v="DEUTSCHE GESELLSCHAFT FÜR INTERNATIONALE ZUSAMMENARBEIT (GIZ) GMBH"/>
    <s v="Deutsche Gesellschaft für Internationale Zusammenarbeit (GIZ) GmbH"/>
    <n v="31182"/>
    <n v="31182"/>
    <s v="Agricultural research"/>
    <s v="Recherche agronomique"/>
    <n v="310"/>
    <x v="0"/>
    <n v="1"/>
    <s v="Tanzania, United Republic of"/>
    <d v="2013-10-08T00:00:00"/>
    <d v="2018-06-30T00:00:00"/>
    <s v="to improve the livelihoods of smallholder rice farmers and their family members in Nigeria, Ghana, Burkina Faso, and Tanzania"/>
    <n v="0"/>
    <n v="0"/>
    <n v="0"/>
    <n v="0"/>
    <n v="0"/>
    <s v="NULL"/>
    <s v="NULL"/>
    <s v="NULL"/>
    <s v="NULL"/>
    <n v="0"/>
    <n v="0"/>
    <n v="0"/>
    <n v="0"/>
    <n v="302"/>
    <n v="0"/>
    <n v="0"/>
    <n v="0"/>
    <n v="7.5"/>
    <n v="7.5"/>
    <n v="7.5"/>
    <n v="0"/>
    <n v="0"/>
    <n v="0"/>
  </r>
  <r>
    <n v="2017"/>
    <n v="1601"/>
    <x v="0"/>
    <s v="2017009366_02"/>
    <s v="OPP1174636"/>
    <n v="1"/>
    <n v="298"/>
    <s v="Africa, regional"/>
    <x v="1"/>
    <s v="Partie I non alloués par groupe de revenu"/>
    <s v="Other non-bank entity in third country"/>
    <n v="63009"/>
    <n v="1"/>
    <n v="63000"/>
    <s v="Other non-financial corporations"/>
    <s v="Autres sociétés non financières"/>
    <d v="1900-01-05T00:00:00"/>
    <n v="30"/>
    <n v="110"/>
    <s v="Standard grant"/>
    <s v="C01"/>
    <s v="Project-type interventions"/>
    <s v="Interventions de type projet"/>
    <s v="WEICHU PRIVATE LIMITED"/>
    <s v="Weichu Private Limited"/>
    <n v="24040"/>
    <n v="24040"/>
    <s v="Informal/semi-formal financial intermediaries"/>
    <s v="Intermédiaires financiers du secteur informel et semi formel"/>
    <n v="240"/>
    <x v="3"/>
    <n v="1"/>
    <s v="AFRICA"/>
    <d v="2017-09-15T00:00:00"/>
    <d v="2020-10-31T00:00:00"/>
    <s v="to equip government ministries in India with the data and technical resources to expand the poor's access to digital financial services and to improve their access to welfare benefits for food, fertilizer, and fuel in India and other countries"/>
    <n v="0"/>
    <n v="0"/>
    <n v="0"/>
    <n v="0"/>
    <n v="0"/>
    <s v="NULL"/>
    <s v="NULL"/>
    <s v="NULL"/>
    <s v="NULL"/>
    <n v="0"/>
    <n v="0"/>
    <n v="0"/>
    <n v="0"/>
    <n v="302"/>
    <n v="809.34799999999996"/>
    <n v="809.34799999999996"/>
    <n v="809.34799999999996"/>
    <n v="378"/>
    <n v="378"/>
    <n v="378"/>
    <n v="0"/>
    <n v="0"/>
    <n v="0"/>
  </r>
  <r>
    <n v="2017"/>
    <n v="1601"/>
    <x v="0"/>
    <s v="2014005402_01"/>
    <s v="OPP1118610"/>
    <n v="3"/>
    <n v="755"/>
    <s v="Philippines"/>
    <x v="2"/>
    <s v="PRITI"/>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Philippines"/>
    <d v="2014-10-30T00:00:00"/>
    <d v="2018-06-30T00:00:00"/>
    <s v="to increase rice productivity in South Asia and improve agricultural policies"/>
    <n v="0"/>
    <n v="0"/>
    <n v="0"/>
    <n v="0"/>
    <n v="0"/>
    <s v="NULL"/>
    <s v="NULL"/>
    <s v="NULL"/>
    <s v="NULL"/>
    <n v="0"/>
    <n v="0"/>
    <n v="0"/>
    <n v="0"/>
    <n v="302"/>
    <n v="0"/>
    <n v="0"/>
    <n v="0"/>
    <n v="55.521999999999998"/>
    <n v="55.521999999999998"/>
    <n v="55.521999999999998"/>
    <n v="0"/>
    <n v="0"/>
    <n v="0"/>
  </r>
  <r>
    <n v="2017"/>
    <n v="1601"/>
    <x v="0"/>
    <s v="2015006444_01"/>
    <s v="OPP1138560"/>
    <n v="3"/>
    <n v="282"/>
    <s v="Tanzania"/>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10"/>
    <n v="31110"/>
    <s v="Agricultural policy and administrative management"/>
    <s v="Politique agricole et gestion administrative"/>
    <n v="310"/>
    <x v="0"/>
    <n v="1"/>
    <s v="Tanzania, United Republic of"/>
    <d v="2015-10-27T00:00:00"/>
    <d v="2018-04-30T00:00:00"/>
    <s v="to support the creation of a Livestock Master Plan for Tanzania, which will help the country meet its development objectives including improved nutrition through the consumption of meat, milk and eggs"/>
    <n v="0"/>
    <n v="0"/>
    <n v="0"/>
    <n v="0"/>
    <n v="0"/>
    <s v="NULL"/>
    <s v="NULL"/>
    <s v="NULL"/>
    <s v="NULL"/>
    <n v="0"/>
    <n v="0"/>
    <n v="0"/>
    <n v="0"/>
    <n v="302"/>
    <n v="0"/>
    <n v="0"/>
    <n v="0"/>
    <n v="438.017"/>
    <n v="438.017"/>
    <n v="438.017"/>
    <n v="0"/>
    <n v="0"/>
    <n v="0"/>
  </r>
  <r>
    <n v="2017"/>
    <n v="1601"/>
    <x v="0"/>
    <s v="2016006289_04"/>
    <s v="OPP1127141"/>
    <n v="3"/>
    <n v="285"/>
    <s v="Uganda"/>
    <x v="0"/>
    <s v="PMA"/>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Uganda"/>
    <d v="2015-07-06T00:00:00"/>
    <d v="2019-01-31T00:00:00"/>
    <s v="to enhance knowledge-sharing and awareness on agricultural biotechnology"/>
    <n v="0"/>
    <n v="0"/>
    <n v="0"/>
    <n v="0"/>
    <n v="0"/>
    <n v="1"/>
    <s v="NULL"/>
    <s v="NULL"/>
    <s v="NULL"/>
    <n v="0"/>
    <n v="0"/>
    <n v="0"/>
    <n v="0"/>
    <n v="302"/>
    <n v="0"/>
    <n v="0"/>
    <n v="0"/>
    <n v="306.25"/>
    <n v="306.25"/>
    <n v="306.25"/>
    <n v="0"/>
    <n v="0"/>
    <n v="0"/>
  </r>
  <r>
    <n v="2017"/>
    <n v="1601"/>
    <x v="0"/>
    <s v="2011000181_09"/>
    <s v="OPP1009497"/>
    <n v="3"/>
    <n v="247"/>
    <s v="Côte d'Ivoire"/>
    <x v="2"/>
    <s v="PRITI"/>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Côte d'Ivoire"/>
    <d v="2011-11-15T00:00:00"/>
    <d v="2018-03-31T00:00:00"/>
    <s v="to develop solutions to the key diseases that affect small farmers' livestock in sub-Saharan Africa and South Asia"/>
    <n v="0"/>
    <n v="0"/>
    <n v="0"/>
    <n v="0"/>
    <n v="0"/>
    <s v="NULL"/>
    <s v="NULL"/>
    <s v="NULL"/>
    <s v="NULL"/>
    <n v="0"/>
    <n v="0"/>
    <n v="0"/>
    <n v="0"/>
    <n v="302"/>
    <n v="0"/>
    <n v="0"/>
    <n v="0"/>
    <n v="34.892099999999999"/>
    <n v="34.892099999999999"/>
    <n v="34.892099999999999"/>
    <n v="0"/>
    <n v="0"/>
    <n v="0"/>
  </r>
  <r>
    <n v="2017"/>
    <n v="1601"/>
    <x v="0"/>
    <s v="2015006174_02"/>
    <s v="OPP1114139"/>
    <n v="3"/>
    <n v="589"/>
    <s v="Middle East, regional"/>
    <x v="1"/>
    <s v="Partie I non alloués par groupe de revenu"/>
    <s v="Developing country-based NGO"/>
    <n v="23000"/>
    <n v="0"/>
    <n v="23000"/>
    <s v="NULL"/>
    <s v="NULL"/>
    <d v="1900-01-05T00:00:00"/>
    <n v="30"/>
    <n v="110"/>
    <s v="Standard grant"/>
    <s v="D02"/>
    <s v="Other technical assistance"/>
    <s v="Autres formes d’assistance technique "/>
    <s v="ARAB FEDERATION FOR LIBRARIES &amp; INFORMATION"/>
    <s v="Arab Federation for Libraries &amp; Information"/>
    <n v="22040"/>
    <n v="22040"/>
    <s v="Information and communication technology (ICT)"/>
    <s v="Technologies de l'information et de la communication (TIC)"/>
    <n v="220"/>
    <x v="2"/>
    <n v="1"/>
    <s v="MIDDLE EAST ASIA"/>
    <d v="2015-05-21T00:00:00"/>
    <d v="2018-06-30T00:00:00"/>
    <s v="to enhance the leadership skills of emerging library leaders, create a vibrant network of library leaders in the region, build capacity to provide ongoing leadership training, and foster collaboration and partnership among stakeholders in the region"/>
    <n v="0"/>
    <n v="0"/>
    <n v="0"/>
    <n v="0"/>
    <n v="0"/>
    <n v="1"/>
    <s v="NULL"/>
    <s v="NULL"/>
    <s v="NULL"/>
    <n v="0"/>
    <n v="0"/>
    <n v="0"/>
    <n v="0"/>
    <n v="302"/>
    <n v="0"/>
    <n v="0"/>
    <n v="0"/>
    <n v="17.162500000000001"/>
    <n v="17.162500000000001"/>
    <n v="17.162500000000001"/>
    <n v="0"/>
    <n v="0"/>
    <n v="0"/>
  </r>
  <r>
    <n v="2017"/>
    <n v="1601"/>
    <x v="0"/>
    <s v="2015006223_01"/>
    <s v="OPP1125297"/>
    <n v="3"/>
    <n v="289"/>
    <s v="South of Sahara, regional"/>
    <x v="1"/>
    <s v="Partie I non alloués par groupe de revenu"/>
    <s v="International Food Policy Research Institute"/>
    <n v="51001"/>
    <n v="1"/>
    <n v="51000"/>
    <s v="International Food Policy Research Institute"/>
    <s v="Institut International de Recherche sur les Politiques Alimentaires"/>
    <d v="1900-01-05T00:00:00"/>
    <n v="30"/>
    <n v="110"/>
    <s v="Standard grant"/>
    <s v="C01"/>
    <s v="Project-type interventions"/>
    <s v="Interventions de type projet"/>
    <s v="INTERNATIONAL FOOD POLICY RESEARCH INSTITUTE (IFPRI)"/>
    <s v="International Food Policy Research Institute (IFPRI)"/>
    <n v="31120"/>
    <n v="31120"/>
    <s v="Agricultural development"/>
    <s v="Développement agricole"/>
    <n v="310"/>
    <x v="0"/>
    <n v="1"/>
    <s v="AFRICA, SOUTH OF SAHARA"/>
    <d v="2015-05-12T00:00:00"/>
    <d v="2020-05-30T00:00:00"/>
    <s v="to validate and measure women's empowerment so that agricultural development projects can design appropriate strategies to diagnosis, design, and measure progress toward women's empowerment"/>
    <n v="1"/>
    <n v="0"/>
    <n v="0"/>
    <n v="0"/>
    <n v="0"/>
    <s v="NULL"/>
    <s v="NULL"/>
    <s v="NULL"/>
    <s v="NULL"/>
    <n v="0"/>
    <n v="0"/>
    <n v="0"/>
    <n v="0"/>
    <n v="302"/>
    <n v="0"/>
    <n v="0"/>
    <n v="0"/>
    <n v="276.41030000000001"/>
    <n v="276.41030000000001"/>
    <n v="276.41030000000001"/>
    <n v="0"/>
    <n v="0"/>
    <n v="0"/>
  </r>
  <r>
    <n v="2017"/>
    <n v="1601"/>
    <x v="0"/>
    <s v="2014005835_02"/>
    <s v="OPP1078804"/>
    <n v="3"/>
    <n v="689"/>
    <s v="South &amp; Central Asia, regional"/>
    <x v="1"/>
    <s v="Partie I non alloués par groupe de revenu"/>
    <s v="Donor Country-Based NGO"/>
    <n v="22000"/>
    <n v="0"/>
    <n v="22000"/>
    <s v="NULL"/>
    <s v="NULL"/>
    <d v="1900-01-05T00:00:00"/>
    <n v="30"/>
    <n v="110"/>
    <s v="Standard grant"/>
    <s v="C01"/>
    <s v="Project-type interventions"/>
    <s v="Interventions de type projet"/>
    <s v="DIAGNOSTICS FOR ALL"/>
    <s v="Diagnostics For All"/>
    <n v="31120"/>
    <n v="31120"/>
    <s v="Agricultural development"/>
    <s v="Développement agricole"/>
    <n v="310"/>
    <x v="0"/>
    <n v="1"/>
    <s v="SOUTH &amp; CENTRAL ASIA"/>
    <d v="2014-04-23T00:00:00"/>
    <d v="2016-09-30T00:00:00"/>
    <s v="to support development of a low-cost field diagnostic for heat detection in bovine animals, in order to improve milk yields for smallholder farmers"/>
    <n v="0"/>
    <n v="0"/>
    <n v="0"/>
    <n v="0"/>
    <n v="0"/>
    <s v="NULL"/>
    <s v="NULL"/>
    <s v="NULL"/>
    <s v="NULL"/>
    <n v="0"/>
    <n v="0"/>
    <n v="0"/>
    <n v="0"/>
    <n v="302"/>
    <n v="0"/>
    <n v="0"/>
    <n v="0"/>
    <n v="0"/>
    <n v="0"/>
    <n v="0"/>
    <n v="45.646999999999998"/>
    <n v="45.646999999999998"/>
    <n v="45.646999999999998"/>
  </r>
  <r>
    <n v="2017"/>
    <n v="1601"/>
    <x v="0"/>
    <s v="2017009734_02"/>
    <s v="OPP1152321"/>
    <n v="1"/>
    <n v="238"/>
    <s v="Ethiopia"/>
    <x v="0"/>
    <s v="PMA"/>
    <s v="International Bank for Reconstruction and Development"/>
    <n v="44001"/>
    <n v="1"/>
    <n v="44000"/>
    <s v="International Bank for Reconstruction and Development "/>
    <s v="Banque internationale pour la reconstruction et le développement"/>
    <d v="1900-01-05T00:00:00"/>
    <n v="30"/>
    <n v="110"/>
    <s v="Standard grant"/>
    <s v="D02"/>
    <s v="Other technical assistance"/>
    <s v="Autres formes d’assistance technique "/>
    <s v="INTERNATIONAL BANK FOR RECONSTRUCTION AND DEVELOPMENT"/>
    <s v="International Bank for Reconstruction and Development"/>
    <n v="31120"/>
    <n v="31120"/>
    <s v="Agricultural development"/>
    <s v="Développement agricole"/>
    <n v="310"/>
    <x v="0"/>
    <n v="1"/>
    <s v="Ethiopia"/>
    <d v="2017-12-20T00:00:00"/>
    <d v="2020-01-31T00:00:00"/>
    <s v="to collect and analyze agricultural labor market data in two countries to help identify key factors constraining women farmers to bridge the gender gap in access and returns to agricultural labor"/>
    <n v="1"/>
    <n v="0"/>
    <n v="0"/>
    <n v="0"/>
    <n v="0"/>
    <n v="1"/>
    <s v="NULL"/>
    <s v="NULL"/>
    <s v="NULL"/>
    <n v="0"/>
    <n v="0"/>
    <n v="0"/>
    <n v="0"/>
    <n v="302"/>
    <n v="754.38"/>
    <n v="754.38"/>
    <n v="754.38"/>
    <n v="0"/>
    <n v="0"/>
    <n v="0"/>
    <n v="0"/>
    <n v="0"/>
    <n v="0"/>
  </r>
  <r>
    <n v="2017"/>
    <n v="1601"/>
    <x v="0"/>
    <s v="2013004855_01"/>
    <s v="OPP1086185"/>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CORNELL UNIVERSITY"/>
    <s v="Cornell University"/>
    <n v="31166"/>
    <n v="31166"/>
    <s v="Agricultural extension"/>
    <s v="Vulgarisation agricole"/>
    <n v="310"/>
    <x v="0"/>
    <n v="1"/>
    <s v="Ghana"/>
    <d v="2013-10-25T00:00:00"/>
    <d v="2018-10-31T00:00:00"/>
    <s v="to improve the effectiveness of agricultural research, extension, policy and education through enhanced access to and effective use of the international and local agricultural knowledge-base"/>
    <n v="0"/>
    <n v="0"/>
    <n v="0"/>
    <n v="0"/>
    <n v="0"/>
    <s v="NULL"/>
    <s v="NULL"/>
    <s v="NULL"/>
    <s v="NULL"/>
    <n v="0"/>
    <n v="0"/>
    <n v="0"/>
    <n v="0"/>
    <n v="302"/>
    <n v="0"/>
    <n v="0"/>
    <n v="0"/>
    <n v="18.33296"/>
    <n v="18.33296"/>
    <n v="18.33296"/>
    <n v="0"/>
    <n v="0"/>
    <n v="0"/>
  </r>
  <r>
    <n v="2017"/>
    <n v="1601"/>
    <x v="0"/>
    <s v="2015006854_06"/>
    <s v="OPP1135543"/>
    <n v="3"/>
    <n v="689"/>
    <s v="South &amp; Central Asia, regional"/>
    <x v="1"/>
    <s v="Partie I non alloués par groupe de revenu"/>
    <s v="Donor Country-Based NGO"/>
    <n v="22000"/>
    <n v="0"/>
    <n v="22000"/>
    <s v="NULL"/>
    <s v="NULL"/>
    <d v="1900-01-05T00:00:00"/>
    <n v="30"/>
    <n v="110"/>
    <s v="Standard grant"/>
    <s v="C01"/>
    <s v="Project-type interventions"/>
    <s v="Interventions de type projet"/>
    <s v="GSMA MOBILE FOR DEVELOPMENT FOUNDATION INC."/>
    <s v="GSMA Mobile for Development Foundation Inc."/>
    <n v="24030"/>
    <n v="24030"/>
    <s v="Formal sector financial intermediaries"/>
    <s v="Intermédiaires financiers officiels"/>
    <n v="240"/>
    <x v="3"/>
    <n v="1"/>
    <s v="SOUTH &amp; CENTRAL ASIA"/>
    <d v="2015-10-26T00:00:00"/>
    <d v="2019-03-31T00:00:00"/>
    <s v="to support the GSMA Mobile Money Program in providing poor households with mobile money services"/>
    <n v="0"/>
    <n v="0"/>
    <n v="0"/>
    <n v="0"/>
    <n v="0"/>
    <s v="NULL"/>
    <s v="NULL"/>
    <s v="NULL"/>
    <s v="NULL"/>
    <n v="0"/>
    <n v="0"/>
    <n v="0"/>
    <n v="0"/>
    <n v="302"/>
    <n v="0"/>
    <n v="0"/>
    <n v="0"/>
    <n v="215.83539999999999"/>
    <n v="215.83539999999999"/>
    <n v="215.83539999999999"/>
    <n v="0"/>
    <n v="0"/>
    <n v="0"/>
  </r>
  <r>
    <n v="2017"/>
    <n v="1601"/>
    <x v="0"/>
    <s v="2015006232_01"/>
    <s v="OPP1125488"/>
    <n v="3"/>
    <n v="241"/>
    <s v="Ghana"/>
    <x v="2"/>
    <s v="PRITI"/>
    <s v="OXFAM - provider country office"/>
    <n v="22000"/>
    <n v="6"/>
    <n v="22000"/>
    <s v="OXFAM - provider country office"/>
    <s v="NULL"/>
    <d v="1900-01-05T00:00:00"/>
    <n v="30"/>
    <n v="110"/>
    <s v="Standard grant"/>
    <s v="C01"/>
    <s v="Project-type interventions"/>
    <s v="Interventions de type projet"/>
    <s v="OXFAM-AMERICA INC"/>
    <s v="Oxfam-America Inc"/>
    <n v="31110"/>
    <n v="31110"/>
    <s v="Agricultural policy and administrative management"/>
    <s v="Politique agricole et gestion administrative"/>
    <n v="310"/>
    <x v="0"/>
    <n v="1"/>
    <s v="Ghana"/>
    <d v="2015-03-26T00:00:00"/>
    <d v="2018-06-30T00:00:00"/>
    <s v="to support Oxfam's work to achieve robust and good quality Official Development Assistance in key donor markets, including for health and agriculture; and to champion investments in small holder farmers in targeted countries in Africa"/>
    <n v="0"/>
    <n v="0"/>
    <n v="0"/>
    <n v="0"/>
    <n v="0"/>
    <s v="NULL"/>
    <s v="NULL"/>
    <s v="NULL"/>
    <s v="NULL"/>
    <n v="0"/>
    <n v="0"/>
    <n v="0"/>
    <n v="0"/>
    <n v="302"/>
    <n v="0"/>
    <n v="0"/>
    <n v="0"/>
    <n v="107.8205"/>
    <n v="107.8205"/>
    <n v="107.8205"/>
    <n v="0"/>
    <n v="0"/>
    <n v="0"/>
  </r>
  <r>
    <n v="2017"/>
    <n v="1601"/>
    <x v="0"/>
    <s v="2014005401_03"/>
    <s v="OPP1109197"/>
    <n v="3"/>
    <n v="282"/>
    <s v="Tanzania"/>
    <x v="0"/>
    <s v="PMA"/>
    <s v="International NGO"/>
    <n v="21000"/>
    <n v="0"/>
    <n v="21000"/>
    <s v="NULL"/>
    <s v="NULL"/>
    <d v="1900-01-05T00:00:00"/>
    <n v="30"/>
    <n v="110"/>
    <s v="Standard grant"/>
    <s v="C01"/>
    <s v="Project-type interventions"/>
    <s v="Interventions de type projet"/>
    <s v="FARM CONCERN INTERNATIONAL"/>
    <s v="Farm Concern International"/>
    <n v="31120"/>
    <n v="31120"/>
    <s v="Agricultural development"/>
    <s v="Développement agricole"/>
    <n v="310"/>
    <x v="0"/>
    <n v="1"/>
    <s v="Tanzania, United Republic of"/>
    <d v="2014-08-20T00:00:00"/>
    <d v="2019-02-28T00:00:00"/>
    <s v="to optimize profitability and productivity by catalyzing market oriented value chain- wide competitiveness and investments in banana and sweet potato for increased household income"/>
    <n v="0"/>
    <n v="0"/>
    <n v="0"/>
    <n v="0"/>
    <n v="0"/>
    <s v="NULL"/>
    <s v="NULL"/>
    <s v="NULL"/>
    <s v="NULL"/>
    <n v="0"/>
    <n v="0"/>
    <n v="0"/>
    <n v="0"/>
    <n v="302"/>
    <n v="0"/>
    <n v="0"/>
    <n v="0"/>
    <n v="636.76900000000001"/>
    <n v="636.76900000000001"/>
    <n v="636.76900000000001"/>
    <n v="0"/>
    <n v="0"/>
    <n v="0"/>
  </r>
  <r>
    <n v="2017"/>
    <n v="1601"/>
    <x v="0"/>
    <s v="2015007001_01"/>
    <s v="OPP1131636"/>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CSIRO"/>
    <s v="CSIRO"/>
    <n v="31182"/>
    <n v="31182"/>
    <s v="Agricultural research"/>
    <s v="Recherche agronomique"/>
    <n v="310"/>
    <x v="0"/>
    <n v="1"/>
    <s v="AFRICA, SOUTH OF SAHARA"/>
    <d v="2015-11-18T00:00:00"/>
    <d v="2019-10-31T00:00:00"/>
    <s v="to enable crop breeders to improve productivity of rice and sorghum in Sub-Saharan Africa and South Asia by developing disease resistance qualities that reduce losses caused by a range of pathogens"/>
    <n v="0"/>
    <n v="0"/>
    <n v="0"/>
    <n v="0"/>
    <n v="0"/>
    <s v="NULL"/>
    <s v="NULL"/>
    <s v="NULL"/>
    <s v="NULL"/>
    <n v="0"/>
    <n v="0"/>
    <n v="0"/>
    <n v="0"/>
    <n v="302"/>
    <n v="0"/>
    <n v="0"/>
    <n v="0"/>
    <n v="106.3301"/>
    <n v="106.3301"/>
    <n v="106.3301"/>
    <n v="0"/>
    <n v="0"/>
    <n v="0"/>
  </r>
  <r>
    <n v="2017"/>
    <n v="1601"/>
    <x v="0"/>
    <s v="2014004831_12"/>
    <s v="OPP1020032"/>
    <n v="3"/>
    <n v="259"/>
    <s v="Mozambique"/>
    <x v="0"/>
    <s v="PMA"/>
    <s v="University, college or other teaching institution, research institute or think?tank"/>
    <n v="51000"/>
    <n v="0"/>
    <n v="51000"/>
    <s v="NULL"/>
    <s v="NULL"/>
    <d v="1900-01-05T00:00:00"/>
    <n v="30"/>
    <n v="110"/>
    <s v="Standard grant"/>
    <s v="C01"/>
    <s v="Project-type interventions"/>
    <s v="Interventions de type projet"/>
    <s v="WAGENINGEN UNIVERSITY"/>
    <s v="Wageningen University"/>
    <n v="31182"/>
    <n v="31182"/>
    <s v="Agricultural research"/>
    <s v="Recherche agronomique"/>
    <n v="310"/>
    <x v="0"/>
    <n v="1"/>
    <s v="Mozambique"/>
    <d v="2013-11-08T00:00:00"/>
    <d v="2018-11-01T00:00:00"/>
    <s v="to increase biological nitrogen fixation and productivity of grain legumes among African smallholder farmers, contributing to enhanced soil fertility, improved household nutrition and increased cash income"/>
    <n v="0"/>
    <n v="0"/>
    <n v="0"/>
    <n v="0"/>
    <n v="0"/>
    <s v="NULL"/>
    <s v="NULL"/>
    <s v="NULL"/>
    <s v="NULL"/>
    <n v="0"/>
    <n v="0"/>
    <n v="0"/>
    <n v="0"/>
    <n v="302"/>
    <n v="0"/>
    <n v="0"/>
    <n v="0"/>
    <n v="6.23095"/>
    <n v="6.23095"/>
    <n v="6.23095"/>
    <n v="0"/>
    <n v="0"/>
    <n v="0"/>
  </r>
  <r>
    <n v="2017"/>
    <n v="1601"/>
    <x v="0"/>
    <s v="2013004844_02"/>
    <s v="OPP1078791"/>
    <n v="3"/>
    <n v="228"/>
    <s v="Burundi"/>
    <x v="0"/>
    <s v="PMA"/>
    <s v="International Livestock Research Institute"/>
    <n v="47063"/>
    <n v="1"/>
    <n v="51000"/>
    <s v="International Livestock Research Institute "/>
    <s v="International Livestock Research Institute"/>
    <d v="1900-01-05T00:00:00"/>
    <n v="30"/>
    <n v="110"/>
    <s v="Standard grant"/>
    <s v="C01"/>
    <s v="Project-type interventions"/>
    <s v="Interventions de type projet"/>
    <s v="INTERNATIONAL LIVESTOCK RESEARCH INSTITUTE"/>
    <s v="International Livestock Research Institute"/>
    <n v="31195"/>
    <n v="31195"/>
    <s v="Livestock/veterinary services"/>
    <s v="Services vétérinaires (bétail)"/>
    <n v="310"/>
    <x v="0"/>
    <n v="1"/>
    <s v="Burundi"/>
    <d v="2013-10-01T00:00:00"/>
    <d v="2018-05-31T00:00:00"/>
    <s v="to improve vaccines for the control of East Coast fever in cattle in Africa"/>
    <n v="0"/>
    <n v="0"/>
    <n v="0"/>
    <n v="0"/>
    <n v="0"/>
    <s v="NULL"/>
    <s v="NULL"/>
    <s v="NULL"/>
    <s v="NULL"/>
    <n v="0"/>
    <n v="0"/>
    <n v="0"/>
    <n v="0"/>
    <n v="302"/>
    <n v="0"/>
    <n v="0"/>
    <n v="0"/>
    <n v="44.060499999999998"/>
    <n v="44.060499999999998"/>
    <n v="44.060499999999998"/>
    <n v="0"/>
    <n v="0"/>
    <n v="0"/>
  </r>
  <r>
    <n v="2017"/>
    <n v="1601"/>
    <x v="0"/>
    <s v="2013004912_01"/>
    <s v="OPPGD1456"/>
    <n v="3"/>
    <n v="998"/>
    <s v="Developing countries, unspecified"/>
    <x v="1"/>
    <s v="Partie I non alloués par groupe de revenu"/>
    <s v="International NGO"/>
    <n v="21000"/>
    <n v="0"/>
    <n v="21000"/>
    <s v="NULL"/>
    <s v="NULL"/>
    <d v="1900-01-05T00:00:00"/>
    <n v="30"/>
    <n v="110"/>
    <s v="Standard grant"/>
    <s v="C01"/>
    <s v="Project-type interventions"/>
    <s v="Interventions de type projet"/>
    <s v="ALLIANCE FOR FINANCIAL INCLUSION"/>
    <s v="Alliance for Financial Inclusion"/>
    <n v="24010"/>
    <n v="24010"/>
    <s v="Financial policy and administrative management"/>
    <s v="Politique des finances et gestion administrative"/>
    <n v="240"/>
    <x v="3"/>
    <n v="1"/>
    <s v="World"/>
    <d v="2013-08-14T00:00:00"/>
    <d v="2018-09-30T00:00:00"/>
    <s v="to support The Alliance for Financial Inclusion (AFI) scale their activities and create a sustainable, member-owned institution which supports smart financial inclusion policy solutions"/>
    <n v="0"/>
    <n v="0"/>
    <n v="0"/>
    <n v="0"/>
    <n v="0"/>
    <s v="NULL"/>
    <s v="NULL"/>
    <s v="NULL"/>
    <s v="NULL"/>
    <n v="0"/>
    <n v="0"/>
    <n v="0"/>
    <n v="0"/>
    <n v="302"/>
    <n v="0"/>
    <n v="0"/>
    <n v="0"/>
    <n v="4432.2430000000004"/>
    <n v="4432.2430000000004"/>
    <n v="4432.2430000000004"/>
    <n v="0"/>
    <n v="0"/>
    <n v="0"/>
  </r>
  <r>
    <n v="2017"/>
    <n v="1601"/>
    <x v="0"/>
    <s v="2014005402_02"/>
    <s v="OPP1118610"/>
    <n v="3"/>
    <n v="666"/>
    <s v="Bangladesh"/>
    <x v="0"/>
    <s v="PMA"/>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Bangladesh"/>
    <d v="2014-10-30T00:00:00"/>
    <d v="2018-06-30T00:00:00"/>
    <s v="to increase rice productivity in South Asia and improve agricultural policies"/>
    <n v="0"/>
    <n v="0"/>
    <n v="0"/>
    <n v="0"/>
    <n v="0"/>
    <s v="NULL"/>
    <s v="NULL"/>
    <s v="NULL"/>
    <s v="NULL"/>
    <n v="0"/>
    <n v="0"/>
    <n v="0"/>
    <n v="0"/>
    <n v="302"/>
    <n v="0"/>
    <n v="0"/>
    <n v="0"/>
    <n v="166.566"/>
    <n v="166.566"/>
    <n v="166.566"/>
    <n v="0"/>
    <n v="0"/>
    <n v="0"/>
  </r>
  <r>
    <n v="2017"/>
    <n v="1601"/>
    <x v="0"/>
    <s v="2016007395_30"/>
    <s v="OPP1134248"/>
    <n v="3"/>
    <n v="265"/>
    <s v="Zimbabwe"/>
    <x v="4"/>
    <s v="Autres PFR"/>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82"/>
    <n v="31182"/>
    <s v="Agricultural research"/>
    <s v="Recherche agronomique"/>
    <n v="310"/>
    <x v="0"/>
    <n v="1"/>
    <s v="Zimbabwe"/>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43.087780000000002"/>
    <n v="43.087780000000002"/>
    <n v="43.087780000000002"/>
    <n v="0"/>
    <n v="0"/>
    <n v="0"/>
  </r>
  <r>
    <n v="2017"/>
    <n v="1601"/>
    <x v="0"/>
    <s v="2015007010_08"/>
    <s v="OPP1132118"/>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UNIVERSITY OF QUEENSLAND"/>
    <s v="University of Queensland"/>
    <n v="31182"/>
    <n v="31182"/>
    <s v="Agricultural research"/>
    <s v="Recherche agronomique"/>
    <n v="310"/>
    <x v="0"/>
    <n v="1"/>
    <s v="Ghana"/>
    <d v="2015-11-12T00:00:00"/>
    <d v="2019-10-31T00:00:00"/>
    <s v="to contribute to our long term goal of increasing genetic gains in the public breeding programs we support by funding the creation of an institutional home for our Breeding Program Assessment Tool and for assessments of key breeding programs that in turn"/>
    <n v="0"/>
    <n v="0"/>
    <n v="0"/>
    <n v="0"/>
    <n v="0"/>
    <s v="NULL"/>
    <s v="NULL"/>
    <s v="NULL"/>
    <s v="NULL"/>
    <n v="0"/>
    <n v="0"/>
    <n v="0"/>
    <n v="0"/>
    <n v="302"/>
    <n v="0"/>
    <n v="0"/>
    <n v="0"/>
    <n v="35.628480000000003"/>
    <n v="35.628480000000003"/>
    <n v="35.628480000000003"/>
    <n v="0"/>
    <n v="0"/>
    <n v="0"/>
  </r>
  <r>
    <n v="2017"/>
    <n v="1601"/>
    <x v="0"/>
    <s v="2016008022_04"/>
    <s v="OPP1153090"/>
    <n v="3"/>
    <n v="358"/>
    <s v="Mexico"/>
    <x v="3"/>
    <s v="PRITS"/>
    <s v="Donor Country-Based NGO"/>
    <n v="22000"/>
    <n v="0"/>
    <n v="22000"/>
    <s v="NULL"/>
    <s v="NULL"/>
    <d v="1900-01-05T00:00:00"/>
    <n v="30"/>
    <n v="110"/>
    <s v="Standard grant"/>
    <s v="C01"/>
    <s v="Project-type interventions"/>
    <s v="Interventions de type projet"/>
    <s v="ROCKEFELLER PHILANTHROPY ADVISORS, INC."/>
    <s v="Rockefeller Philanthropy Advisors, Inc."/>
    <n v="24010"/>
    <n v="24010"/>
    <s v="Financial policy and administrative management"/>
    <s v="Politique des finances et gestion administrative"/>
    <n v="240"/>
    <x v="3"/>
    <n v="1"/>
    <s v="Mexico"/>
    <d v="2016-10-17T00:00:00"/>
    <d v="2018-09-30T00:00:00"/>
    <s v="to build the financial technology capacity of financial regulators and supervisors to employ regulatory technology to oversee and support the provision of digital financial services"/>
    <n v="0"/>
    <n v="0"/>
    <n v="0"/>
    <n v="0"/>
    <n v="0"/>
    <s v="NULL"/>
    <s v="NULL"/>
    <s v="NULL"/>
    <s v="NULL"/>
    <n v="0"/>
    <n v="0"/>
    <n v="0"/>
    <n v="0"/>
    <n v="302"/>
    <n v="0"/>
    <n v="0"/>
    <n v="0"/>
    <n v="132"/>
    <n v="132"/>
    <n v="132"/>
    <n v="0"/>
    <n v="0"/>
    <n v="0"/>
  </r>
  <r>
    <n v="2017"/>
    <n v="1601"/>
    <x v="0"/>
    <s v="2017008789_01"/>
    <s v="OPP1173915"/>
    <n v="1"/>
    <n v="261"/>
    <s v="Nigeria"/>
    <x v="2"/>
    <s v="PRITI"/>
    <s v="Developing country-based NGO"/>
    <n v="23000"/>
    <n v="0"/>
    <n v="23000"/>
    <s v="NULL"/>
    <s v="NULL"/>
    <d v="1900-01-05T00:00:00"/>
    <n v="30"/>
    <n v="110"/>
    <s v="Standard grant"/>
    <s v="C01"/>
    <s v="Project-type interventions"/>
    <s v="Interventions de type projet"/>
    <s v="AFRICAN AGRICULTURAL TECHNOLOGY FOUNDATION"/>
    <s v="African Agricultural Technology Foundation"/>
    <n v="31120"/>
    <n v="31120"/>
    <s v="Agricultural development"/>
    <s v="Développement agricole"/>
    <n v="310"/>
    <x v="0"/>
    <n v="1"/>
    <s v="Nigeria"/>
    <d v="2017-06-20T00:00:00"/>
    <d v="2017-12-31T00:00:00"/>
    <s v="to develop strategies or approaches to effectively and sustainably achieve higher mechanization usage by smallholder cassava farmers that will increase overall yield per unit area and productivity"/>
    <n v="0"/>
    <n v="0"/>
    <n v="0"/>
    <n v="0"/>
    <n v="0"/>
    <s v="NULL"/>
    <s v="NULL"/>
    <s v="NULL"/>
    <s v="NULL"/>
    <n v="0"/>
    <n v="0"/>
    <n v="0"/>
    <n v="0"/>
    <n v="302"/>
    <n v="399.91800000000001"/>
    <n v="399.91800000000001"/>
    <n v="399.91800000000001"/>
    <n v="399.91800000000001"/>
    <n v="399.91800000000001"/>
    <n v="399.91800000000001"/>
    <n v="0"/>
    <n v="0"/>
    <n v="0"/>
  </r>
  <r>
    <n v="2017"/>
    <n v="1601"/>
    <x v="0"/>
    <s v="2017009584_02"/>
    <s v="OPP1176950"/>
    <n v="1"/>
    <n v="238"/>
    <s v="Ethiopia"/>
    <x v="0"/>
    <s v="PMA"/>
    <s v="University, college or other teaching institution, research institute or think?tank"/>
    <n v="51000"/>
    <n v="0"/>
    <n v="51000"/>
    <s v="NULL"/>
    <s v="NULL"/>
    <d v="1900-01-05T00:00:00"/>
    <n v="30"/>
    <n v="110"/>
    <s v="Standard grant"/>
    <s v="C01"/>
    <s v="Project-type interventions"/>
    <s v="Interventions de type projet"/>
    <s v="PENN STATE"/>
    <s v="Penn State"/>
    <n v="31195"/>
    <n v="31195"/>
    <s v="Livestock/veterinary services"/>
    <s v="Services vétérinaires (bétail)"/>
    <n v="310"/>
    <x v="0"/>
    <n v="1"/>
    <s v="Ethiopia"/>
    <d v="2017-11-21T00:00:00"/>
    <d v="2022-09-30T00:00:00"/>
    <s v="to accelerate bovine tuberculosis control in developing Ccuntries"/>
    <n v="0"/>
    <n v="0"/>
    <n v="0"/>
    <n v="0"/>
    <n v="0"/>
    <s v="NULL"/>
    <s v="NULL"/>
    <s v="NULL"/>
    <s v="NULL"/>
    <n v="0"/>
    <n v="0"/>
    <n v="0"/>
    <n v="0"/>
    <n v="302"/>
    <n v="2129.9989999999998"/>
    <n v="2129.9989999999998"/>
    <n v="2129.9989999999998"/>
    <n v="437.05560000000003"/>
    <n v="437.05560000000003"/>
    <n v="437.05560000000003"/>
    <n v="0"/>
    <n v="0"/>
    <n v="0"/>
  </r>
  <r>
    <n v="2017"/>
    <n v="1601"/>
    <x v="0"/>
    <s v="2012002643_03"/>
    <s v="OPP1045430"/>
    <n v="3"/>
    <n v="241"/>
    <s v="Ghana"/>
    <x v="2"/>
    <s v="PRITI"/>
    <s v="University, college or other teaching institution, research institute or think?tank"/>
    <n v="51000"/>
    <n v="0"/>
    <n v="51000"/>
    <s v="NULL"/>
    <s v="NULL"/>
    <d v="1900-01-05T00:00:00"/>
    <n v="30"/>
    <n v="110"/>
    <s v="Standard grant"/>
    <s v="C01"/>
    <s v="Project-type interventions"/>
    <s v="Interventions de type projet"/>
    <s v="INTERNATIONAL CENTRE FOR GENETIC ENGINEERING AND BIOTECHNOLOGY"/>
    <s v="International Centre for Genetic Engineering and Biotechnology"/>
    <n v="31182"/>
    <n v="31182"/>
    <s v="Agricultural research"/>
    <s v="Recherche agronomique"/>
    <n v="310"/>
    <x v="0"/>
    <n v="1"/>
    <s v="Ghana"/>
    <d v="2012-10-11T00:00:00"/>
    <d v="2018-09-28T00:00:00"/>
    <s v="to develop effective safety and regulatory systems in the field of modern biotechnology"/>
    <n v="0"/>
    <n v="0"/>
    <n v="0"/>
    <n v="0"/>
    <n v="0"/>
    <s v="NULL"/>
    <s v="NULL"/>
    <s v="NULL"/>
    <s v="NULL"/>
    <n v="0"/>
    <n v="0"/>
    <n v="0"/>
    <n v="0"/>
    <n v="302"/>
    <n v="0"/>
    <n v="0"/>
    <n v="0"/>
    <n v="51.600200000000001"/>
    <n v="51.600200000000001"/>
    <n v="51.600200000000001"/>
    <n v="0"/>
    <n v="0"/>
    <n v="0"/>
  </r>
  <r>
    <n v="2017"/>
    <n v="1601"/>
    <x v="0"/>
    <s v="2013004142_03"/>
    <s v="OPP1052391"/>
    <n v="3"/>
    <n v="259"/>
    <s v="Mozambique"/>
    <x v="0"/>
    <s v="PMA"/>
    <s v="University, college or other teaching institution, research institute or think?tank"/>
    <n v="51000"/>
    <n v="0"/>
    <n v="51000"/>
    <s v="NULL"/>
    <s v="NULL"/>
    <d v="1900-01-05T00:00:00"/>
    <n v="30"/>
    <n v="110"/>
    <s v="Standard grant"/>
    <s v="D02"/>
    <s v="Other technical assistance"/>
    <s v="Autres formes d’assistance technique "/>
    <s v="MIKOCHENI AGRICULTURAL RESEARCH INSTITUTE"/>
    <s v="Mikocheni Agricultural Research Institute"/>
    <n v="31192"/>
    <n v="31192"/>
    <s v="Plant and post-harvest protection and pest control"/>
    <s v="Protection des plantes et des récoltes, lutte antiacridienne"/>
    <n v="310"/>
    <x v="0"/>
    <n v="1"/>
    <s v="Mozambique"/>
    <d v="2013-01-11T00:00:00"/>
    <d v="2018-06-30T00:00:00"/>
    <s v="to diagnose, characterize, monitor and sustainably manage viruses affecting cassava productivity in East and Southern Africa and enhance capacity of national cassava research programs located in sub-Saharan Africa"/>
    <n v="0"/>
    <n v="0"/>
    <n v="0"/>
    <n v="0"/>
    <n v="0"/>
    <n v="1"/>
    <s v="NULL"/>
    <s v="NULL"/>
    <s v="NULL"/>
    <n v="0"/>
    <n v="0"/>
    <n v="0"/>
    <n v="0"/>
    <n v="302"/>
    <n v="0"/>
    <n v="0"/>
    <n v="0"/>
    <n v="54.306600000000003"/>
    <n v="54.306600000000003"/>
    <n v="54.306600000000003"/>
    <n v="0"/>
    <n v="0"/>
    <n v="0"/>
  </r>
  <r>
    <n v="2017"/>
    <n v="1601"/>
    <x v="0"/>
    <s v="2014005835_01"/>
    <s v="OPP1078804"/>
    <n v="3"/>
    <n v="289"/>
    <s v="South of Sahara, regional"/>
    <x v="1"/>
    <s v="Partie I non alloués par groupe de revenu"/>
    <s v="Donor Country-Based NGO"/>
    <n v="22000"/>
    <n v="0"/>
    <n v="22000"/>
    <s v="NULL"/>
    <s v="NULL"/>
    <d v="1900-01-05T00:00:00"/>
    <n v="30"/>
    <n v="110"/>
    <s v="Standard grant"/>
    <s v="C01"/>
    <s v="Project-type interventions"/>
    <s v="Interventions de type projet"/>
    <s v="DIAGNOSTICS FOR ALL"/>
    <s v="Diagnostics For All"/>
    <n v="31120"/>
    <n v="31120"/>
    <s v="Agricultural development"/>
    <s v="Développement agricole"/>
    <n v="310"/>
    <x v="0"/>
    <n v="1"/>
    <s v="AFRICA, SOUTH OF SAHARA"/>
    <d v="2014-04-23T00:00:00"/>
    <d v="2016-09-30T00:00:00"/>
    <s v="to support development of a low-cost field diagnostic for heat detection in bovine animals, in order to improve milk yields for smallholder farmers"/>
    <n v="0"/>
    <n v="0"/>
    <n v="0"/>
    <n v="0"/>
    <n v="0"/>
    <s v="NULL"/>
    <s v="NULL"/>
    <s v="NULL"/>
    <s v="NULL"/>
    <n v="0"/>
    <n v="0"/>
    <n v="0"/>
    <n v="0"/>
    <n v="302"/>
    <n v="0"/>
    <n v="0"/>
    <n v="0"/>
    <n v="0"/>
    <n v="0"/>
    <n v="0"/>
    <n v="136.941"/>
    <n v="136.941"/>
    <n v="136.941"/>
  </r>
  <r>
    <n v="2017"/>
    <n v="1601"/>
    <x v="0"/>
    <s v="2016007794_01"/>
    <s v="OPP1153254"/>
    <n v="3"/>
    <n v="289"/>
    <s v="South of Sahara, regional"/>
    <x v="1"/>
    <s v="Partie I non alloués par groupe de revenu"/>
    <s v="Donor Country-Based NGO"/>
    <n v="22000"/>
    <n v="0"/>
    <n v="22000"/>
    <s v="NULL"/>
    <s v="NULL"/>
    <d v="1900-01-05T00:00:00"/>
    <n v="30"/>
    <n v="110"/>
    <s v="Standard grant"/>
    <s v="C01"/>
    <s v="Project-type interventions"/>
    <s v="Interventions de type projet"/>
    <s v="THE CHICAGO COUNCIL ON GLOBAL AFFAIRS"/>
    <s v="The Chicago Council on Global Affairs"/>
    <n v="31110"/>
    <n v="31110"/>
    <s v="Agricultural policy and administrative management"/>
    <s v="Politique agricole et gestion administrative"/>
    <n v="310"/>
    <x v="0"/>
    <n v="1"/>
    <s v="AFRICA, SOUTH OF SAHARA"/>
    <d v="2016-09-01T00:00:00"/>
    <d v="2019-08-31T00:00:00"/>
    <s v="to generate analysis and policy recommendations that demonstrate the rationale for sustained US and global leadership for nutrition sensitive agricultural development"/>
    <n v="0"/>
    <n v="0"/>
    <n v="0"/>
    <n v="0"/>
    <n v="0"/>
    <s v="NULL"/>
    <s v="NULL"/>
    <s v="NULL"/>
    <s v="NULL"/>
    <n v="0"/>
    <n v="0"/>
    <n v="0"/>
    <n v="0"/>
    <n v="302"/>
    <n v="0"/>
    <n v="0"/>
    <n v="0"/>
    <n v="798.06600000000003"/>
    <n v="798.06600000000003"/>
    <n v="798.06600000000003"/>
    <n v="0"/>
    <n v="0"/>
    <n v="0"/>
  </r>
  <r>
    <n v="2017"/>
    <n v="1601"/>
    <x v="0"/>
    <s v="2017008784_13"/>
    <s v="OPP1157288"/>
    <n v="1"/>
    <n v="266"/>
    <s v="Rwanda"/>
    <x v="0"/>
    <s v="PMA"/>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Rwand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4000"/>
    <n v="4000"/>
    <n v="4000"/>
    <n v="560"/>
    <n v="560"/>
    <n v="560"/>
    <n v="0"/>
    <n v="0"/>
    <n v="0"/>
  </r>
  <r>
    <n v="2017"/>
    <n v="1601"/>
    <x v="0"/>
    <s v="2009002107_03"/>
    <s v="OPPGD939"/>
    <n v="3"/>
    <n v="248"/>
    <s v="Kenya"/>
    <x v="2"/>
    <s v="PRITI"/>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10"/>
    <n v="31110"/>
    <s v="Agricultural policy and administrative management"/>
    <s v="Politique agricole et gestion administrative"/>
    <n v="310"/>
    <x v="0"/>
    <n v="1"/>
    <s v="Kenya"/>
    <d v="2009-09-28T00:00:00"/>
    <d v="2015-12-31T00:00:00"/>
    <s v="to develop a strong agricultural policy support system in Africa that will raise incomes and assure household and national food security"/>
    <n v="0"/>
    <n v="0"/>
    <n v="0"/>
    <n v="0"/>
    <n v="0"/>
    <s v="NULL"/>
    <s v="NULL"/>
    <s v="NULL"/>
    <s v="NULL"/>
    <n v="0"/>
    <n v="0"/>
    <n v="0"/>
    <n v="0"/>
    <n v="302"/>
    <n v="0"/>
    <n v="0"/>
    <n v="0"/>
    <n v="0"/>
    <n v="0"/>
    <n v="0"/>
    <n v="56.563319999999997"/>
    <n v="56.563319999999997"/>
    <n v="56.563319999999997"/>
  </r>
  <r>
    <n v="2017"/>
    <n v="1601"/>
    <x v="0"/>
    <s v="2015006289_06"/>
    <s v="OPP1127141"/>
    <n v="3"/>
    <n v="241"/>
    <s v="Ghana"/>
    <x v="2"/>
    <s v="PRITI"/>
    <s v="Developing country-based NGO"/>
    <n v="23000"/>
    <n v="0"/>
    <n v="23000"/>
    <s v="NULL"/>
    <s v="NULL"/>
    <d v="1900-01-05T00:00:00"/>
    <n v="30"/>
    <n v="110"/>
    <s v="Standard grant"/>
    <s v="D02"/>
    <s v="Other technical assistance"/>
    <s v="Autres formes d’assistance technique "/>
    <s v="AFRICAN AGRICULTURAL TECHNOLOGY FOUNDATION"/>
    <s v="African Agricultural Technology Foundation"/>
    <n v="31120"/>
    <n v="31120"/>
    <s v="Agricultural development"/>
    <s v="Développement agricole"/>
    <n v="310"/>
    <x v="0"/>
    <n v="1"/>
    <s v="Ghana"/>
    <d v="2015-07-06T00:00:00"/>
    <d v="2019-01-31T00:00:00"/>
    <s v="to enhance knowledge-sharing and awareness on agricultural biotechnology"/>
    <n v="0"/>
    <n v="0"/>
    <n v="0"/>
    <n v="0"/>
    <n v="0"/>
    <n v="1"/>
    <s v="NULL"/>
    <s v="NULL"/>
    <s v="NULL"/>
    <n v="0"/>
    <n v="0"/>
    <n v="0"/>
    <n v="0"/>
    <n v="302"/>
    <n v="0"/>
    <n v="0"/>
    <n v="0"/>
    <n v="218.74979999999999"/>
    <n v="218.74979999999999"/>
    <n v="218.74979999999999"/>
    <n v="0"/>
    <n v="0"/>
    <n v="0"/>
  </r>
  <r>
    <n v="2017"/>
    <n v="1601"/>
    <x v="0"/>
    <s v="2015006574_06"/>
    <s v="OPP1133356"/>
    <n v="3"/>
    <n v="259"/>
    <s v="Mozambique"/>
    <x v="0"/>
    <s v="PMA"/>
    <s v="International Institute of Tropical Agriculture"/>
    <n v="47062"/>
    <n v="1"/>
    <n v="51000"/>
    <s v="International Institute of Tropical Agriculture "/>
    <s v="Institut international d’agriculture tropicale"/>
    <d v="1900-01-05T00:00:00"/>
    <n v="30"/>
    <n v="110"/>
    <s v="Standard grant"/>
    <s v="C01"/>
    <s v="Project-type interventions"/>
    <s v="Interventions de type projet"/>
    <s v="INTERNATIONAL INSTITUTE OF TROPICAL AGRICULTURE"/>
    <s v="International Institute of Tropical Agriculture"/>
    <n v="31192"/>
    <n v="31192"/>
    <s v="Plant and post-harvest protection and pest control"/>
    <s v="Protection des plantes et des récoltes, lutte antiacridienne"/>
    <n v="310"/>
    <x v="0"/>
    <n v="1"/>
    <s v="Mozambique"/>
    <d v="2015-11-03T00:00:00"/>
    <d v="2020-11-30T00:00:00"/>
    <s v="to reduce aflatoxin prevalence on groundnuts and maize grown by smallholder farmers in eleven countries in Africa through facilitating the manufacture and distribution of a breakthrough biocontrol product, aflasafe"/>
    <n v="0"/>
    <n v="0"/>
    <n v="0"/>
    <n v="0"/>
    <n v="0"/>
    <s v="NULL"/>
    <s v="NULL"/>
    <s v="NULL"/>
    <s v="NULL"/>
    <n v="0"/>
    <n v="0"/>
    <n v="0"/>
    <n v="0"/>
    <n v="302"/>
    <n v="0"/>
    <n v="0"/>
    <n v="0"/>
    <n v="300"/>
    <n v="300"/>
    <n v="300"/>
    <n v="0"/>
    <n v="0"/>
    <n v="0"/>
  </r>
  <r>
    <n v="2017"/>
    <n v="1601"/>
    <x v="0"/>
    <s v="2015006986_06"/>
    <s v="OPP1129015"/>
    <n v="3"/>
    <n v="255"/>
    <s v="Mali"/>
    <x v="0"/>
    <s v="PMA"/>
    <s v="International Crop Research for Semi-Arid Tropics"/>
    <n v="47057"/>
    <n v="1"/>
    <n v="51000"/>
    <s v="International Crop Research for Semi-Arid Tropics "/>
    <s v="Institut international de recherche sur les cultures des zones tropicales semi-arides"/>
    <d v="1900-01-05T00:00:00"/>
    <n v="30"/>
    <n v="110"/>
    <s v="Standard grant"/>
    <s v="C01"/>
    <s v="Project-type interventions"/>
    <s v="Interventions de type projet"/>
    <s v="INTERNATIONAL CROPS RESEARCH INSTITUTE FOR THE SEMI-ARID TROPICS"/>
    <s v="International Crops Research Institute for the Semi-Arid Tropics"/>
    <n v="31182"/>
    <n v="31182"/>
    <s v="Agricultural research"/>
    <s v="Recherche agronomique"/>
    <n v="310"/>
    <x v="0"/>
    <n v="1"/>
    <s v="Mali"/>
    <d v="2015-11-12T00:00:00"/>
    <d v="2020-12-31T00:00:00"/>
    <s v="to achieve consistent rates of genetic gain to increase the productivity of sorghum and millets and improve food security through development of context-specific and gender aware varieties and effective crop management to realize higher yields in farmers'"/>
    <n v="1"/>
    <n v="0"/>
    <n v="0"/>
    <n v="0"/>
    <n v="0"/>
    <s v="NULL"/>
    <s v="NULL"/>
    <s v="NULL"/>
    <s v="NULL"/>
    <n v="0"/>
    <n v="0"/>
    <n v="0"/>
    <n v="0"/>
    <n v="302"/>
    <n v="0"/>
    <n v="0"/>
    <n v="0"/>
    <n v="613.80870000000004"/>
    <n v="613.80870000000004"/>
    <n v="613.80870000000004"/>
    <n v="0"/>
    <n v="0"/>
    <n v="0"/>
  </r>
  <r>
    <n v="2017"/>
    <n v="1601"/>
    <x v="0"/>
    <s v="2017009250_01"/>
    <s v="OPP1180156"/>
    <n v="1"/>
    <n v="289"/>
    <s v="South of Sahara, regional"/>
    <x v="1"/>
    <s v="Partie I non alloués par groupe de revenu"/>
    <s v="Donor Country-Based NGO"/>
    <n v="22000"/>
    <n v="0"/>
    <n v="22000"/>
    <s v="NULL"/>
    <s v="NULL"/>
    <d v="1900-01-05T00:00:00"/>
    <n v="30"/>
    <n v="110"/>
    <s v="Standard grant"/>
    <s v="C01"/>
    <s v="Project-type interventions"/>
    <s v="Interventions de type projet"/>
    <s v="AFRICAN FERTILIZER AND AGRIBUSINESSES PARTNERSHIP"/>
    <s v="African Fertilizer and Agribusinesses Partnership"/>
    <n v="31120"/>
    <n v="31120"/>
    <s v="Agricultural development"/>
    <s v="Développement agricole"/>
    <n v="310"/>
    <x v="0"/>
    <n v="1"/>
    <s v="AFRICA, SOUTH OF SAHARA"/>
    <d v="2017-11-07T00:00:00"/>
    <d v="2022-11-15T00:00:00"/>
    <s v="to increase the availability of quality, affordable fertilizers to smallholder farmers in sub-Saharan Africa"/>
    <n v="0"/>
    <n v="0"/>
    <n v="0"/>
    <n v="0"/>
    <n v="0"/>
    <s v="NULL"/>
    <s v="NULL"/>
    <s v="NULL"/>
    <s v="NULL"/>
    <n v="0"/>
    <n v="0"/>
    <n v="0"/>
    <n v="0"/>
    <n v="302"/>
    <n v="2625.0030000000002"/>
    <n v="2625.0030000000002"/>
    <n v="2625.0030000000002"/>
    <n v="760.70050000000003"/>
    <n v="760.70050000000003"/>
    <n v="760.70050000000003"/>
    <n v="0"/>
    <n v="0"/>
    <n v="0"/>
  </r>
  <r>
    <n v="2017"/>
    <n v="1601"/>
    <x v="0"/>
    <s v="2013004841_02"/>
    <s v="OPP1076488"/>
    <n v="3"/>
    <n v="248"/>
    <s v="Kenya"/>
    <x v="2"/>
    <s v="PRITI"/>
    <s v="International Rice Research Institute"/>
    <n v="47070"/>
    <n v="1"/>
    <n v="51000"/>
    <s v="International Rice Research Institute "/>
    <s v="Institut international de recherche sur le riz"/>
    <d v="1900-01-05T00:00:00"/>
    <n v="30"/>
    <n v="110"/>
    <s v="Standard grant"/>
    <s v="C01"/>
    <s v="Project-type interventions"/>
    <s v="Interventions de type projet"/>
    <s v="INTERNATIONAL RICE RESEARCH INSTITUTE"/>
    <s v="International Rice Research Institute"/>
    <n v="31182"/>
    <n v="31182"/>
    <s v="Agricultural research"/>
    <s v="Recherche agronomique"/>
    <n v="310"/>
    <x v="0"/>
    <n v="1"/>
    <s v="Kenya"/>
    <d v="2013-10-18T00:00:00"/>
    <d v="2018-10-31T00:00:00"/>
    <s v="to significantly increase the efficiency and genetic gain in irrigated rice breeding programs by using modern breeding tools and approaches to increase food and income security of resource-poor farmers, and to ensure rice food security in Asia and Africa"/>
    <n v="0"/>
    <n v="0"/>
    <n v="0"/>
    <n v="0"/>
    <n v="0"/>
    <s v="NULL"/>
    <s v="NULL"/>
    <s v="NULL"/>
    <s v="NULL"/>
    <n v="0"/>
    <n v="0"/>
    <n v="0"/>
    <n v="0"/>
    <n v="302"/>
    <n v="0"/>
    <n v="0"/>
    <n v="0"/>
    <n v="91.074939999999998"/>
    <n v="91.074939999999998"/>
    <n v="91.074939999999998"/>
    <n v="0"/>
    <n v="0"/>
    <n v="0"/>
  </r>
  <r>
    <n v="2017"/>
    <n v="1601"/>
    <x v="0"/>
    <s v="2014005399_02"/>
    <s v="OPP1113605"/>
    <n v="3"/>
    <n v="248"/>
    <s v="Kenya"/>
    <x v="2"/>
    <s v="PRITI"/>
    <s v="Donor Country-Based NGO"/>
    <n v="22000"/>
    <n v="0"/>
    <n v="22000"/>
    <s v="NULL"/>
    <s v="NULL"/>
    <d v="1900-01-05T00:00:00"/>
    <n v="30"/>
    <n v="110"/>
    <s v="Standard grant"/>
    <s v="C01"/>
    <s v="Project-type interventions"/>
    <s v="Interventions de type projet"/>
    <s v="LEIBNIZ-INSTITUT DSMZ-DEUTSCHE SAMMLUNG VON MIKROORGANISMEN UND ZELLKULTUREN GMBH"/>
    <s v="Leibniz-Institut DSMZ-Deutsche Sammlung von Mikroorganismen und Zellkulturen GmbH"/>
    <n v="31120"/>
    <n v="31120"/>
    <s v="Agricultural development"/>
    <s v="Développement agricole"/>
    <n v="310"/>
    <x v="0"/>
    <n v="1"/>
    <s v="Kenya"/>
    <d v="2014-10-17T00:00:00"/>
    <d v="2019-10-16T00:00:00"/>
    <s v="to screen South American cassava germplasm to identify new resistance that can be introduced into African cassava"/>
    <n v="0"/>
    <n v="0"/>
    <n v="0"/>
    <n v="0"/>
    <n v="0"/>
    <s v="NULL"/>
    <s v="NULL"/>
    <s v="NULL"/>
    <s v="NULL"/>
    <n v="0"/>
    <n v="0"/>
    <n v="0"/>
    <n v="0"/>
    <n v="302"/>
    <n v="0"/>
    <n v="0"/>
    <n v="0"/>
    <n v="38.476599999999998"/>
    <n v="38.476599999999998"/>
    <n v="38.476599999999998"/>
    <n v="0"/>
    <n v="0"/>
    <n v="0"/>
  </r>
  <r>
    <n v="2017"/>
    <n v="1601"/>
    <x v="0"/>
    <s v="2017009166_02"/>
    <s v="OPP1176163"/>
    <n v="1"/>
    <n v="298"/>
    <s v="Africa, regional"/>
    <x v="1"/>
    <s v="Partie I non alloués par groupe de revenu"/>
    <s v="Developing country-based NGO"/>
    <n v="23000"/>
    <n v="0"/>
    <n v="23000"/>
    <s v="NULL"/>
    <s v="NULL"/>
    <d v="1900-01-05T00:00:00"/>
    <n v="30"/>
    <n v="110"/>
    <s v="Standard grant"/>
    <s v="C01"/>
    <s v="Project-type interventions"/>
    <s v="Interventions de type projet"/>
    <s v="RENMIN UNIVERSITY OF CHINA EDUCATION FOUNDATION"/>
    <s v="Renmin University of China Education Foundation"/>
    <n v="24010"/>
    <n v="24010"/>
    <s v="Financial policy and administrative management"/>
    <s v="Politique des finances et gestion administrative"/>
    <n v="240"/>
    <x v="3"/>
    <n v="1"/>
    <s v="AFRICA"/>
    <d v="2017-09-05T00:00:00"/>
    <d v="2018-12-21T00:00:00"/>
    <s v="to support an influential forum for exchanges on global Financial Inclusion experiences and the development of healthy Chinese micro-finance industry sector targeting the unbanked and underbanking population"/>
    <n v="0"/>
    <n v="0"/>
    <n v="0"/>
    <n v="0"/>
    <n v="0"/>
    <s v="NULL"/>
    <s v="NULL"/>
    <s v="NULL"/>
    <s v="NULL"/>
    <n v="0"/>
    <n v="0"/>
    <n v="0"/>
    <n v="0"/>
    <n v="302"/>
    <n v="60"/>
    <n v="60"/>
    <n v="60"/>
    <n v="30"/>
    <n v="30"/>
    <n v="30"/>
    <n v="0"/>
    <n v="0"/>
    <n v="0"/>
  </r>
  <r>
    <n v="2017"/>
    <n v="1601"/>
    <x v="0"/>
    <s v="2015006416_01"/>
    <s v="OPP1129902"/>
    <n v="3"/>
    <n v="289"/>
    <s v="South of Sahara, regional"/>
    <x v="1"/>
    <s v="Partie I non alloués par groupe de revenu"/>
    <s v="University, college or other teaching institution, research institute or think?tank"/>
    <n v="51000"/>
    <n v="0"/>
    <n v="51000"/>
    <s v="NULL"/>
    <s v="NULL"/>
    <d v="1900-01-05T00:00:00"/>
    <n v="30"/>
    <n v="110"/>
    <s v="Standard grant"/>
    <s v="D02"/>
    <s v="Other technical assistance"/>
    <s v="Autres formes d’assistance technique "/>
    <s v="UNIVERSITY OF OXFORD"/>
    <s v="University of Oxford"/>
    <n v="31182"/>
    <n v="31182"/>
    <s v="Agricultural research"/>
    <s v="Recherche agronomique"/>
    <n v="310"/>
    <x v="0"/>
    <n v="1"/>
    <s v="AFRICA, SOUTH OF SAHARA"/>
    <d v="2015-10-20T00:00:00"/>
    <d v="2019-11-30T00:00:00"/>
    <s v="to develop high-yielding rice varieties for smallholder farmers through the introduction of C4 photosynthetic traits"/>
    <n v="0"/>
    <n v="0"/>
    <n v="0"/>
    <n v="0"/>
    <n v="0"/>
    <n v="1"/>
    <s v="NULL"/>
    <s v="NULL"/>
    <s v="NULL"/>
    <n v="0"/>
    <n v="0"/>
    <n v="0"/>
    <n v="0"/>
    <n v="302"/>
    <n v="0"/>
    <n v="0"/>
    <n v="0"/>
    <n v="1006.691"/>
    <n v="1006.691"/>
    <n v="1006.691"/>
    <n v="0"/>
    <n v="0"/>
    <n v="0"/>
  </r>
  <r>
    <n v="2017"/>
    <n v="1601"/>
    <x v="0"/>
    <s v="2015007026_03"/>
    <s v="OPP1134139"/>
    <n v="3"/>
    <n v="261"/>
    <s v="Nigeria"/>
    <x v="2"/>
    <s v="PRITI"/>
    <s v="Other non-bank entity in third country"/>
    <n v="63009"/>
    <n v="1"/>
    <n v="63000"/>
    <s v="Other non-financial corporations"/>
    <s v="Autres sociétés non financières"/>
    <d v="1900-01-05T00:00:00"/>
    <n v="30"/>
    <n v="110"/>
    <s v="Standard grant"/>
    <s v="D02"/>
    <s v="Other technical assistance"/>
    <s v="Autres formes d’assistance technique "/>
    <s v="CEVA"/>
    <s v="CEVA"/>
    <n v="31195"/>
    <n v="31195"/>
    <s v="Livestock/veterinary services"/>
    <s v="Services vétérinaires (bétail)"/>
    <n v="310"/>
    <x v="0"/>
    <n v="1"/>
    <s v="Nigeria"/>
    <d v="2015-11-10T00:00:00"/>
    <d v="2020-12-31T00:00:00"/>
    <s v="to improve the lives of smallholder and poor village farmers by improving the health and productive capacity of poultry and cattle, species with significant economic importance to poor livestock keepers in developing countries"/>
    <n v="0"/>
    <n v="0"/>
    <n v="0"/>
    <n v="0"/>
    <n v="0"/>
    <n v="1"/>
    <s v="NULL"/>
    <s v="NULL"/>
    <s v="NULL"/>
    <n v="0"/>
    <n v="0"/>
    <n v="0"/>
    <n v="0"/>
    <n v="302"/>
    <n v="0"/>
    <n v="0"/>
    <n v="0"/>
    <n v="338.54579999999999"/>
    <n v="338.54579999999999"/>
    <n v="338.54579999999999"/>
    <n v="0"/>
    <n v="0"/>
    <n v="0"/>
  </r>
  <r>
    <n v="2017"/>
    <n v="1601"/>
    <x v="0"/>
    <s v="2017006829_01"/>
    <s v="OPP1135354"/>
    <n v="1"/>
    <n v="645"/>
    <s v="India"/>
    <x v="2"/>
    <s v="PRITI"/>
    <s v="University, college or other teaching institution, research institute or think?tank"/>
    <n v="51000"/>
    <n v="0"/>
    <n v="51000"/>
    <s v="NULL"/>
    <s v="NULL"/>
    <d v="1900-01-05T00:00:00"/>
    <n v="30"/>
    <n v="110"/>
    <s v="Standard grant"/>
    <s v="C01"/>
    <s v="Project-type interventions"/>
    <s v="Interventions de type projet"/>
    <s v="HARVARD UNIVERSITY"/>
    <s v="Harvard University"/>
    <n v="24010"/>
    <n v="24010"/>
    <s v="Financial policy and administrative management"/>
    <s v="Politique des finances et gestion administrative"/>
    <n v="240"/>
    <x v="3"/>
    <n v="1"/>
    <s v="India"/>
    <d v="2015-11-03T00:00:00"/>
    <d v="2018-08-31T00:00:00"/>
    <s v="to generate new knowledge on how digital payment schemes for social programs can be optimally designed to enable the financial inclusion of low-income women, and how this, in turn, affects women's socio-economic well-being"/>
    <n v="1"/>
    <n v="0"/>
    <n v="0"/>
    <n v="0"/>
    <n v="0"/>
    <s v="NULL"/>
    <s v="NULL"/>
    <s v="NULL"/>
    <s v="NULL"/>
    <n v="0"/>
    <n v="0"/>
    <n v="0"/>
    <n v="0"/>
    <n v="302"/>
    <n v="215.483"/>
    <n v="215.483"/>
    <n v="215.483"/>
    <n v="215.483"/>
    <n v="215.483"/>
    <n v="215.483"/>
    <n v="0"/>
    <n v="0"/>
    <n v="0"/>
  </r>
  <r>
    <n v="2017"/>
    <n v="1601"/>
    <x v="0"/>
    <s v="2011000181_11"/>
    <s v="OPP1009497"/>
    <n v="3"/>
    <n v="249"/>
    <s v="Lesotho"/>
    <x v="0"/>
    <s v="PMA"/>
    <s v="Network"/>
    <n v="32000"/>
    <n v="0"/>
    <n v="32000"/>
    <s v="NULL"/>
    <s v="NULL"/>
    <d v="1900-01-05T00:00:00"/>
    <n v="30"/>
    <n v="110"/>
    <s v="Standard grant"/>
    <s v="C01"/>
    <s v="Project-type interventions"/>
    <s v="Interventions de type projet"/>
    <s v="GLOBAL ALLIANCE FOR LIVESTOCK VETERINARY MEDICINES"/>
    <s v="Global Alliance for Livestock Veterinary Medicines"/>
    <n v="31195"/>
    <n v="31195"/>
    <s v="Livestock/veterinary services"/>
    <s v="Services vétérinaires (bétail)"/>
    <n v="310"/>
    <x v="0"/>
    <n v="1"/>
    <s v="Lesotho"/>
    <d v="2011-11-15T00:00:00"/>
    <d v="2018-03-31T00:00:00"/>
    <s v="to develop solutions to the key diseases that affect small farmers' livestock in sub-Saharan Africa and South Asia"/>
    <n v="0"/>
    <n v="0"/>
    <n v="0"/>
    <n v="0"/>
    <n v="0"/>
    <s v="NULL"/>
    <s v="NULL"/>
    <s v="NULL"/>
    <s v="NULL"/>
    <n v="0"/>
    <n v="0"/>
    <n v="0"/>
    <n v="0"/>
    <n v="302"/>
    <n v="0"/>
    <n v="0"/>
    <n v="0"/>
    <n v="39.876690000000004"/>
    <n v="39.876690000000004"/>
    <n v="39.876690000000004"/>
    <n v="0"/>
    <n v="0"/>
    <n v="0"/>
  </r>
  <r>
    <n v="2017"/>
    <n v="1601"/>
    <x v="0"/>
    <s v="2016007784_01"/>
    <s v="OPP1154700"/>
    <n v="3"/>
    <n v="298"/>
    <s v="Afric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PIRBRIGHT INSTITUTE"/>
    <s v="Pirbright Institute"/>
    <n v="31195"/>
    <n v="31195"/>
    <s v="Livestock/veterinary services"/>
    <s v="Services vétérinaires (bétail)"/>
    <n v="310"/>
    <x v="0"/>
    <n v="1"/>
    <s v="AFRICA"/>
    <d v="2016-08-04T00:00:00"/>
    <d v="2019-07-31T00:00:00"/>
    <s v="to improve cell lines to increase virus yields for foot-and-mouth disease virus vaccine production"/>
    <n v="0"/>
    <n v="0"/>
    <n v="0"/>
    <n v="0"/>
    <n v="0"/>
    <s v="NULL"/>
    <s v="NULL"/>
    <s v="NULL"/>
    <s v="NULL"/>
    <n v="0"/>
    <n v="0"/>
    <n v="0"/>
    <n v="0"/>
    <n v="302"/>
    <n v="0"/>
    <n v="0"/>
    <n v="0"/>
    <n v="311.87799999999999"/>
    <n v="311.87799999999999"/>
    <n v="311.87799999999999"/>
    <n v="0"/>
    <n v="0"/>
    <n v="0"/>
  </r>
  <r>
    <n v="2017"/>
    <n v="1601"/>
    <x v="0"/>
    <s v="2017004834_08"/>
    <s v="OPP1097073"/>
    <n v="1"/>
    <n v="645"/>
    <s v="India"/>
    <x v="2"/>
    <s v="PRITI"/>
    <s v="OTHER MULTILATERAL INSTITUTION"/>
    <n v="47000"/>
    <n v="0"/>
    <n v="47000"/>
    <s v="NULL"/>
    <s v="NULL"/>
    <d v="1900-01-05T00:00:00"/>
    <n v="30"/>
    <n v="110"/>
    <s v="Standard grant"/>
    <s v="C01"/>
    <s v="Project-type interventions"/>
    <s v="Interventions de type projet"/>
    <s v="WORLD ORGANISATION FOR ANIMAL HEALTH (OIE)"/>
    <s v="World Organisation for Animal Health (OIE)"/>
    <n v="31163"/>
    <n v="31163"/>
    <s v="Livestock"/>
    <s v="Bétail"/>
    <n v="310"/>
    <x v="0"/>
    <n v="1"/>
    <s v="India"/>
    <d v="2013-10-25T00:00:00"/>
    <d v="2019-12-31T00:00:00"/>
    <s v="to enhance performance of veterinary services in sub-Saharan Africa and South Asia that will improve the prevention and control of animal diseases worldwide, generating global impacts and benefits"/>
    <n v="0"/>
    <n v="0"/>
    <n v="0"/>
    <n v="0"/>
    <n v="0"/>
    <s v="NULL"/>
    <s v="NULL"/>
    <s v="NULL"/>
    <s v="NULL"/>
    <n v="0"/>
    <n v="0"/>
    <n v="0"/>
    <n v="0"/>
    <n v="302"/>
    <n v="2.4900000000000002"/>
    <n v="2.4900000000000002"/>
    <n v="2.4900000000000002"/>
    <n v="2.4900000000000002"/>
    <n v="2.4900000000000002"/>
    <n v="2.4900000000000002"/>
    <n v="0"/>
    <n v="0"/>
    <n v="0"/>
  </r>
  <r>
    <n v="2017"/>
    <n v="1601"/>
    <x v="0"/>
    <s v="2014005602_01"/>
    <s v="OPP1087428"/>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QUEENSLAND UNIVERSITY OF TECHNOLOGY"/>
    <s v="Queensland University of Technology"/>
    <n v="31120"/>
    <n v="31120"/>
    <s v="Agricultural development"/>
    <s v="Développement agricole"/>
    <n v="310"/>
    <x v="0"/>
    <n v="1"/>
    <s v="AFRICA, SOUTH OF SAHARA"/>
    <d v="2014-10-23T00:00:00"/>
    <d v="2019-02-28T00:00:00"/>
    <s v="to increase smallholder production of the staple crop, bananas, through the development of locally accepted cultivars resistant to the devastating disease, banana bunchy top disease"/>
    <n v="0"/>
    <n v="0"/>
    <n v="0"/>
    <n v="0"/>
    <n v="0"/>
    <s v="NULL"/>
    <s v="NULL"/>
    <s v="NULL"/>
    <s v="NULL"/>
    <n v="0"/>
    <n v="0"/>
    <n v="0"/>
    <n v="0"/>
    <n v="302"/>
    <n v="0"/>
    <n v="0"/>
    <n v="0"/>
    <n v="39.604100000000003"/>
    <n v="39.604100000000003"/>
    <n v="39.604100000000003"/>
    <n v="0"/>
    <n v="0"/>
    <n v="0"/>
  </r>
  <r>
    <n v="2017"/>
    <n v="1601"/>
    <x v="0"/>
    <s v="2014005834_01"/>
    <s v="OPP1049181"/>
    <n v="3"/>
    <n v="229"/>
    <s v="Cameroon"/>
    <x v="2"/>
    <s v="PRITI"/>
    <s v="Donor Country-Based NGO"/>
    <n v="22000"/>
    <n v="0"/>
    <n v="22000"/>
    <s v="NULL"/>
    <s v="NULL"/>
    <d v="1900-01-05T00:00:00"/>
    <n v="30"/>
    <n v="110"/>
    <s v="Standard grant"/>
    <s v="C01"/>
    <s v="Project-type interventions"/>
    <s v="Interventions de type projet"/>
    <s v="WORLD COCOA FOUNDATION"/>
    <s v="World Cocoa Foundation"/>
    <n v="31120"/>
    <n v="31120"/>
    <s v="Agricultural development"/>
    <s v="Développement agricole"/>
    <n v="310"/>
    <x v="0"/>
    <n v="1"/>
    <s v="Cameroon"/>
    <d v="2014-01-30T00:00:00"/>
    <d v="2019-12-31T00:00:00"/>
    <s v="to improve the livelihoods of West African smallholder cocoa farmers by improving marketing efficiency, production efficiency and income security"/>
    <n v="0"/>
    <n v="0"/>
    <n v="0"/>
    <n v="0"/>
    <n v="0"/>
    <s v="NULL"/>
    <s v="NULL"/>
    <s v="NULL"/>
    <s v="NULL"/>
    <n v="0"/>
    <n v="0"/>
    <n v="0"/>
    <n v="0"/>
    <n v="302"/>
    <n v="0"/>
    <n v="0"/>
    <n v="0"/>
    <n v="67.692019999999999"/>
    <n v="67.692019999999999"/>
    <n v="67.692019999999999"/>
    <n v="0"/>
    <n v="0"/>
    <n v="0"/>
  </r>
  <r>
    <n v="2017"/>
    <n v="1601"/>
    <x v="0"/>
    <s v="2016007395_24"/>
    <s v="OPP1134248"/>
    <n v="3"/>
    <n v="238"/>
    <s v="Ethiopia"/>
    <x v="0"/>
    <s v="PMA"/>
    <s v="International Maize and Wheat Improvement Centre"/>
    <n v="47020"/>
    <n v="1"/>
    <n v="51000"/>
    <s v="International Maize and Wheat Improvement Centre "/>
    <s v="Centre international d’amélioration du maïs et du blé "/>
    <d v="1900-01-05T00:00:00"/>
    <n v="30"/>
    <n v="110"/>
    <s v="Standard grant"/>
    <s v="C01"/>
    <s v="Project-type interventions"/>
    <s v="Interventions de type projet"/>
    <s v="CENTRO INTERNACIONAL DE MEJORAMIENTO DE MAIZ Y TRIGO"/>
    <s v="Centro Internacional de Mejoramiento de Maiz y Trigo"/>
    <n v="31120"/>
    <n v="31120"/>
    <s v="Agricultural development"/>
    <s v="Développement agricole"/>
    <n v="310"/>
    <x v="0"/>
    <n v="1"/>
    <s v="Ethiopia"/>
    <d v="2016-03-09T00:00:00"/>
    <d v="2020-02-29T00:00:00"/>
    <s v="to improve productivity and increase food and income security of resource-poor farm families in sub-Saharan Africa (SSA) through development and dissemination of improved multiple stress tolerant and well-adapted maize varieties and hybrids"/>
    <n v="0"/>
    <n v="0"/>
    <n v="0"/>
    <n v="0"/>
    <n v="0"/>
    <s v="NULL"/>
    <s v="NULL"/>
    <s v="NULL"/>
    <s v="NULL"/>
    <n v="0"/>
    <n v="0"/>
    <n v="0"/>
    <n v="0"/>
    <n v="302"/>
    <n v="0"/>
    <n v="0"/>
    <n v="0"/>
    <n v="738.64760000000001"/>
    <n v="738.64760000000001"/>
    <n v="738.64760000000001"/>
    <n v="0"/>
    <n v="0"/>
    <n v="0"/>
  </r>
  <r>
    <n v="2017"/>
    <n v="1601"/>
    <x v="0"/>
    <s v="2017008784_24"/>
    <s v="OPP1157288"/>
    <n v="1"/>
    <n v="289"/>
    <s v="South of Sahara, regional"/>
    <x v="1"/>
    <s v="Partie I non alloués par groupe de revenu"/>
    <s v="Developing country-based NGO"/>
    <n v="23000"/>
    <n v="0"/>
    <n v="23000"/>
    <s v="NULL"/>
    <s v="NULL"/>
    <d v="1900-01-05T00:00:00"/>
    <n v="30"/>
    <n v="110"/>
    <s v="Standard grant"/>
    <s v="C01"/>
    <s v="Project-type interventions"/>
    <s v="Interventions de type projet"/>
    <s v="ALLIANCE FOR A GREEN REVOLUTION IN AFRICA"/>
    <s v="Alliance for a Green Revolution in Africa"/>
    <n v="31120"/>
    <n v="31120"/>
    <s v="Agricultural development"/>
    <s v="Développement agricole"/>
    <n v="310"/>
    <x v="0"/>
    <n v="1"/>
    <s v="AFRICA, SOUTH OF SAHARA"/>
    <d v="2017-03-03T00:00:00"/>
    <d v="2022-12-31T00:00:00"/>
    <s v="to undertake agricultural interventions to increase the productivity and incomes of at least 30 million smallholder farming households, and use data, evidence and technical capacity to support African countries to trigger and sustain inclusive agriculture"/>
    <n v="0"/>
    <n v="0"/>
    <n v="0"/>
    <n v="0"/>
    <n v="0"/>
    <s v="NULL"/>
    <s v="NULL"/>
    <s v="NULL"/>
    <s v="NULL"/>
    <n v="0"/>
    <n v="0"/>
    <n v="0"/>
    <n v="0"/>
    <n v="302"/>
    <n v="26000"/>
    <n v="26000"/>
    <n v="26000"/>
    <n v="3640"/>
    <n v="3640"/>
    <n v="3640"/>
    <n v="0"/>
    <n v="0"/>
    <n v="0"/>
  </r>
  <r>
    <n v="2017"/>
    <n v="1601"/>
    <x v="0"/>
    <s v="2014005564_02"/>
    <s v="OPP1118810"/>
    <n v="3"/>
    <n v="248"/>
    <s v="Kenya"/>
    <x v="2"/>
    <s v="PRITI"/>
    <s v="University, college or other teaching institution, research institute or think?tank"/>
    <n v="51000"/>
    <n v="0"/>
    <n v="51000"/>
    <s v="NULL"/>
    <s v="NULL"/>
    <d v="1900-01-05T00:00:00"/>
    <n v="30"/>
    <n v="110"/>
    <s v="Standard grant"/>
    <s v="C01"/>
    <s v="Project-type interventions"/>
    <s v="Interventions de type projet"/>
    <s v="NORTH CAROLINA STATE UNIVERSITY"/>
    <s v="North Carolina State University"/>
    <n v="31120"/>
    <n v="31120"/>
    <s v="Agricultural development"/>
    <s v="Développement agricole"/>
    <n v="310"/>
    <x v="0"/>
    <n v="1"/>
    <s v="Kenya"/>
    <d v="2014-11-19T00:00:00"/>
    <d v="2018-05-31T00:00:00"/>
    <s v="to develop a sustainable, affordable, paper-like seed treatment for crop protection from soil borne pathogens and pests for smallholder farmers in sub-Saharan Africa"/>
    <n v="0"/>
    <n v="0"/>
    <n v="0"/>
    <n v="0"/>
    <n v="0"/>
    <s v="NULL"/>
    <s v="NULL"/>
    <s v="NULL"/>
    <s v="NULL"/>
    <n v="0"/>
    <n v="0"/>
    <n v="0"/>
    <n v="0"/>
    <n v="302"/>
    <n v="0"/>
    <n v="0"/>
    <n v="0"/>
    <n v="20.430330000000001"/>
    <n v="20.430330000000001"/>
    <n v="20.430330000000001"/>
    <n v="0"/>
    <n v="0"/>
    <n v="0"/>
  </r>
  <r>
    <n v="2017"/>
    <n v="1601"/>
    <x v="0"/>
    <s v="2016007925_04"/>
    <s v="OPP1134098"/>
    <n v="3"/>
    <n v="282"/>
    <s v="Tanzania"/>
    <x v="0"/>
    <s v="PMA"/>
    <s v="Recipient Government"/>
    <n v="12000"/>
    <n v="0"/>
    <n v="12000"/>
    <s v="NULL"/>
    <s v="NULL"/>
    <d v="1900-01-05T00:00:00"/>
    <n v="30"/>
    <n v="110"/>
    <s v="Standard grant"/>
    <s v="A02"/>
    <s v="Sector budget support"/>
    <s v="Soutien budgétaire sectoriel"/>
    <s v="NATIONAL AGRICULTURAL RESEARCH LABORATORIES"/>
    <s v="National Agricultural Research Laboratories"/>
    <n v="31182"/>
    <n v="31182"/>
    <s v="Agricultural research"/>
    <s v="Recherche agronomique"/>
    <n v="310"/>
    <x v="0"/>
    <n v="1"/>
    <s v="Tanzania, United Republic of"/>
    <d v="2016-09-08T00:00:00"/>
    <d v="2020-07-31T00:00:00"/>
    <s v="to create effective decision-support tools for farmers and extension agents in Uganda and Tanzania to improve banana productivity for resource-poor banana farmers and ensure crop resilience against future challenges including climate variability"/>
    <n v="0"/>
    <n v="0"/>
    <n v="0"/>
    <n v="0"/>
    <n v="0"/>
    <s v="NULL"/>
    <s v="NULL"/>
    <s v="NULL"/>
    <s v="NULL"/>
    <n v="0"/>
    <n v="0"/>
    <n v="0"/>
    <n v="0"/>
    <n v="302"/>
    <n v="0"/>
    <n v="0"/>
    <n v="0"/>
    <n v="179.04239999999999"/>
    <n v="179.04239999999999"/>
    <n v="179.04239999999999"/>
    <n v="0"/>
    <n v="0"/>
    <n v="0"/>
  </r>
  <r>
    <n v="2017"/>
    <n v="1601"/>
    <x v="0"/>
    <s v="2014005603_01"/>
    <s v="OPP1052983"/>
    <n v="3"/>
    <n v="289"/>
    <s v="South of Sahara, regional"/>
    <x v="1"/>
    <s v="Partie I non alloués par groupe de revenu"/>
    <s v="University, college or other teaching institution, research institute or think?tank"/>
    <n v="51000"/>
    <n v="0"/>
    <n v="51000"/>
    <s v="NULL"/>
    <s v="NULL"/>
    <d v="1900-01-05T00:00:00"/>
    <n v="30"/>
    <n v="110"/>
    <s v="Standard grant"/>
    <s v="C01"/>
    <s v="Project-type interventions"/>
    <s v="Interventions de type projet"/>
    <s v="NORTH CAROLINA STATE UNIVERSITY"/>
    <s v="North Carolina State University"/>
    <n v="31120"/>
    <n v="31120"/>
    <s v="Agricultural development"/>
    <s v="Développement agricole"/>
    <n v="310"/>
    <x v="0"/>
    <n v="1"/>
    <s v="AFRICA, SOUTH OF SAHARA"/>
    <d v="2014-08-29T00:00:00"/>
    <d v="2019-02-28T00:00:00"/>
    <s v="To develop modern genomic, genetic, and bioinformatics tools to facilitate crop improvement and improve genetic gains in sweet potato, an important food security and cash crop with highly recognized potential to alleviate hunger, vitamin A deficiency, and"/>
    <n v="0"/>
    <n v="0"/>
    <n v="0"/>
    <n v="0"/>
    <n v="0"/>
    <s v="NULL"/>
    <s v="NULL"/>
    <s v="NULL"/>
    <s v="NULL"/>
    <n v="0"/>
    <n v="0"/>
    <n v="0"/>
    <n v="0"/>
    <n v="302"/>
    <n v="0"/>
    <n v="0"/>
    <n v="0"/>
    <n v="2905.931"/>
    <n v="2905.931"/>
    <n v="2905.931"/>
    <n v="0"/>
    <n v="0"/>
    <n v="0"/>
  </r>
  <r>
    <n v="2017"/>
    <n v="1602"/>
    <x v="1"/>
    <n v="2017000008"/>
    <s v="8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ARBON WAR ROOM"/>
    <s v="Carbon War Room"/>
    <n v="21020"/>
    <n v="21020"/>
    <s v="Road transport"/>
    <s v="Transport routier"/>
    <n v="210"/>
    <x v="4"/>
    <n v="1"/>
    <s v="Unrestricted"/>
    <s v="NULL"/>
    <s v="NULL"/>
    <s v="For general operation support"/>
    <n v="0"/>
    <n v="1"/>
    <n v="0"/>
    <n v="0"/>
    <n v="0"/>
    <s v="NULL"/>
    <s v="NULL"/>
    <s v="NULL"/>
    <s v="NULL"/>
    <n v="0"/>
    <n v="2"/>
    <n v="0"/>
    <n v="0"/>
    <n v="918"/>
    <n v="100"/>
    <n v="112.726862811408"/>
    <n v="112.726862811408"/>
    <n v="100"/>
    <n v="112.726862811408"/>
    <n v="112.726862811408"/>
    <s v="NULL"/>
    <s v="NULL"/>
    <s v="NULL"/>
  </r>
  <r>
    <n v="2017"/>
    <n v="1602"/>
    <x v="1"/>
    <n v="2017000008"/>
    <s v="8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ARBON WAR ROOM"/>
    <s v="Carbon War Room"/>
    <n v="21040"/>
    <n v="21040"/>
    <s v="Water transport"/>
    <s v="Transport par voies d’eau"/>
    <n v="210"/>
    <x v="4"/>
    <n v="1"/>
    <s v="Unrestricted"/>
    <s v="NULL"/>
    <s v="NULL"/>
    <s v="For general operation support"/>
    <n v="0"/>
    <n v="1"/>
    <n v="0"/>
    <n v="0"/>
    <n v="0"/>
    <s v="NULL"/>
    <s v="NULL"/>
    <s v="NULL"/>
    <s v="NULL"/>
    <n v="0"/>
    <n v="2"/>
    <n v="0"/>
    <n v="0"/>
    <n v="918"/>
    <n v="100"/>
    <n v="112.726862811408"/>
    <n v="112.726862811408"/>
    <n v="100"/>
    <n v="112.726862811408"/>
    <n v="112.726862811408"/>
    <s v="NULL"/>
    <s v="NULL"/>
    <s v="NULL"/>
  </r>
  <r>
    <n v="2017"/>
    <n v="1602"/>
    <x v="1"/>
    <n v="2017000008"/>
    <s v="8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CARBON WAR ROOM"/>
    <s v="Carbon War Room"/>
    <n v="21050"/>
    <n v="21050"/>
    <s v="Air transport"/>
    <s v="Transport aérien"/>
    <n v="210"/>
    <x v="4"/>
    <n v="1"/>
    <s v="Unrestricted"/>
    <s v="NULL"/>
    <s v="NULL"/>
    <s v="For general operation support"/>
    <n v="0"/>
    <n v="1"/>
    <n v="0"/>
    <n v="0"/>
    <n v="0"/>
    <s v="NULL"/>
    <s v="NULL"/>
    <s v="NULL"/>
    <s v="NULL"/>
    <n v="0"/>
    <n v="2"/>
    <n v="0"/>
    <n v="0"/>
    <n v="918"/>
    <n v="100"/>
    <n v="112.726862811408"/>
    <n v="112.726862811408"/>
    <n v="100"/>
    <n v="112.726862811408"/>
    <n v="112.726862811408"/>
    <s v="NULL"/>
    <s v="NULL"/>
    <s v="NULL"/>
  </r>
  <r>
    <n v="2017"/>
    <n v="1602"/>
    <x v="1"/>
    <n v="2017000008"/>
    <s v="8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ARBON WAR ROOM"/>
    <s v="Carbon War Room"/>
    <n v="23183"/>
    <n v="23183"/>
    <s v="Energy conservation and demand-side efficiency"/>
    <s v="Économies d'énergie et efficacité du côté de la demande"/>
    <n v="230"/>
    <x v="5"/>
    <n v="1"/>
    <s v="Unrestricted"/>
    <s v="NULL"/>
    <s v="NULL"/>
    <s v="For general operation support"/>
    <n v="0"/>
    <n v="1"/>
    <n v="0"/>
    <n v="0"/>
    <n v="0"/>
    <s v="NULL"/>
    <s v="NULL"/>
    <s v="NULL"/>
    <s v="NULL"/>
    <n v="0"/>
    <n v="2"/>
    <n v="0"/>
    <n v="0"/>
    <n v="918"/>
    <n v="100"/>
    <n v="112.726862811408"/>
    <n v="112.726862811408"/>
    <n v="100"/>
    <n v="112.726862811408"/>
    <n v="112.726862811408"/>
    <s v="NULL"/>
    <s v="NULL"/>
    <s v="NULL"/>
  </r>
  <r>
    <n v="2017"/>
    <n v="1602"/>
    <x v="1"/>
    <n v="2017000008"/>
    <s v="8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ARBON WAR ROOM"/>
    <s v="Carbon War Room"/>
    <n v="23210"/>
    <n v="23210"/>
    <s v="Energy generation, renewable sources - multiple technologies"/>
    <s v="Production d’énergie, sources renouvelables - multiples technologies"/>
    <n v="230"/>
    <x v="5"/>
    <n v="1"/>
    <s v="Unrestricted"/>
    <s v="NULL"/>
    <s v="NULL"/>
    <s v="For general operation support"/>
    <n v="0"/>
    <n v="1"/>
    <n v="0"/>
    <n v="0"/>
    <n v="0"/>
    <s v="NULL"/>
    <s v="NULL"/>
    <s v="NULL"/>
    <s v="NULL"/>
    <n v="0"/>
    <n v="2"/>
    <n v="0"/>
    <n v="0"/>
    <n v="918"/>
    <n v="100"/>
    <n v="112.726862811408"/>
    <n v="112.726862811408"/>
    <n v="100"/>
    <n v="112.726862811408"/>
    <n v="112.726862811408"/>
    <s v="NULL"/>
    <s v="NULL"/>
    <s v="NULL"/>
  </r>
  <r>
    <n v="2017"/>
    <n v="1602"/>
    <x v="1"/>
    <n v="2017000011"/>
    <s v="11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CLIMATE GROUP"/>
    <s v="The Climate Group"/>
    <n v="21010"/>
    <n v="21010"/>
    <s v="Transport policy and administrative management"/>
    <s v="Politique des transports et gestion administrative"/>
    <n v="210"/>
    <x v="4"/>
    <n v="1"/>
    <s v="Unrestricted"/>
    <s v="NULL"/>
    <s v="NULL"/>
    <s v="For general operation support"/>
    <n v="0"/>
    <n v="1"/>
    <n v="0"/>
    <n v="0"/>
    <n v="0"/>
    <s v="NULL"/>
    <s v="NULL"/>
    <s v="NULL"/>
    <s v="NULL"/>
    <n v="0"/>
    <n v="2"/>
    <n v="0"/>
    <n v="0"/>
    <n v="918"/>
    <n v="225"/>
    <n v="253.63544132566801"/>
    <n v="253.63544132566801"/>
    <n v="225"/>
    <n v="253.63544132566801"/>
    <n v="253.63544132566801"/>
    <s v="NULL"/>
    <s v="NULL"/>
    <s v="NULL"/>
  </r>
  <r>
    <n v="2017"/>
    <n v="1602"/>
    <x v="1"/>
    <n v="2017000011"/>
    <s v="11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CLIMATE GROUP"/>
    <s v="The Climate Group"/>
    <n v="23110"/>
    <n v="23110"/>
    <s v="Energy policy and administrative management"/>
    <s v="Politique énergétique et gestion administrative"/>
    <n v="230"/>
    <x v="5"/>
    <n v="1"/>
    <s v="Unrestricted"/>
    <s v="NULL"/>
    <s v="NULL"/>
    <s v="For general operation support"/>
    <n v="0"/>
    <n v="1"/>
    <n v="0"/>
    <n v="0"/>
    <n v="0"/>
    <s v="NULL"/>
    <s v="NULL"/>
    <s v="NULL"/>
    <s v="NULL"/>
    <n v="0"/>
    <n v="2"/>
    <n v="0"/>
    <n v="0"/>
    <n v="918"/>
    <n v="225"/>
    <n v="253.63544132566801"/>
    <n v="253.63544132566801"/>
    <n v="225"/>
    <n v="253.63544132566801"/>
    <n v="253.63544132566801"/>
    <s v="NULL"/>
    <s v="NULL"/>
    <s v="NULL"/>
  </r>
  <r>
    <n v="2017"/>
    <n v="1602"/>
    <x v="1"/>
    <n v="2017000011"/>
    <s v="11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CLIMATE GROUP"/>
    <s v="The Climate Group"/>
    <n v="25010"/>
    <n v="25010"/>
    <s v="Business Policy and Administration"/>
    <s v="Politique commerciale et administration"/>
    <n v="250"/>
    <x v="1"/>
    <n v="1"/>
    <s v="Unrestricted"/>
    <s v="NULL"/>
    <s v="NULL"/>
    <s v="For general operation support"/>
    <n v="0"/>
    <n v="1"/>
    <n v="0"/>
    <n v="0"/>
    <n v="0"/>
    <s v="NULL"/>
    <s v="NULL"/>
    <s v="NULL"/>
    <s v="NULL"/>
    <n v="0"/>
    <n v="2"/>
    <n v="0"/>
    <n v="0"/>
    <n v="918"/>
    <n v="225"/>
    <n v="253.63544132566801"/>
    <n v="253.63544132566801"/>
    <n v="225"/>
    <n v="253.63544132566801"/>
    <n v="253.63544132566801"/>
    <s v="NULL"/>
    <s v="NULL"/>
    <s v="NULL"/>
  </r>
  <r>
    <n v="2017"/>
    <n v="1602"/>
    <x v="1"/>
    <n v="2017000012"/>
    <s v="12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LINTON FOUNDATION"/>
    <s v="Clinton Foundation"/>
    <n v="11240"/>
    <n v="11240"/>
    <s v="Early childhood education"/>
    <s v="Education de la petite enfance"/>
    <n v="110"/>
    <x v="6"/>
    <n v="1"/>
    <s v="Unrestricted"/>
    <s v="NULL"/>
    <s v="NULL"/>
    <s v="For general operation support"/>
    <n v="1"/>
    <n v="1"/>
    <n v="0"/>
    <n v="1"/>
    <n v="1"/>
    <s v="NULL"/>
    <s v="NULL"/>
    <s v="NULL"/>
    <s v="NULL"/>
    <n v="1"/>
    <n v="1"/>
    <n v="1"/>
    <n v="1"/>
    <n v="918"/>
    <n v="270"/>
    <n v="304.36252959080201"/>
    <n v="304.36252959080201"/>
    <n v="270"/>
    <n v="304.36252959080201"/>
    <n v="304.36252959080201"/>
    <s v="NULL"/>
    <s v="NULL"/>
    <s v="NULL"/>
  </r>
  <r>
    <n v="2017"/>
    <n v="1602"/>
    <x v="1"/>
    <n v="2017000012"/>
    <s v="12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LINTON FOUNDATION"/>
    <s v="Clinton Foundation"/>
    <n v="12220"/>
    <n v="12220"/>
    <s v="Basic health care"/>
    <s v="Soins et services de santé de base"/>
    <n v="120"/>
    <x v="7"/>
    <n v="1"/>
    <s v="Unrestricted"/>
    <s v="NULL"/>
    <s v="NULL"/>
    <s v="For general operation support"/>
    <n v="1"/>
    <n v="1"/>
    <n v="0"/>
    <n v="1"/>
    <n v="1"/>
    <s v="NULL"/>
    <s v="NULL"/>
    <s v="NULL"/>
    <s v="NULL"/>
    <n v="1"/>
    <n v="1"/>
    <n v="1"/>
    <n v="1"/>
    <n v="918"/>
    <n v="360"/>
    <n v="405.81670612106899"/>
    <n v="405.81670612106899"/>
    <n v="360"/>
    <n v="405.81670612106899"/>
    <n v="405.81670612106899"/>
    <s v="NULL"/>
    <s v="NULL"/>
    <s v="NULL"/>
  </r>
  <r>
    <n v="2017"/>
    <n v="1602"/>
    <x v="1"/>
    <n v="2017000012"/>
    <s v="12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LINTON FOUNDATION"/>
    <s v="Clinton Foundation"/>
    <n v="13020"/>
    <n v="13020"/>
    <s v="Reproductive health care"/>
    <s v="Soins en matière de fertilité"/>
    <n v="130"/>
    <x v="8"/>
    <n v="1"/>
    <s v="Unrestricted"/>
    <s v="NULL"/>
    <s v="NULL"/>
    <s v="For general operation support"/>
    <n v="1"/>
    <n v="1"/>
    <n v="0"/>
    <n v="1"/>
    <n v="1"/>
    <s v="NULL"/>
    <s v="NULL"/>
    <s v="NULL"/>
    <s v="NULL"/>
    <n v="1"/>
    <n v="1"/>
    <n v="1"/>
    <n v="1"/>
    <n v="918"/>
    <n v="270"/>
    <n v="304.36252959080201"/>
    <n v="304.36252959080201"/>
    <n v="270"/>
    <n v="304.36252959080201"/>
    <n v="304.36252959080201"/>
    <s v="NULL"/>
    <s v="NULL"/>
    <s v="NULL"/>
  </r>
  <r>
    <n v="2017"/>
    <n v="1602"/>
    <x v="1"/>
    <n v="2017000012"/>
    <s v="12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LINTON FOUNDATION"/>
    <s v="Clinton Foundation"/>
    <n v="13040"/>
    <n v="13040"/>
    <s v="STD control including HIV/AIDS"/>
    <s v="Lutte contre les MST et VIH/sida"/>
    <n v="130"/>
    <x v="8"/>
    <n v="1"/>
    <s v="Unrestricted"/>
    <s v="NULL"/>
    <s v="NULL"/>
    <s v="For general operation support"/>
    <n v="1"/>
    <n v="1"/>
    <n v="0"/>
    <n v="1"/>
    <n v="1"/>
    <s v="NULL"/>
    <s v="NULL"/>
    <s v="NULL"/>
    <s v="NULL"/>
    <n v="1"/>
    <n v="1"/>
    <n v="1"/>
    <n v="1"/>
    <n v="918"/>
    <n v="270"/>
    <n v="304.36252959080201"/>
    <n v="304.36252959080201"/>
    <n v="270"/>
    <n v="304.36252959080201"/>
    <n v="304.36252959080201"/>
    <s v="NULL"/>
    <s v="NULL"/>
    <s v="NULL"/>
  </r>
  <r>
    <n v="2017"/>
    <n v="1602"/>
    <x v="1"/>
    <n v="2017000012"/>
    <s v="12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LINTON FOUNDATION"/>
    <s v="Clinton Foundation"/>
    <n v="23210"/>
    <n v="23210"/>
    <s v="Energy generation, renewable sources - multiple technologies"/>
    <s v="Production d’énergie, sources renouvelables - multiples technologies"/>
    <n v="230"/>
    <x v="5"/>
    <n v="1"/>
    <s v="Unrestricted"/>
    <s v="NULL"/>
    <s v="NULL"/>
    <s v="For general operation support"/>
    <n v="1"/>
    <n v="1"/>
    <n v="0"/>
    <n v="1"/>
    <n v="1"/>
    <s v="NULL"/>
    <s v="NULL"/>
    <s v="NULL"/>
    <s v="NULL"/>
    <n v="1"/>
    <n v="1"/>
    <n v="1"/>
    <n v="1"/>
    <n v="918"/>
    <n v="360"/>
    <n v="405.81670612106899"/>
    <n v="405.81670612106899"/>
    <n v="360"/>
    <n v="405.81670612106899"/>
    <n v="405.81670612106899"/>
    <s v="NULL"/>
    <s v="NULL"/>
    <s v="NULL"/>
  </r>
  <r>
    <n v="2017"/>
    <n v="1602"/>
    <x v="1"/>
    <n v="2017000012"/>
    <s v="12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LINTON FOUNDATION"/>
    <s v="Clinton Foundation"/>
    <n v="31120"/>
    <n v="31120"/>
    <s v="Agricultural development"/>
    <s v="Développement agricole"/>
    <n v="310"/>
    <x v="0"/>
    <n v="1"/>
    <s v="Unrestricted"/>
    <s v="NULL"/>
    <s v="NULL"/>
    <s v="For general operation support"/>
    <n v="1"/>
    <n v="1"/>
    <n v="0"/>
    <n v="1"/>
    <n v="1"/>
    <s v="NULL"/>
    <s v="NULL"/>
    <s v="NULL"/>
    <s v="NULL"/>
    <n v="1"/>
    <n v="1"/>
    <n v="1"/>
    <n v="1"/>
    <n v="918"/>
    <n v="270"/>
    <n v="304.36252959080201"/>
    <n v="304.36252959080201"/>
    <n v="270"/>
    <n v="304.36252959080201"/>
    <n v="304.36252959080201"/>
    <s v="NULL"/>
    <s v="NULL"/>
    <s v="NULL"/>
  </r>
  <r>
    <n v="2017"/>
    <n v="1602"/>
    <x v="1"/>
    <n v="2017000014"/>
    <s v="14_UPL"/>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ORDAID"/>
    <s v="Cordaid"/>
    <n v="12220"/>
    <n v="12220"/>
    <s v="Basic health care"/>
    <s v="Soins et services de santé de base"/>
    <n v="120"/>
    <x v="7"/>
    <n v="1"/>
    <s v="Unrestricted"/>
    <s v="NULL"/>
    <s v="NULL"/>
    <s v="For general operation support"/>
    <n v="1"/>
    <n v="1"/>
    <n v="1"/>
    <n v="1"/>
    <n v="1"/>
    <s v="NULL"/>
    <s v="NULL"/>
    <s v="NULL"/>
    <s v="NULL"/>
    <n v="0"/>
    <n v="0"/>
    <n v="1"/>
    <n v="0"/>
    <n v="918"/>
    <n v="675"/>
    <n v="760.90632397700404"/>
    <n v="760.90632397700404"/>
    <n v="675"/>
    <n v="760.90632397700404"/>
    <n v="760.90632397700404"/>
    <s v="NULL"/>
    <s v="NULL"/>
    <s v="NULL"/>
  </r>
  <r>
    <n v="2017"/>
    <n v="1602"/>
    <x v="1"/>
    <n v="2017000014"/>
    <s v="14_UPL"/>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ORDAID"/>
    <s v="Cordaid"/>
    <n v="15160"/>
    <n v="15160"/>
    <s v="Human rights"/>
    <s v="Droits de la personne"/>
    <n v="150"/>
    <x v="9"/>
    <n v="1"/>
    <s v="Unrestricted"/>
    <s v="NULL"/>
    <s v="NULL"/>
    <s v="For general operation support"/>
    <n v="1"/>
    <n v="1"/>
    <n v="1"/>
    <n v="1"/>
    <n v="1"/>
    <s v="NULL"/>
    <s v="NULL"/>
    <s v="NULL"/>
    <s v="NULL"/>
    <n v="0"/>
    <n v="0"/>
    <n v="1"/>
    <n v="0"/>
    <n v="918"/>
    <n v="675"/>
    <n v="760.90632397700404"/>
    <n v="760.90632397700404"/>
    <n v="675"/>
    <n v="760.90632397700404"/>
    <n v="760.90632397700404"/>
    <s v="NULL"/>
    <s v="NULL"/>
    <s v="NULL"/>
  </r>
  <r>
    <n v="2017"/>
    <n v="1602"/>
    <x v="1"/>
    <n v="2017000014"/>
    <s v="14_UPL"/>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ORDAID"/>
    <s v="Cordaid"/>
    <n v="24010"/>
    <n v="24010"/>
    <s v="Financial policy and administrative management"/>
    <s v="Politique des finances et gestion administrative"/>
    <n v="240"/>
    <x v="3"/>
    <n v="1"/>
    <s v="Unrestricted"/>
    <s v="NULL"/>
    <s v="NULL"/>
    <s v="For general operation support"/>
    <n v="1"/>
    <n v="1"/>
    <n v="1"/>
    <n v="1"/>
    <n v="1"/>
    <s v="NULL"/>
    <s v="NULL"/>
    <s v="NULL"/>
    <s v="NULL"/>
    <n v="0"/>
    <n v="0"/>
    <n v="1"/>
    <n v="0"/>
    <n v="918"/>
    <n v="675"/>
    <n v="760.90632397700404"/>
    <n v="760.90632397700404"/>
    <n v="675"/>
    <n v="760.90632397700404"/>
    <n v="760.90632397700404"/>
    <s v="NULL"/>
    <s v="NULL"/>
    <s v="NULL"/>
  </r>
  <r>
    <n v="2017"/>
    <n v="1602"/>
    <x v="1"/>
    <n v="2017000014"/>
    <s v="14_UPL"/>
    <n v="1"/>
    <n v="998"/>
    <s v="Developing countries, unspecified"/>
    <x v="1"/>
    <s v="Partie I non alloués par groupe de revenu"/>
    <s v="Donor country-based NGO"/>
    <n v="22000"/>
    <n v="0"/>
    <n v="22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CORDAID"/>
    <s v="Cordaid"/>
    <n v="72010"/>
    <n v="72010"/>
    <s v="Material relief assistance and services "/>
    <s v="Assistance matérielle et services d’urgence"/>
    <n v="720"/>
    <x v="10"/>
    <n v="1"/>
    <s v="Unrestricted"/>
    <s v="NULL"/>
    <s v="NULL"/>
    <s v="For general operation support"/>
    <n v="1"/>
    <n v="1"/>
    <n v="1"/>
    <n v="1"/>
    <n v="1"/>
    <s v="NULL"/>
    <s v="NULL"/>
    <s v="NULL"/>
    <s v="NULL"/>
    <n v="0"/>
    <n v="0"/>
    <n v="1"/>
    <n v="0"/>
    <n v="918"/>
    <n v="675"/>
    <n v="760.90632397700404"/>
    <n v="760.90632397700404"/>
    <n v="675"/>
    <n v="760.90632397700404"/>
    <n v="760.90632397700404"/>
    <s v="NULL"/>
    <s v="NULL"/>
    <s v="NULL"/>
  </r>
  <r>
    <n v="2017"/>
    <n v="1602"/>
    <x v="1"/>
    <n v="2017000021"/>
    <s v="21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FAIRFOOD INTERNATIONAL"/>
    <s v="Fairfood International"/>
    <n v="16020"/>
    <n v="16020"/>
    <s v="Employment creation"/>
    <s v="Création d'emplois"/>
    <n v="160"/>
    <x v="11"/>
    <n v="1"/>
    <s v="Unrestricted"/>
    <s v="NULL"/>
    <s v="NULL"/>
    <s v="For general operation support"/>
    <n v="0"/>
    <n v="0"/>
    <n v="0"/>
    <n v="2"/>
    <n v="0"/>
    <s v="NULL"/>
    <s v="NULL"/>
    <s v="NULL"/>
    <s v="NULL"/>
    <n v="0"/>
    <n v="0"/>
    <n v="0"/>
    <n v="0"/>
    <n v="918"/>
    <n v="500"/>
    <n v="563.63431405704"/>
    <n v="563.63431405704"/>
    <n v="500"/>
    <n v="563.63431405704"/>
    <n v="563.63431405704"/>
    <s v="NULL"/>
    <s v="NULL"/>
    <s v="NULL"/>
  </r>
  <r>
    <n v="2017"/>
    <n v="1602"/>
    <x v="1"/>
    <n v="2017000029"/>
    <s v="29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11110"/>
    <n v="11110"/>
    <s v="Education policy and administrative management"/>
    <s v="Politique de l’éducation et gestion administrative"/>
    <n v="110"/>
    <x v="6"/>
    <n v="1"/>
    <s v="Unrestricted"/>
    <s v="NULL"/>
    <s v="NULL"/>
    <s v="For general operation support"/>
    <n v="2"/>
    <n v="2"/>
    <n v="2"/>
    <n v="2"/>
    <n v="2"/>
    <s v="NULL"/>
    <s v="NULL"/>
    <s v="NULL"/>
    <s v="NULL"/>
    <n v="2"/>
    <n v="1"/>
    <n v="1"/>
    <n v="1"/>
    <n v="918"/>
    <n v="100"/>
    <n v="112.726862811408"/>
    <n v="112.726862811408"/>
    <n v="100"/>
    <n v="112.726862811408"/>
    <n v="112.726862811408"/>
    <s v="NULL"/>
    <s v="NULL"/>
    <s v="NULL"/>
  </r>
  <r>
    <n v="2017"/>
    <n v="1602"/>
    <x v="1"/>
    <n v="2017000029"/>
    <s v="29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12220"/>
    <n v="12220"/>
    <s v="Basic health care"/>
    <s v="Soins et services de santé de base"/>
    <n v="120"/>
    <x v="7"/>
    <n v="1"/>
    <s v="Unrestricted"/>
    <s v="NULL"/>
    <s v="NULL"/>
    <s v="For general operation support"/>
    <n v="2"/>
    <n v="2"/>
    <n v="2"/>
    <n v="2"/>
    <n v="2"/>
    <s v="NULL"/>
    <s v="NULL"/>
    <s v="NULL"/>
    <s v="NULL"/>
    <n v="2"/>
    <n v="1"/>
    <n v="1"/>
    <n v="1"/>
    <n v="918"/>
    <n v="50"/>
    <n v="56.363431405703999"/>
    <n v="56.363431405703999"/>
    <n v="50"/>
    <n v="56.363431405703999"/>
    <n v="56.363431405703999"/>
    <s v="NULL"/>
    <s v="NULL"/>
    <s v="NULL"/>
  </r>
  <r>
    <n v="2017"/>
    <n v="1602"/>
    <x v="1"/>
    <n v="2017000029"/>
    <s v="29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12240"/>
    <n v="12240"/>
    <s v="Basic nutrition"/>
    <s v="Nutrition de base"/>
    <n v="120"/>
    <x v="7"/>
    <n v="1"/>
    <s v="Unrestricted"/>
    <s v="NULL"/>
    <s v="NULL"/>
    <s v="For general operation support"/>
    <n v="2"/>
    <n v="2"/>
    <n v="2"/>
    <n v="2"/>
    <n v="2"/>
    <s v="NULL"/>
    <s v="NULL"/>
    <s v="NULL"/>
    <s v="NULL"/>
    <n v="2"/>
    <n v="1"/>
    <n v="1"/>
    <n v="1"/>
    <n v="918"/>
    <n v="50"/>
    <n v="56.363431405703999"/>
    <n v="56.363431405703999"/>
    <n v="50"/>
    <n v="56.363431405703999"/>
    <n v="56.363431405703999"/>
    <s v="NULL"/>
    <s v="NULL"/>
    <s v="NULL"/>
  </r>
  <r>
    <n v="2017"/>
    <n v="1602"/>
    <x v="1"/>
    <n v="2017000029"/>
    <s v="29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13020"/>
    <n v="13020"/>
    <s v="Reproductive health care"/>
    <s v="Soins en matière de fertilité"/>
    <n v="130"/>
    <x v="8"/>
    <n v="1"/>
    <s v="Unrestricted"/>
    <s v="NULL"/>
    <s v="NULL"/>
    <s v="For general operation support"/>
    <n v="2"/>
    <n v="2"/>
    <n v="2"/>
    <n v="2"/>
    <n v="2"/>
    <s v="NULL"/>
    <s v="NULL"/>
    <s v="NULL"/>
    <s v="NULL"/>
    <n v="2"/>
    <n v="1"/>
    <n v="1"/>
    <n v="1"/>
    <n v="918"/>
    <n v="100"/>
    <n v="112.726862811408"/>
    <n v="112.726862811408"/>
    <n v="100"/>
    <n v="112.726862811408"/>
    <n v="112.726862811408"/>
    <s v="NULL"/>
    <s v="NULL"/>
    <s v="NULL"/>
  </r>
  <r>
    <n v="2017"/>
    <n v="1602"/>
    <x v="1"/>
    <n v="2017000029"/>
    <s v="29_UPL"/>
    <n v="1"/>
    <n v="998"/>
    <s v="Developing countries, unspecified"/>
    <x v="1"/>
    <s v="Partie I non alloués par groupe de revenu"/>
    <s v="International NGO"/>
    <n v="21000"/>
    <n v="0"/>
    <n v="21000"/>
    <s v="NULL"/>
    <s v="NULL"/>
    <d v="1900-01-05T00:00:00"/>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14010"/>
    <n v="14010"/>
    <s v="Water sector policy and administrative management"/>
    <s v="Politique et gestion administrative du secteur de l’eau"/>
    <n v="140"/>
    <x v="12"/>
    <n v="1"/>
    <s v="Unrestricted"/>
    <s v="NULL"/>
    <s v="NULL"/>
    <s v="For general operation support"/>
    <n v="2"/>
    <n v="2"/>
    <n v="2"/>
    <n v="2"/>
    <n v="2"/>
    <s v="NULL"/>
    <s v="NULL"/>
    <s v="NULL"/>
    <s v="NULL"/>
    <n v="2"/>
    <n v="1"/>
    <n v="1"/>
    <n v="1"/>
    <n v="918"/>
    <n v="50"/>
    <n v="56.363431405703999"/>
    <n v="56.363431405703999"/>
    <n v="50"/>
    <n v="56.363431405703999"/>
    <n v="56.363431405703999"/>
    <s v="NULL"/>
    <s v="NULL"/>
    <s v="NULL"/>
  </r>
  <r>
    <n v="2017"/>
    <n v="1602"/>
    <x v="1"/>
    <n v="2017000029"/>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15150"/>
    <n v="15150"/>
    <s v="Democratic participation and civil society"/>
    <s v="Participation démocratique et société civile"/>
    <n v="150"/>
    <x v="9"/>
    <n v="1"/>
    <s v="Unrestricted"/>
    <s v="NULL"/>
    <s v="NULL"/>
    <s v="For general operation support"/>
    <n v="2"/>
    <n v="2"/>
    <n v="2"/>
    <n v="2"/>
    <n v="2"/>
    <s v="NULL"/>
    <s v="NULL"/>
    <s v="NULL"/>
    <s v="NULL"/>
    <n v="2"/>
    <n v="1"/>
    <n v="1"/>
    <n v="1"/>
    <n v="918"/>
    <n v="50"/>
    <n v="56.363431405703999"/>
    <n v="56.363431405703999"/>
    <n v="50"/>
    <n v="56.363431405703999"/>
    <n v="56.363431405703999"/>
    <s v="NULL"/>
    <s v="NULL"/>
    <s v="NULL"/>
  </r>
  <r>
    <n v="2017"/>
    <n v="1602"/>
    <x v="1"/>
    <n v="2017000029"/>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24040"/>
    <n v="24040"/>
    <s v="Informal/semi-formal financial intermediaries"/>
    <s v="Intermédiaires financiers du secteur informel et semi formel"/>
    <n v="240"/>
    <x v="3"/>
    <n v="1"/>
    <s v="Unrestricted"/>
    <s v="NULL"/>
    <s v="NULL"/>
    <s v="For general operation support"/>
    <n v="2"/>
    <n v="2"/>
    <n v="2"/>
    <n v="2"/>
    <n v="2"/>
    <s v="NULL"/>
    <s v="NULL"/>
    <s v="NULL"/>
    <s v="NULL"/>
    <n v="2"/>
    <n v="1"/>
    <n v="1"/>
    <n v="1"/>
    <n v="918"/>
    <n v="50"/>
    <n v="56.363431405703999"/>
    <n v="56.363431405703999"/>
    <n v="50"/>
    <n v="56.363431405703999"/>
    <n v="56.363431405703999"/>
    <s v="NULL"/>
    <s v="NULL"/>
    <s v="NULL"/>
  </r>
  <r>
    <n v="2017"/>
    <n v="1602"/>
    <x v="1"/>
    <n v="2017000029"/>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THE HUNGER PROJECT"/>
    <s v="The Hunger Project"/>
    <n v="31120"/>
    <n v="31120"/>
    <s v="Agricultural development"/>
    <s v="Développement agricole"/>
    <n v="310"/>
    <x v="0"/>
    <n v="1"/>
    <s v="Unrestricted"/>
    <s v="NULL"/>
    <s v="NULL"/>
    <s v="For general operation support"/>
    <n v="2"/>
    <n v="2"/>
    <n v="2"/>
    <n v="2"/>
    <n v="2"/>
    <s v="NULL"/>
    <s v="NULL"/>
    <s v="NULL"/>
    <s v="NULL"/>
    <n v="2"/>
    <n v="1"/>
    <n v="1"/>
    <n v="1"/>
    <n v="918"/>
    <n v="50"/>
    <n v="56.363431405703999"/>
    <n v="56.363431405703999"/>
    <n v="50"/>
    <n v="56.363431405703999"/>
    <n v="56.363431405703999"/>
    <s v="NULL"/>
    <s v="NULL"/>
    <s v="NULL"/>
  </r>
  <r>
    <n v="2017"/>
    <n v="1602"/>
    <x v="1"/>
    <n v="2017000030"/>
    <s v="30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ICCO COOPERATION"/>
    <s v="ICCO Cooperation"/>
    <n v="24040"/>
    <n v="24040"/>
    <s v="Informal/semi-formal financial intermediaries"/>
    <s v="Intermédiaires financiers du secteur informel et semi formel"/>
    <n v="240"/>
    <x v="3"/>
    <n v="1"/>
    <s v="Unrestricted"/>
    <s v="NULL"/>
    <s v="NULL"/>
    <s v="For general operation support"/>
    <n v="0"/>
    <n v="0"/>
    <n v="0"/>
    <n v="0"/>
    <n v="0"/>
    <s v="NULL"/>
    <s v="NULL"/>
    <s v="NULL"/>
    <s v="NULL"/>
    <n v="0"/>
    <n v="2"/>
    <n v="0"/>
    <n v="0"/>
    <n v="918"/>
    <n v="675"/>
    <n v="760.90632397700404"/>
    <n v="760.90632397700404"/>
    <n v="675"/>
    <n v="760.90632397700404"/>
    <n v="760.90632397700404"/>
    <s v="NULL"/>
    <s v="NULL"/>
    <s v="NULL"/>
  </r>
  <r>
    <n v="2017"/>
    <n v="1602"/>
    <x v="1"/>
    <n v="2017000030"/>
    <s v="30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ICCO COOPERATION"/>
    <s v="ICCO Cooperation"/>
    <n v="25010"/>
    <n v="25010"/>
    <s v="Business Policy and Administration"/>
    <s v="Politique commerciale et administration"/>
    <n v="250"/>
    <x v="1"/>
    <n v="1"/>
    <s v="Unrestricted"/>
    <s v="NULL"/>
    <s v="NULL"/>
    <s v="For general operation support"/>
    <n v="0"/>
    <n v="0"/>
    <n v="0"/>
    <n v="0"/>
    <n v="0"/>
    <s v="NULL"/>
    <s v="NULL"/>
    <s v="NULL"/>
    <s v="NULL"/>
    <n v="0"/>
    <n v="2"/>
    <n v="0"/>
    <n v="0"/>
    <n v="918"/>
    <n v="675"/>
    <n v="760.90632397700404"/>
    <n v="760.90632397700404"/>
    <n v="675"/>
    <n v="760.90632397700404"/>
    <n v="760.90632397700404"/>
    <s v="NULL"/>
    <s v="NULL"/>
    <s v="NULL"/>
  </r>
  <r>
    <n v="2017"/>
    <n v="1602"/>
    <x v="1"/>
    <n v="2017000038"/>
    <s v="38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MARINE STEWARDSHIP COUNCIL"/>
    <s v="Marine Stewardship Council"/>
    <n v="31310"/>
    <n v="31310"/>
    <s v="Fishing policy and administrative management"/>
    <s v="Politique de la pêche et gestion administrative"/>
    <n v="310"/>
    <x v="0"/>
    <n v="1"/>
    <s v="Unrestricted"/>
    <s v="NULL"/>
    <s v="NULL"/>
    <s v="For general operation support"/>
    <n v="0"/>
    <n v="2"/>
    <n v="0"/>
    <n v="0"/>
    <n v="0"/>
    <s v="NULL"/>
    <s v="NULL"/>
    <s v="NULL"/>
    <s v="NULL"/>
    <n v="1"/>
    <n v="0"/>
    <n v="0"/>
    <n v="0"/>
    <n v="918"/>
    <n v="500"/>
    <n v="563.63431405704"/>
    <n v="563.63431405704"/>
    <n v="500"/>
    <n v="563.63431405704"/>
    <n v="563.63431405704"/>
    <s v="NULL"/>
    <s v="NULL"/>
    <s v="NULL"/>
  </r>
  <r>
    <n v="2017"/>
    <n v="1602"/>
    <x v="1"/>
    <n v="2017000041"/>
    <s v="41_UPL"/>
    <n v="1"/>
    <n v="998"/>
    <s v="Developing countries, unspecified"/>
    <x v="1"/>
    <s v="Partie I non alloués par groupe de revenu"/>
    <s v="Donor country-based NGO"/>
    <n v="22000"/>
    <n v="6"/>
    <n v="22000"/>
    <s v="OXFAM - provider country office"/>
    <s v="NULL"/>
    <n v="6"/>
    <n v="30"/>
    <n v="110"/>
    <s v="Standard grant"/>
    <s v="B01"/>
    <s v="Core support to NGOs, other private bodies, PPPs and research institutes"/>
    <s v="Contributions aux budgets réguliers des ONG, autres organismes privés, partenariats public-privé (PPP) et instituts de recherche"/>
    <s v="OXFAM NOVIB"/>
    <s v="Oxfam Novib"/>
    <n v="31120"/>
    <n v="31120"/>
    <s v="Agricultural development"/>
    <s v="Développement agricole"/>
    <n v="310"/>
    <x v="0"/>
    <n v="1"/>
    <s v="Unrestricted"/>
    <s v="NULL"/>
    <s v="NULL"/>
    <s v="For general operating support."/>
    <n v="2"/>
    <n v="0"/>
    <n v="2"/>
    <n v="0"/>
    <n v="0"/>
    <s v="NULL"/>
    <s v="NULL"/>
    <s v="NULL"/>
    <s v="NULL"/>
    <n v="0"/>
    <n v="0"/>
    <n v="1"/>
    <n v="0"/>
    <n v="918"/>
    <n v="2025"/>
    <n v="2282.7189719310099"/>
    <n v="2282.7189719310099"/>
    <n v="2025"/>
    <n v="2282.7189719310099"/>
    <n v="2282.7189719310099"/>
    <s v="NULL"/>
    <s v="NULL"/>
    <s v="NULL"/>
  </r>
  <r>
    <n v="2017"/>
    <n v="1602"/>
    <x v="1"/>
    <n v="2017000046"/>
    <s v="46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POSTCODE LOTTERY GREEN CHALLENGE"/>
    <s v="Postcode Lottery Green Challenge"/>
    <n v="43082"/>
    <n v="43082"/>
    <s v="Research/scientific institutions"/>
    <s v="Institutions scientifiques et de recherche"/>
    <n v="430"/>
    <x v="13"/>
    <n v="1"/>
    <s v="Unrestricted"/>
    <s v="NULL"/>
    <s v="NULL"/>
    <s v="For general operation support"/>
    <n v="0"/>
    <n v="1"/>
    <n v="0"/>
    <n v="1"/>
    <n v="0"/>
    <s v="NULL"/>
    <s v="NULL"/>
    <s v="NULL"/>
    <s v="NULL"/>
    <n v="1"/>
    <n v="1"/>
    <n v="1"/>
    <n v="0"/>
    <n v="918"/>
    <n v="2200"/>
    <n v="2479.99098185098"/>
    <n v="2479.99098185098"/>
    <n v="2200"/>
    <n v="2479.99098185098"/>
    <n v="2479.99098185098"/>
    <s v="NULL"/>
    <s v="NULL"/>
    <s v="NULL"/>
  </r>
  <r>
    <n v="2017"/>
    <n v="1602"/>
    <x v="1"/>
    <n v="2017000053"/>
    <s v="53_UPL"/>
    <n v="1"/>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SOLIDARIDAD"/>
    <s v="Solidaridad"/>
    <n v="31120"/>
    <n v="31120"/>
    <s v="Agricultural development"/>
    <s v="Développement agricole"/>
    <n v="310"/>
    <x v="0"/>
    <n v="1"/>
    <s v="Unrestricted"/>
    <s v="NULL"/>
    <s v="NULL"/>
    <s v="For general operation support"/>
    <n v="0"/>
    <n v="0"/>
    <n v="0"/>
    <n v="2"/>
    <n v="0"/>
    <s v="NULL"/>
    <s v="NULL"/>
    <s v="NULL"/>
    <s v="NULL"/>
    <n v="0"/>
    <n v="0"/>
    <n v="0"/>
    <n v="0"/>
    <n v="918"/>
    <n v="1080"/>
    <n v="1217.4501183632101"/>
    <n v="1217.4501183632101"/>
    <n v="1080"/>
    <n v="1217.4501183632101"/>
    <n v="1217.4501183632101"/>
    <s v="NULL"/>
    <s v="NULL"/>
    <s v="NULL"/>
  </r>
  <r>
    <n v="2017"/>
    <n v="1602"/>
    <x v="1"/>
    <n v="2017000053"/>
    <s v="53_UPL"/>
    <n v="1"/>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SOLIDARIDAD"/>
    <s v="Solidaridad"/>
    <n v="31310"/>
    <n v="31310"/>
    <s v="Fishing policy and administrative management"/>
    <s v="Politique de la pêche et gestion administrative"/>
    <n v="310"/>
    <x v="0"/>
    <n v="1"/>
    <s v="Unrestricted"/>
    <s v="NULL"/>
    <s v="NULL"/>
    <s v="For general operation support"/>
    <n v="0"/>
    <n v="0"/>
    <n v="0"/>
    <n v="2"/>
    <n v="0"/>
    <s v="NULL"/>
    <s v="NULL"/>
    <s v="NULL"/>
    <s v="NULL"/>
    <n v="0"/>
    <n v="0"/>
    <n v="0"/>
    <n v="0"/>
    <n v="918"/>
    <n v="270"/>
    <n v="304.36252959080201"/>
    <n v="304.36252959080201"/>
    <n v="270"/>
    <n v="304.36252959080201"/>
    <n v="304.36252959080201"/>
    <s v="NULL"/>
    <s v="NULL"/>
    <s v="NULL"/>
  </r>
  <r>
    <n v="2017"/>
    <n v="1602"/>
    <x v="1"/>
    <n v="2017000055"/>
    <s v="55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TICHTING DOEN"/>
    <s v="Stichting DOEN"/>
    <n v="15150"/>
    <n v="15150"/>
    <s v="Democratic participation and civil society"/>
    <s v="Participation démocratique et société civile"/>
    <n v="150"/>
    <x v="9"/>
    <n v="1"/>
    <s v="Unrestricted"/>
    <s v="NULL"/>
    <s v="NULL"/>
    <s v="For general operating suppot"/>
    <n v="0"/>
    <n v="1"/>
    <n v="1"/>
    <n v="1"/>
    <n v="0"/>
    <s v="NULL"/>
    <s v="NULL"/>
    <s v="NULL"/>
    <s v="NULL"/>
    <n v="1"/>
    <n v="1"/>
    <n v="1"/>
    <n v="0"/>
    <n v="918"/>
    <n v="3375"/>
    <n v="3804.5316198850201"/>
    <n v="3804.5316198850201"/>
    <n v="3375"/>
    <n v="3804.5316198850201"/>
    <n v="3804.5316198850201"/>
    <s v="NULL"/>
    <s v="NULL"/>
    <s v="NULL"/>
  </r>
  <r>
    <n v="2017"/>
    <n v="1602"/>
    <x v="1"/>
    <n v="2017000055"/>
    <s v="55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TICHTING DOEN"/>
    <s v="Stichting DOEN"/>
    <n v="23210"/>
    <n v="23210"/>
    <s v="Energy generation, renewable sources - multiple technologies"/>
    <s v="Production d’énergie, sources renouvelables - multiples technologies"/>
    <n v="230"/>
    <x v="5"/>
    <n v="1"/>
    <s v="Unrestricted"/>
    <s v="NULL"/>
    <s v="NULL"/>
    <s v="For general operating suppot"/>
    <n v="0"/>
    <n v="1"/>
    <n v="1"/>
    <n v="1"/>
    <n v="0"/>
    <s v="NULL"/>
    <s v="NULL"/>
    <s v="NULL"/>
    <s v="NULL"/>
    <n v="1"/>
    <n v="1"/>
    <n v="1"/>
    <n v="0"/>
    <n v="918"/>
    <n v="3375"/>
    <n v="3804.5316198850201"/>
    <n v="3804.5316198850201"/>
    <n v="3375"/>
    <n v="3804.5316198850201"/>
    <n v="3804.5316198850201"/>
    <s v="NULL"/>
    <s v="NULL"/>
    <s v="NULL"/>
  </r>
  <r>
    <n v="2017"/>
    <n v="1602"/>
    <x v="1"/>
    <n v="2017000055"/>
    <s v="55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TICHTING DOEN"/>
    <s v="Stichting DOEN"/>
    <n v="25010"/>
    <n v="25010"/>
    <s v="Business Policy and Administration"/>
    <s v="Politique commerciale et administration"/>
    <n v="250"/>
    <x v="1"/>
    <n v="1"/>
    <s v="Unrestricted"/>
    <s v="NULL"/>
    <s v="NULL"/>
    <s v="For general operating suppot"/>
    <n v="0"/>
    <n v="1"/>
    <n v="1"/>
    <n v="1"/>
    <n v="0"/>
    <s v="NULL"/>
    <s v="NULL"/>
    <s v="NULL"/>
    <s v="NULL"/>
    <n v="1"/>
    <n v="1"/>
    <n v="1"/>
    <n v="0"/>
    <n v="918"/>
    <n v="15750"/>
    <n v="17754.480892796801"/>
    <n v="17754.480892796801"/>
    <n v="15750"/>
    <n v="17754.480892796801"/>
    <n v="17754.480892796801"/>
    <s v="NULL"/>
    <s v="NULL"/>
    <s v="NULL"/>
  </r>
  <r>
    <n v="2017"/>
    <n v="1602"/>
    <x v="1"/>
    <n v="2017000063"/>
    <s v="65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WILDE GANZEN"/>
    <s v="Wilde Ganzen"/>
    <n v="31120"/>
    <n v="31120"/>
    <s v="Agricultural development"/>
    <s v="Développement agricole"/>
    <n v="310"/>
    <x v="0"/>
    <n v="1"/>
    <s v="Unrestricted"/>
    <s v="NULL"/>
    <s v="NULL"/>
    <s v="For general operation support"/>
    <n v="0"/>
    <n v="0"/>
    <n v="0"/>
    <n v="0"/>
    <n v="0"/>
    <s v="NULL"/>
    <s v="NULL"/>
    <s v="NULL"/>
    <s v="NULL"/>
    <n v="0"/>
    <n v="0"/>
    <n v="0"/>
    <n v="0"/>
    <n v="918"/>
    <n v="180"/>
    <n v="202.90835306053401"/>
    <n v="202.90835306053401"/>
    <n v="180"/>
    <n v="202.90835306053401"/>
    <n v="202.90835306053401"/>
    <s v="NULL"/>
    <s v="NULL"/>
    <s v="NULL"/>
  </r>
  <r>
    <n v="2017"/>
    <n v="1602"/>
    <x v="1"/>
    <n v="2017000064"/>
    <s v="68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YY FOUNDATION"/>
    <s v="YY Foundation"/>
    <n v="25010"/>
    <n v="25010"/>
    <s v="Business Policy and Administration"/>
    <s v="Politique commerciale et administration"/>
    <n v="250"/>
    <x v="1"/>
    <n v="1"/>
    <s v="Unrestricted"/>
    <s v="NULL"/>
    <s v="NULL"/>
    <s v="For general operation support"/>
    <n v="0"/>
    <n v="0"/>
    <n v="0"/>
    <n v="1"/>
    <n v="0"/>
    <s v="NULL"/>
    <s v="NULL"/>
    <s v="NULL"/>
    <s v="NULL"/>
    <n v="0"/>
    <n v="0"/>
    <n v="0"/>
    <n v="0"/>
    <n v="918"/>
    <n v="500"/>
    <n v="563.63431405704"/>
    <n v="563.63431405704"/>
    <n v="500"/>
    <n v="563.63431405704"/>
    <n v="563.63431405704"/>
    <s v="NULL"/>
    <s v="NULL"/>
    <s v="NULL"/>
  </r>
  <r>
    <n v="2017"/>
    <n v="1602"/>
    <x v="1"/>
    <n v="2017000066"/>
    <s v="93_UPL"/>
    <n v="1"/>
    <n v="251"/>
    <s v="Liberia"/>
    <x v="0"/>
    <s v="PMA"/>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BRAC INTERNATIONAL"/>
    <s v="BRAC International"/>
    <n v="24081"/>
    <n v="24081"/>
    <s v="Education/training in banking and financial services"/>
    <s v="Education/formation bancaire et dans les services financiers"/>
    <n v="240"/>
    <x v="3"/>
    <n v="1"/>
    <s v="Unrestricted"/>
    <s v="NULL"/>
    <s v="NULL"/>
    <s v="With this grant we support ending poverty in Liberia"/>
    <n v="2"/>
    <n v="0"/>
    <n v="0"/>
    <n v="0"/>
    <n v="0"/>
    <s v="NULL"/>
    <s v="NULL"/>
    <s v="NULL"/>
    <s v="NULL"/>
    <n v="0"/>
    <n v="0"/>
    <n v="0"/>
    <n v="0"/>
    <n v="918"/>
    <n v="375"/>
    <n v="422.72573554278"/>
    <n v="422.72573554278"/>
    <n v="375"/>
    <n v="422.72573554278"/>
    <n v="422.72573554278"/>
    <s v="NULL"/>
    <s v="NULL"/>
    <s v="NULL"/>
  </r>
  <r>
    <n v="2017"/>
    <n v="1602"/>
    <x v="1"/>
    <n v="2017000066"/>
    <s v="93_UPL"/>
    <n v="1"/>
    <n v="251"/>
    <s v="Liberia"/>
    <x v="0"/>
    <s v="PMA"/>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BRAC INTERNATIONAL"/>
    <s v="BRAC International"/>
    <n v="31120"/>
    <n v="31120"/>
    <s v="Agricultural development"/>
    <s v="Développement agricole"/>
    <n v="310"/>
    <x v="0"/>
    <n v="1"/>
    <s v="Unrestricted"/>
    <s v="NULL"/>
    <s v="NULL"/>
    <s v="With this grant we support ending poverty in Liberia"/>
    <n v="2"/>
    <n v="0"/>
    <n v="0"/>
    <n v="0"/>
    <n v="0"/>
    <s v="NULL"/>
    <s v="NULL"/>
    <s v="NULL"/>
    <s v="NULL"/>
    <n v="0"/>
    <n v="0"/>
    <n v="0"/>
    <n v="0"/>
    <n v="918"/>
    <n v="375"/>
    <n v="422.72573554278"/>
    <n v="422.72573554278"/>
    <n v="375"/>
    <n v="422.72573554278"/>
    <n v="422.72573554278"/>
    <s v="NULL"/>
    <s v="NULL"/>
    <s v="NULL"/>
  </r>
  <r>
    <n v="2017"/>
    <n v="1602"/>
    <x v="1"/>
    <n v="2017000069"/>
    <s v="96_UPL"/>
    <n v="1"/>
    <n v="589"/>
    <s v="Middle East, regional"/>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PARK"/>
    <s v="SPARK"/>
    <n v="11430"/>
    <n v="11430"/>
    <s v="Advanced technical and managerial training"/>
    <s v="Formation technique supérieure de gestion"/>
    <n v="110"/>
    <x v="6"/>
    <n v="1"/>
    <s v="Unrestricted"/>
    <s v="NULL"/>
    <s v="NULL"/>
    <s v="For general operation support"/>
    <n v="0"/>
    <n v="0"/>
    <n v="0"/>
    <n v="1"/>
    <n v="0"/>
    <s v="NULL"/>
    <s v="NULL"/>
    <s v="NULL"/>
    <s v="NULL"/>
    <n v="0"/>
    <n v="0"/>
    <n v="0"/>
    <n v="0"/>
    <n v="918"/>
    <n v="1000"/>
    <n v="1127.26862811408"/>
    <n v="1127.26862811408"/>
    <n v="1000"/>
    <n v="1127.26862811408"/>
    <n v="1127.26862811408"/>
    <s v="NULL"/>
    <s v="NULL"/>
    <s v="NULL"/>
  </r>
  <r>
    <n v="2017"/>
    <n v="1602"/>
    <x v="1"/>
    <n v="2017000075"/>
    <s v="66_UPL"/>
    <n v="1"/>
    <n v="998"/>
    <s v="Developing countries, unspecified"/>
    <x v="1"/>
    <s v="Partie I non alloués par groupe de revenu"/>
    <s v="Multilateral organisation"/>
    <n v="41140"/>
    <n v="1"/>
    <n v="41000"/>
    <s v="World Food Programme "/>
    <s v="Programme alimentaire mondial"/>
    <n v="6"/>
    <n v="30"/>
    <n v="110"/>
    <s v="Standard grant"/>
    <s v="B03"/>
    <s v="Contributions to specific-purpose programmes and funds managed by implementing partners"/>
    <s v="Contributions à des programmes ou fonds à objectif spécifique gérés par des partenaires d'exécution"/>
    <s v="WORLD FOOD PROGRAMME"/>
    <s v="World Food Programme"/>
    <n v="31120"/>
    <n v="31120"/>
    <s v="Agricultural development"/>
    <s v="Développement agricole"/>
    <n v="310"/>
    <x v="0"/>
    <n v="1"/>
    <s v="Unrestricted"/>
    <s v="NULL"/>
    <s v="NULL"/>
    <s v="For general operating support. No assessed/obligatory/membership contribution."/>
    <n v="1"/>
    <n v="0"/>
    <n v="0"/>
    <n v="0"/>
    <n v="0"/>
    <s v="NULL"/>
    <s v="NULL"/>
    <s v="NULL"/>
    <s v="NULL"/>
    <n v="0"/>
    <n v="0"/>
    <n v="1"/>
    <n v="0"/>
    <n v="918"/>
    <n v="135"/>
    <n v="152.18126479540101"/>
    <n v="152.18126479540101"/>
    <n v="135"/>
    <n v="152.18126479540101"/>
    <n v="152.18126479540101"/>
    <s v="NULL"/>
    <s v="NULL"/>
    <s v="NULL"/>
  </r>
  <r>
    <n v="2017"/>
    <n v="1602"/>
    <x v="1"/>
    <n v="2017000085"/>
    <s v="earm_DPL"/>
    <n v="1"/>
    <n v="287"/>
    <s v="Burkina Faso"/>
    <x v="0"/>
    <s v="PMA"/>
    <s v="Donor country-based NGO"/>
    <n v="22000"/>
    <n v="0"/>
    <n v="22000"/>
    <s v="NULL"/>
    <s v="NULL"/>
    <n v="6"/>
    <n v="30"/>
    <n v="110"/>
    <s v="Standard grant"/>
    <s v="C01"/>
    <s v="Project-type interventions"/>
    <s v="Interventions de type projet"/>
    <s v="ICCO COOPERATION AND VOGELBESCHERMING NEDERLAND (BIRDLIFE NL)"/>
    <s v="ICCO Cooperation and Vogelbescherming Nederland (Birdlife NL)"/>
    <n v="31181"/>
    <n v="31181"/>
    <s v="Agricultural education/training"/>
    <s v="Education et formation dans le domaine agricole"/>
    <n v="310"/>
    <x v="0"/>
    <n v="1"/>
    <s v="Burkina Faso"/>
    <s v="NULL"/>
    <s v="NULL"/>
    <s v="Birds, Bees and Business - Birdlifde Netherlands (Vogelbescherming Nederland) and ICCO work in Burkiano Faso to train local farmers for sustainable farming business."/>
    <n v="0"/>
    <n v="2"/>
    <n v="0"/>
    <n v="1"/>
    <n v="0"/>
    <s v="NULL"/>
    <s v="NULL"/>
    <s v="NULL"/>
    <s v="NULL"/>
    <n v="2"/>
    <n v="0"/>
    <n v="1"/>
    <n v="1"/>
    <n v="918"/>
    <n v="1417"/>
    <n v="1597.33964603765"/>
    <n v="1597.33964603765"/>
    <n v="1417"/>
    <n v="1597.33964603765"/>
    <n v="1597.33964603765"/>
    <s v="NULL"/>
    <s v="NULL"/>
    <s v="NULL"/>
  </r>
  <r>
    <n v="2017"/>
    <n v="1602"/>
    <x v="1"/>
    <n v="2017000085"/>
    <s v="earm_DPL"/>
    <n v="1"/>
    <n v="287"/>
    <s v="Burkina Faso"/>
    <x v="0"/>
    <s v="PMA"/>
    <s v="Donor country-based NGO"/>
    <n v="22000"/>
    <n v="0"/>
    <n v="22000"/>
    <s v="NULL"/>
    <s v="NULL"/>
    <n v="6"/>
    <n v="30"/>
    <n v="110"/>
    <s v="Standard grant"/>
    <s v="C01"/>
    <s v="Project-type interventions"/>
    <s v="Interventions de type projet"/>
    <s v="ICCO COOPERATION AND VOGELBESCHERMING NEDERLAND (BIRDLIFE NL)"/>
    <s v="ICCO Cooperation and Vogelbescherming Nederland (Birdlife NL)"/>
    <n v="41030"/>
    <n v="41030"/>
    <s v="Bio-diversity"/>
    <s v="Diversité biologique"/>
    <n v="410"/>
    <x v="14"/>
    <n v="1"/>
    <s v="Burkina Faso"/>
    <s v="NULL"/>
    <s v="NULL"/>
    <s v="Birds, Bees and Business - Birdlifde Netherlands (Vogelbescherming Nederland) and ICCO work in Burkiano Faso to train local farmers for sustainable farming business."/>
    <n v="0"/>
    <n v="2"/>
    <n v="0"/>
    <n v="1"/>
    <n v="0"/>
    <s v="NULL"/>
    <s v="NULL"/>
    <s v="NULL"/>
    <s v="NULL"/>
    <n v="2"/>
    <n v="0"/>
    <n v="1"/>
    <n v="1"/>
    <n v="918"/>
    <n v="1417"/>
    <n v="1597.33964603765"/>
    <n v="1597.33964603765"/>
    <n v="1417"/>
    <n v="1597.33964603765"/>
    <n v="1597.33964603765"/>
    <s v="NULL"/>
    <s v="NULL"/>
    <s v="NULL"/>
  </r>
  <r>
    <n v="2017"/>
    <n v="1602"/>
    <x v="1"/>
    <n v="2017000090"/>
    <s v="earm_DPL"/>
    <n v="1"/>
    <n v="489"/>
    <s v="South America, regional"/>
    <x v="1"/>
    <s v="Partie I non alloués par groupe de revenu"/>
    <s v="Donor country-based NGO"/>
    <n v="22000"/>
    <n v="0"/>
    <n v="22000"/>
    <s v="NULL"/>
    <s v="NULL"/>
    <n v="6"/>
    <n v="30"/>
    <n v="110"/>
    <s v="Standard grant"/>
    <s v="C01"/>
    <s v="Project-type interventions"/>
    <s v="Interventions de type projet"/>
    <s v="YY FOUNDATION"/>
    <s v="YY Foundation"/>
    <n v="25010"/>
    <n v="25010"/>
    <s v="Business Policy and Administration"/>
    <s v="Politique commerciale et administration"/>
    <n v="250"/>
    <x v="1"/>
    <n v="1"/>
    <s v="South America"/>
    <s v="NULL"/>
    <s v="NULL"/>
    <s v="We support the YY Foundation in building peace in Colombia through social business"/>
    <n v="0"/>
    <n v="0"/>
    <n v="1"/>
    <n v="1"/>
    <n v="0"/>
    <s v="NULL"/>
    <s v="NULL"/>
    <s v="NULL"/>
    <s v="NULL"/>
    <n v="2"/>
    <n v="0"/>
    <n v="0"/>
    <n v="0"/>
    <n v="918"/>
    <n v="1830"/>
    <n v="2062.9015894487702"/>
    <n v="2062.9015894487702"/>
    <n v="1830"/>
    <n v="2062.9015894487702"/>
    <n v="2062.9015894487702"/>
    <s v="NULL"/>
    <s v="NULL"/>
    <s v="NULL"/>
  </r>
  <r>
    <n v="2017"/>
    <n v="1603"/>
    <x v="2"/>
    <n v="2017000097"/>
    <s v="114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FAIRTRADE SWEDEN"/>
    <s v="Fairtrade Sweden"/>
    <n v="16020"/>
    <n v="16020"/>
    <s v="Employment creation"/>
    <s v="Création d'emplois"/>
    <n v="160"/>
    <x v="11"/>
    <n v="1"/>
    <s v="Unrestricted"/>
    <s v="NULL"/>
    <s v="NULL"/>
    <s v="For general operating support."/>
    <n v="0"/>
    <n v="0"/>
    <n v="0"/>
    <n v="2"/>
    <n v="0"/>
    <s v="NULL"/>
    <s v="NULL"/>
    <s v="NULL"/>
    <s v="NULL"/>
    <n v="0"/>
    <n v="0"/>
    <n v="0"/>
    <n v="0"/>
    <n v="10"/>
    <n v="5000"/>
    <n v="585.00058500058503"/>
    <n v="585.00058500058503"/>
    <n v="5000"/>
    <n v="585.00058500058503"/>
    <n v="585.00058500058503"/>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11110"/>
    <n v="11110"/>
    <s v="Education policy and administrative management"/>
    <s v="Politique de l’éducation et gestion administrative"/>
    <n v="110"/>
    <x v="6"/>
    <n v="1"/>
    <s v="Unrestricted"/>
    <s v="NULL"/>
    <s v="NULL"/>
    <s v="For general operating support."/>
    <n v="2"/>
    <n v="2"/>
    <n v="2"/>
    <n v="2"/>
    <n v="2"/>
    <s v="NULL"/>
    <s v="NULL"/>
    <s v="NULL"/>
    <s v="NULL"/>
    <n v="2"/>
    <n v="1"/>
    <n v="1"/>
    <n v="1"/>
    <n v="10"/>
    <n v="1000"/>
    <n v="117.000117000117"/>
    <n v="117.000117000117"/>
    <n v="1000"/>
    <n v="117.000117000117"/>
    <n v="117.000117000117"/>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12220"/>
    <n v="12220"/>
    <s v="Basic health care"/>
    <s v="Soins et services de santé de base"/>
    <n v="120"/>
    <x v="7"/>
    <n v="1"/>
    <s v="Unrestricted"/>
    <s v="NULL"/>
    <s v="NULL"/>
    <s v="For general operating support."/>
    <n v="2"/>
    <n v="2"/>
    <n v="2"/>
    <n v="2"/>
    <n v="2"/>
    <s v="NULL"/>
    <s v="NULL"/>
    <s v="NULL"/>
    <s v="NULL"/>
    <n v="2"/>
    <n v="1"/>
    <n v="1"/>
    <n v="1"/>
    <n v="10"/>
    <n v="500"/>
    <n v="58.5000585000585"/>
    <n v="58.5000585000585"/>
    <n v="500"/>
    <n v="58.5000585000585"/>
    <n v="58.5000585000585"/>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12240"/>
    <n v="12240"/>
    <s v="Basic nutrition"/>
    <s v="Nutrition de base"/>
    <n v="120"/>
    <x v="7"/>
    <n v="1"/>
    <s v="Unrestricted"/>
    <s v="NULL"/>
    <s v="NULL"/>
    <s v="For general operating support."/>
    <n v="2"/>
    <n v="2"/>
    <n v="2"/>
    <n v="2"/>
    <n v="2"/>
    <s v="NULL"/>
    <s v="NULL"/>
    <s v="NULL"/>
    <s v="NULL"/>
    <n v="2"/>
    <n v="1"/>
    <n v="1"/>
    <n v="1"/>
    <n v="10"/>
    <n v="500"/>
    <n v="58.5000585000585"/>
    <n v="58.5000585000585"/>
    <n v="500"/>
    <n v="58.5000585000585"/>
    <n v="58.5000585000585"/>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13020"/>
    <n v="13020"/>
    <s v="Reproductive health care"/>
    <s v="Soins en matière de fertilité"/>
    <n v="130"/>
    <x v="8"/>
    <n v="1"/>
    <s v="Unrestricted"/>
    <s v="NULL"/>
    <s v="NULL"/>
    <s v="For general operating support."/>
    <n v="2"/>
    <n v="2"/>
    <n v="2"/>
    <n v="2"/>
    <n v="2"/>
    <s v="NULL"/>
    <s v="NULL"/>
    <s v="NULL"/>
    <s v="NULL"/>
    <n v="2"/>
    <n v="1"/>
    <n v="1"/>
    <n v="1"/>
    <n v="10"/>
    <n v="1000"/>
    <n v="117.000117000117"/>
    <n v="117.000117000117"/>
    <n v="1000"/>
    <n v="117.000117000117"/>
    <n v="117.000117000117"/>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14010"/>
    <n v="14010"/>
    <s v="Water sector policy and administrative management"/>
    <s v="Politique et gestion administrative du secteur de l’eau"/>
    <n v="140"/>
    <x v="12"/>
    <n v="1"/>
    <s v="Unrestricted"/>
    <s v="NULL"/>
    <s v="NULL"/>
    <s v="For general operating support."/>
    <n v="2"/>
    <n v="2"/>
    <n v="2"/>
    <n v="2"/>
    <n v="2"/>
    <s v="NULL"/>
    <s v="NULL"/>
    <s v="NULL"/>
    <s v="NULL"/>
    <n v="2"/>
    <n v="1"/>
    <n v="1"/>
    <n v="1"/>
    <n v="10"/>
    <n v="500"/>
    <n v="58.5000585000585"/>
    <n v="58.5000585000585"/>
    <n v="500"/>
    <n v="58.5000585000585"/>
    <n v="58.5000585000585"/>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15150"/>
    <n v="15150"/>
    <s v="Democratic participation and civil society"/>
    <s v="Participation démocratique et société civile"/>
    <n v="150"/>
    <x v="9"/>
    <n v="1"/>
    <s v="Unrestricted"/>
    <s v="NULL"/>
    <s v="NULL"/>
    <s v="For general operating support."/>
    <n v="2"/>
    <n v="2"/>
    <n v="2"/>
    <n v="2"/>
    <n v="2"/>
    <s v="NULL"/>
    <s v="NULL"/>
    <s v="NULL"/>
    <s v="NULL"/>
    <n v="2"/>
    <n v="1"/>
    <n v="1"/>
    <n v="1"/>
    <n v="10"/>
    <n v="500"/>
    <n v="58.5000585000585"/>
    <n v="58.5000585000585"/>
    <n v="500"/>
    <n v="58.5000585000585"/>
    <n v="58.5000585000585"/>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24040"/>
    <n v="24040"/>
    <s v="Informal/semi-formal financial intermediaries"/>
    <s v="Intermédiaires financiers du secteur informel et semi formel"/>
    <n v="240"/>
    <x v="3"/>
    <n v="1"/>
    <s v="Unrestricted"/>
    <s v="NULL"/>
    <s v="NULL"/>
    <s v="For general operating support."/>
    <n v="2"/>
    <n v="2"/>
    <n v="2"/>
    <n v="2"/>
    <n v="2"/>
    <s v="NULL"/>
    <s v="NULL"/>
    <s v="NULL"/>
    <s v="NULL"/>
    <n v="2"/>
    <n v="1"/>
    <n v="1"/>
    <n v="1"/>
    <n v="10"/>
    <n v="500"/>
    <n v="58.5000585000585"/>
    <n v="58.5000585000585"/>
    <n v="500"/>
    <n v="58.5000585000585"/>
    <n v="58.5000585000585"/>
    <s v="NULL"/>
    <s v="NULL"/>
    <s v="NULL"/>
  </r>
  <r>
    <n v="2017"/>
    <n v="1603"/>
    <x v="2"/>
    <n v="2017000101"/>
    <s v="29_UPL"/>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HUNGER PROJECTS (HUNGERPROJEKTET)"/>
    <s v="Hunger Projects (Hungerprojektet)"/>
    <n v="31120"/>
    <n v="31120"/>
    <s v="Agricultural development"/>
    <s v="Développement agricole"/>
    <n v="310"/>
    <x v="0"/>
    <n v="1"/>
    <s v="Unrestricted"/>
    <s v="NULL"/>
    <s v="NULL"/>
    <s v="For general operating support."/>
    <n v="2"/>
    <n v="2"/>
    <n v="2"/>
    <n v="2"/>
    <n v="2"/>
    <s v="NULL"/>
    <s v="NULL"/>
    <s v="NULL"/>
    <s v="NULL"/>
    <n v="2"/>
    <n v="1"/>
    <n v="1"/>
    <n v="1"/>
    <n v="10"/>
    <n v="500"/>
    <n v="58.5000585000585"/>
    <n v="58.5000585000585"/>
    <n v="500"/>
    <n v="58.5000585000585"/>
    <n v="58.5000585000585"/>
    <s v="NULL"/>
    <s v="NULL"/>
    <s v="NULL"/>
  </r>
  <r>
    <n v="2017"/>
    <n v="1603"/>
    <x v="2"/>
    <n v="2017000116"/>
    <s v="88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WE EFFECT"/>
    <s v="We Effect"/>
    <n v="16030"/>
    <n v="16030"/>
    <s v="Housing policy and administrative management"/>
    <s v="Politique du logement et gestion administrative"/>
    <n v="160"/>
    <x v="11"/>
    <n v="1"/>
    <s v="Unrestricted"/>
    <s v="NULL"/>
    <s v="NULL"/>
    <s v="For general operating support."/>
    <n v="0"/>
    <n v="1"/>
    <n v="0"/>
    <n v="1"/>
    <n v="0"/>
    <s v="NULL"/>
    <s v="NULL"/>
    <s v="NULL"/>
    <s v="NULL"/>
    <n v="0"/>
    <n v="0"/>
    <n v="0"/>
    <n v="0"/>
    <n v="10"/>
    <n v="10000"/>
    <n v="1170.0011700011701"/>
    <n v="1170.0011700011701"/>
    <n v="10000"/>
    <n v="1170.0011700011701"/>
    <n v="1170.0011700011701"/>
    <s v="NULL"/>
    <s v="NULL"/>
    <s v="NULL"/>
  </r>
  <r>
    <n v="2017"/>
    <n v="1603"/>
    <x v="2"/>
    <n v="2017000116"/>
    <s v="88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WE EFFECT"/>
    <s v="We Effect"/>
    <n v="31120"/>
    <n v="31120"/>
    <s v="Agricultural development"/>
    <s v="Développement agricole"/>
    <n v="310"/>
    <x v="0"/>
    <n v="1"/>
    <s v="Unrestricted"/>
    <s v="NULL"/>
    <s v="NULL"/>
    <s v="For general operating support."/>
    <n v="0"/>
    <n v="1"/>
    <n v="0"/>
    <n v="1"/>
    <n v="0"/>
    <s v="NULL"/>
    <s v="NULL"/>
    <s v="NULL"/>
    <s v="NULL"/>
    <n v="0"/>
    <n v="0"/>
    <n v="0"/>
    <n v="0"/>
    <n v="10"/>
    <n v="10000"/>
    <n v="1170.0011700011701"/>
    <n v="1170.0011700011701"/>
    <n v="10000"/>
    <n v="1170.0011700011701"/>
    <n v="1170.0011700011701"/>
    <s v="NULL"/>
    <s v="NULL"/>
    <s v="NULL"/>
  </r>
  <r>
    <n v="2017"/>
    <n v="1603"/>
    <x v="2"/>
    <n v="2017000119"/>
    <s v="91_UPL"/>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VI-SKOGEN"/>
    <s v="Vi-skogen"/>
    <n v="31210"/>
    <n v="31210"/>
    <s v="Forestry policy and administrative management"/>
    <s v="Politique de la sylviculture et gestion administrative"/>
    <n v="310"/>
    <x v="0"/>
    <n v="1"/>
    <s v="Unrestricted"/>
    <s v="NULL"/>
    <s v="NULL"/>
    <s v="For general operating support."/>
    <n v="0"/>
    <n v="2"/>
    <n v="0"/>
    <n v="0"/>
    <n v="0"/>
    <s v="NULL"/>
    <s v="NULL"/>
    <s v="NULL"/>
    <s v="NULL"/>
    <n v="2"/>
    <n v="0"/>
    <n v="0"/>
    <n v="1"/>
    <n v="10"/>
    <n v="5500"/>
    <n v="643.50064350064304"/>
    <n v="643.50064350064304"/>
    <n v="5500"/>
    <n v="643.50064350064304"/>
    <n v="643.50064350064304"/>
    <s v="NULL"/>
    <s v="NULL"/>
    <s v="NULL"/>
  </r>
  <r>
    <n v="2017"/>
    <n v="1603"/>
    <x v="2"/>
    <n v="2017000122"/>
    <s v="earm_SPL"/>
    <n v="1"/>
    <n v="259"/>
    <s v="Mozambique"/>
    <x v="0"/>
    <s v="PMA"/>
    <s v="Donor country-based NGO"/>
    <n v="22000"/>
    <n v="0"/>
    <n v="22000"/>
    <s v="NULL"/>
    <s v="NULL"/>
    <n v="6"/>
    <n v="30"/>
    <n v="110"/>
    <s v="Standard grant"/>
    <s v="C01"/>
    <s v="Project-type interventions"/>
    <s v="Interventions de type projet"/>
    <s v="PEACE PARKS FOUNDATION SWEDEN "/>
    <s v="Peace Parks Foundation Sweden"/>
    <n v="31130"/>
    <n v="31130"/>
    <s v="Agricultural land resources"/>
    <s v="Ressources en terres cultivables"/>
    <n v="310"/>
    <x v="0"/>
    <n v="1"/>
    <s v="Mozambique"/>
    <s v="NULL"/>
    <s v="NULL"/>
    <s v="Herding for Health"/>
    <n v="0"/>
    <n v="2"/>
    <n v="0"/>
    <n v="0"/>
    <n v="0"/>
    <s v="NULL"/>
    <s v="NULL"/>
    <s v="NULL"/>
    <s v="NULL"/>
    <n v="1"/>
    <n v="0"/>
    <n v="0"/>
    <n v="0"/>
    <n v="10"/>
    <n v="3000"/>
    <n v="351.00035100035097"/>
    <n v="351.00035100035097"/>
    <n v="3000"/>
    <n v="351.00035100035097"/>
    <n v="351.00035100035097"/>
    <s v="NULL"/>
    <s v="NULL"/>
    <s v="NULL"/>
  </r>
  <r>
    <n v="2017"/>
    <n v="1603"/>
    <x v="2"/>
    <n v="2017000123"/>
    <s v="earm_SPL"/>
    <n v="1"/>
    <n v="285"/>
    <s v="Uganda"/>
    <x v="0"/>
    <s v="PMA"/>
    <s v="Donor country-based NGO"/>
    <n v="22000"/>
    <n v="0"/>
    <n v="22000"/>
    <s v="NULL"/>
    <s v="NULL"/>
    <n v="6"/>
    <n v="30"/>
    <n v="110"/>
    <s v="Standard grant"/>
    <s v="C01"/>
    <s v="Project-type interventions"/>
    <s v="Interventions de type projet"/>
    <s v="VI-SKOGEN  "/>
    <s v="Vi-skogen"/>
    <n v="31210"/>
    <n v="31210"/>
    <s v="Forestry policy and administrative management"/>
    <s v="Politique de la sylviculture et gestion administrative"/>
    <n v="310"/>
    <x v="0"/>
    <n v="1"/>
    <s v="Uganda"/>
    <s v="NULL"/>
    <s v="NULL"/>
    <s v="Vi-agroforestry"/>
    <n v="2"/>
    <n v="2"/>
    <n v="1"/>
    <n v="0"/>
    <n v="0"/>
    <s v="NULL"/>
    <s v="NULL"/>
    <s v="NULL"/>
    <s v="NULL"/>
    <n v="1"/>
    <n v="0"/>
    <n v="0"/>
    <n v="1"/>
    <n v="10"/>
    <n v="3000"/>
    <n v="351.00035100035097"/>
    <n v="351.00035100035097"/>
    <n v="3000"/>
    <n v="351.00035100035097"/>
    <n v="351.00035100035097"/>
    <s v="NULL"/>
    <s v="NULL"/>
    <s v="NULL"/>
  </r>
  <r>
    <n v="2017"/>
    <n v="1603"/>
    <x v="2"/>
    <n v="2017000129"/>
    <s v="earm_SPL"/>
    <n v="1"/>
    <n v="285"/>
    <s v="Uganda"/>
    <x v="0"/>
    <s v="PMA"/>
    <s v="International NGO"/>
    <n v="21000"/>
    <n v="0"/>
    <n v="21000"/>
    <s v="NULL"/>
    <s v="NULL"/>
    <n v="6"/>
    <n v="30"/>
    <n v="110"/>
    <s v="Standard grant"/>
    <s v="C01"/>
    <s v="Project-type interventions"/>
    <s v="Interventions de type projet"/>
    <s v="HUNGER PROJECTS (HUNGERPROJEKTET) AND NATURSKYDDFÖRENINGEN"/>
    <s v="Hunger Projects (Hungerprojektet) and Naturskyddföreningen"/>
    <n v="31181"/>
    <n v="31181"/>
    <s v="Agricultural education/training"/>
    <s v="Education et formation dans le domaine agricole"/>
    <n v="310"/>
    <x v="0"/>
    <n v="1"/>
    <s v="Uganda"/>
    <s v="NULL"/>
    <s v="NULL"/>
    <s v="No wonder - a poison-free agriculture"/>
    <n v="0"/>
    <n v="2"/>
    <n v="0"/>
    <n v="0"/>
    <n v="0"/>
    <s v="NULL"/>
    <s v="NULL"/>
    <s v="NULL"/>
    <s v="NULL"/>
    <n v="1"/>
    <n v="0"/>
    <n v="0"/>
    <n v="0"/>
    <n v="10"/>
    <n v="12000"/>
    <n v="1404.0014040014"/>
    <n v="1404.0014040014"/>
    <n v="12000"/>
    <n v="1404.0014040014"/>
    <n v="1404.0014040014"/>
    <s v="NULL"/>
    <s v="NULL"/>
    <s v="NULL"/>
  </r>
  <r>
    <n v="2017"/>
    <n v="1604"/>
    <x v="3"/>
    <n v="2017000132"/>
    <s v="100_UPL"/>
    <n v="8"/>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ACTIONAID"/>
    <s v="ActionAid"/>
    <n v="15180"/>
    <n v="15180"/>
    <s v="Ending violence against women and girls"/>
    <s v="Élimination de la violence à l’égard des femmes et des filles"/>
    <n v="150"/>
    <x v="9"/>
    <n v="1"/>
    <s v="Unrestricted"/>
    <s v="NULL"/>
    <s v="NULL"/>
    <s v="For general operating support."/>
    <n v="2"/>
    <n v="0"/>
    <n v="2"/>
    <n v="1"/>
    <n v="0"/>
    <s v="NULL"/>
    <s v="NULL"/>
    <s v="NULL"/>
    <s v="NULL"/>
    <n v="0"/>
    <n v="0"/>
    <n v="0"/>
    <n v="0"/>
    <n v="12"/>
    <n v="1248.951656"/>
    <n v="1608.2303064640701"/>
    <n v="1608.2303064640701"/>
    <n v="1248.951656"/>
    <n v="1608.2303064640701"/>
    <n v="1608.2303064640701"/>
    <s v="NULL"/>
    <s v="NULL"/>
    <s v="NULL"/>
  </r>
  <r>
    <n v="2017"/>
    <n v="1604"/>
    <x v="3"/>
    <n v="2017000132"/>
    <s v="100_UPL"/>
    <n v="8"/>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ACTIONAID"/>
    <s v="ActionAid"/>
    <n v="16020"/>
    <n v="16020"/>
    <s v="Employment creation"/>
    <s v="Création d'emplois"/>
    <n v="160"/>
    <x v="11"/>
    <n v="1"/>
    <s v="Unrestricted"/>
    <s v="NULL"/>
    <s v="NULL"/>
    <s v="For general operating support."/>
    <n v="2"/>
    <n v="0"/>
    <n v="2"/>
    <n v="1"/>
    <n v="0"/>
    <s v="NULL"/>
    <s v="NULL"/>
    <s v="NULL"/>
    <s v="NULL"/>
    <n v="0"/>
    <n v="0"/>
    <n v="0"/>
    <n v="0"/>
    <n v="12"/>
    <n v="624.47582799999998"/>
    <n v="804.11515323203696"/>
    <n v="804.11515323203696"/>
    <n v="624.47582799999998"/>
    <n v="804.11515323203696"/>
    <n v="804.11515323203696"/>
    <s v="NULL"/>
    <s v="NULL"/>
    <s v="NULL"/>
  </r>
  <r>
    <n v="2017"/>
    <n v="1604"/>
    <x v="3"/>
    <n v="2017000132"/>
    <s v="100_UPL"/>
    <n v="8"/>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ACTIONAID"/>
    <s v="ActionAid"/>
    <n v="72010"/>
    <n v="72010"/>
    <s v="Material relief assistance and services "/>
    <s v="Assistance matérielle et services d’urgence"/>
    <n v="720"/>
    <x v="10"/>
    <n v="1"/>
    <s v="Unrestricted"/>
    <s v="NULL"/>
    <s v="NULL"/>
    <s v="For general operating support."/>
    <n v="2"/>
    <n v="0"/>
    <n v="2"/>
    <n v="1"/>
    <n v="0"/>
    <s v="NULL"/>
    <s v="NULL"/>
    <s v="NULL"/>
    <s v="NULL"/>
    <n v="0"/>
    <n v="0"/>
    <n v="0"/>
    <n v="0"/>
    <n v="12"/>
    <n v="624.47582799999998"/>
    <n v="804.11515323203696"/>
    <n v="804.11515323203696"/>
    <n v="624.47582799999998"/>
    <n v="804.11515323203696"/>
    <n v="804.11515323203696"/>
    <s v="NULL"/>
    <s v="NULL"/>
    <s v="NULL"/>
  </r>
  <r>
    <n v="2017"/>
    <n v="1604"/>
    <x v="3"/>
    <n v="2017000140"/>
    <s v="104_UPL"/>
    <n v="8"/>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CHILD AND YOUTH FINANCE INTERNATIONAL "/>
    <s v="Child and Youth Finance International"/>
    <n v="24040"/>
    <n v="24040"/>
    <s v="Informal/semi-formal financial intermediaries"/>
    <s v="Intermédiaires financiers du secteur informel et semi formel"/>
    <n v="240"/>
    <x v="3"/>
    <n v="1"/>
    <s v="Unrestricted"/>
    <s v="NULL"/>
    <s v="NULL"/>
    <s v="For general operating support."/>
    <n v="0"/>
    <n v="0"/>
    <n v="0"/>
    <n v="0"/>
    <n v="0"/>
    <s v="NULL"/>
    <s v="NULL"/>
    <s v="NULL"/>
    <s v="NULL"/>
    <n v="0"/>
    <n v="0"/>
    <n v="0"/>
    <n v="0"/>
    <n v="12"/>
    <n v="175"/>
    <n v="225.341231006953"/>
    <n v="225.341231006953"/>
    <n v="175"/>
    <n v="225.341231006953"/>
    <n v="225.341231006953"/>
    <s v="NULL"/>
    <s v="NULL"/>
    <s v="NULL"/>
  </r>
  <r>
    <n v="2017"/>
    <n v="1604"/>
    <x v="3"/>
    <n v="2017000150"/>
    <s v="41_UPL"/>
    <n v="8"/>
    <n v="998"/>
    <s v="Developing countries, unspecified"/>
    <x v="1"/>
    <s v="Partie I non alloués par groupe de revenu"/>
    <s v="Donor country-based NGO"/>
    <n v="22000"/>
    <n v="6"/>
    <n v="22000"/>
    <s v="OXFAM - provider country office"/>
    <s v="NULL"/>
    <n v="6"/>
    <n v="30"/>
    <n v="110"/>
    <s v="Standard grant"/>
    <s v="B01"/>
    <s v="Core support to NGOs, other private bodies, PPPs and research institutes"/>
    <s v="Contributions aux budgets réguliers des ONG, autres organismes privés, partenariats public-privé (PPP) et instituts de recherche"/>
    <s v="OXFAM"/>
    <s v="Oxfam"/>
    <n v="31120"/>
    <n v="31120"/>
    <s v="Agricultural development"/>
    <s v="Développement agricole"/>
    <n v="310"/>
    <x v="0"/>
    <n v="1"/>
    <s v="Unrestricted"/>
    <s v="NULL"/>
    <s v="NULL"/>
    <s v="For general operating support."/>
    <n v="2"/>
    <n v="0"/>
    <n v="2"/>
    <n v="0"/>
    <n v="0"/>
    <s v="NULL"/>
    <s v="NULL"/>
    <s v="NULL"/>
    <s v="NULL"/>
    <n v="0"/>
    <n v="0"/>
    <n v="1"/>
    <n v="0"/>
    <n v="12"/>
    <n v="336.77559000000002"/>
    <n v="433.65386299253203"/>
    <n v="433.65386299253203"/>
    <n v="336.77559000000002"/>
    <n v="433.65386299253203"/>
    <n v="433.65386299253203"/>
    <s v="NULL"/>
    <s v="NULL"/>
    <s v="NULL"/>
  </r>
  <r>
    <n v="2017"/>
    <n v="1604"/>
    <x v="3"/>
    <n v="2017000151"/>
    <s v="109_UPL"/>
    <n v="8"/>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PEACE DIRECT"/>
    <s v="Peace Direct"/>
    <n v="31120"/>
    <n v="31120"/>
    <s v="Agricultural development"/>
    <s v="Développement agricole"/>
    <n v="310"/>
    <x v="0"/>
    <n v="1"/>
    <s v="Unrestricted"/>
    <s v="NULL"/>
    <s v="NULL"/>
    <s v="For general operating support."/>
    <n v="0"/>
    <n v="0"/>
    <n v="2"/>
    <n v="0"/>
    <n v="0"/>
    <s v="NULL"/>
    <s v="NULL"/>
    <s v="NULL"/>
    <s v="NULL"/>
    <n v="0"/>
    <n v="0"/>
    <n v="0"/>
    <n v="0"/>
    <n v="12"/>
    <n v="62.5"/>
    <n v="80.479011073911906"/>
    <n v="80.479011073911906"/>
    <n v="62.5"/>
    <n v="80.479011073911906"/>
    <n v="80.479011073911906"/>
    <s v="NULL"/>
    <s v="NULL"/>
    <s v="NULL"/>
  </r>
  <r>
    <n v="2017"/>
    <n v="1605"/>
    <x v="4"/>
    <n v="2017000025"/>
    <n v="37842341"/>
    <n v="1"/>
    <n v="998"/>
    <s v="Developing countries, unspecified"/>
    <x v="1"/>
    <s v="Partie I non alloués par groupe de revenu"/>
    <s v="International NGO"/>
    <n v="21000"/>
    <n v="0"/>
    <n v="21000"/>
    <s v="NULL"/>
    <s v="NULL"/>
    <n v="6"/>
    <n v="30"/>
    <n v="110"/>
    <s v="Standard grant"/>
    <s v="C01"/>
    <s v="Project-type interventions"/>
    <s v="Interventions de type projet"/>
    <s v="JA WORLDWIDE"/>
    <s v="JA Worldwide"/>
    <n v="24081"/>
    <n v="24081"/>
    <s v="Education/training in banking and financial services"/>
    <s v="Education/formation bancaire et dans les services financiers"/>
    <n v="240"/>
    <x v="3"/>
    <n v="1"/>
    <s v="Europe, Middle East, Africa Regional"/>
    <d v="2017-09-27T00:00:00"/>
    <d v="2018-06-30T00:00:00"/>
    <s v="2017-18 Life Changers Initiative. Pillar: Knowledge - Cohort: Financial Capabilities Youth"/>
    <n v="0"/>
    <n v="0"/>
    <n v="0"/>
    <n v="0"/>
    <n v="0"/>
    <s v="NULL"/>
    <s v="NULL"/>
    <s v="NULL"/>
    <s v="NULL"/>
    <n v="0"/>
    <n v="0"/>
    <n v="0"/>
    <n v="0"/>
    <n v="302"/>
    <n v="1070.825"/>
    <n v="1070.825"/>
    <n v="1070.825"/>
    <n v="1070.825"/>
    <n v="1070.825"/>
    <n v="1070.825"/>
    <n v="0"/>
    <n v="0"/>
    <n v="0"/>
  </r>
  <r>
    <n v="2017"/>
    <n v="1605"/>
    <x v="4"/>
    <s v="2017000015_03"/>
    <n v="34946523"/>
    <n v="1"/>
    <n v="358"/>
    <s v="Mexico"/>
    <x v="3"/>
    <s v="PRITS"/>
    <s v="Donor country-based NGO"/>
    <n v="22000"/>
    <n v="0"/>
    <n v="22000"/>
    <s v="NULL"/>
    <s v="NULL"/>
    <n v="6"/>
    <n v="30"/>
    <n v="110"/>
    <s v="Standard grant"/>
    <s v="C01"/>
    <s v="Project-type interventions"/>
    <s v="Interventions de type projet"/>
    <s v="TRICKLE UP PROGRAM"/>
    <s v="Trickle Up Program"/>
    <n v="24081"/>
    <n v="24081"/>
    <s v="Education/training in banking and financial services"/>
    <s v="Education/formation bancaire et dans les services financiers"/>
    <n v="240"/>
    <x v="3"/>
    <n v="1"/>
    <s v="Mexico"/>
    <d v="2017-01-09T00:00:00"/>
    <d v="2020-08-31T00:00:00"/>
    <s v="Empowering Women and Youth through Graduation and Financial Inclusion. Pillar: Knowledge - Cohort: Financial Capabilities Adult"/>
    <n v="1"/>
    <n v="0"/>
    <n v="0"/>
    <n v="0"/>
    <n v="0"/>
    <s v="NULL"/>
    <s v="NULL"/>
    <s v="NULL"/>
    <s v="NULL"/>
    <n v="0"/>
    <n v="0"/>
    <n v="0"/>
    <n v="0"/>
    <n v="302"/>
    <n v="1604.6"/>
    <n v="1604.6"/>
    <n v="1604.6"/>
    <n v="937.18600000000004"/>
    <n v="937.18600000000004"/>
    <n v="937.18600000000004"/>
    <n v="0"/>
    <n v="0"/>
    <n v="0"/>
  </r>
  <r>
    <n v="2017"/>
    <n v="1605"/>
    <x v="4"/>
    <n v="2017000024"/>
    <n v="37742413"/>
    <n v="1"/>
    <n v="498"/>
    <s v="Americ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ASPEN INSTITUTE"/>
    <s v="Aspen Institute"/>
    <n v="24040"/>
    <n v="24040"/>
    <s v="Informal/semi-formal financial intermediaries"/>
    <s v="Intermédiaires financiers du secteur informel et semi formel"/>
    <n v="240"/>
    <x v="3"/>
    <n v="1"/>
    <s v="Latin America"/>
    <d v="2017-01-08T00:00:00"/>
    <d v="2020-09-30T00:00:00"/>
    <s v="ANDE LATAM Catalyst Fund and Learning Lab Project. Pillar: Services - Cohort: Innovation &amp; Digital"/>
    <n v="0"/>
    <n v="0"/>
    <n v="0"/>
    <n v="0"/>
    <n v="0"/>
    <s v="NULL"/>
    <s v="NULL"/>
    <s v="NULL"/>
    <s v="NULL"/>
    <n v="0"/>
    <n v="0"/>
    <n v="0"/>
    <n v="0"/>
    <n v="302"/>
    <n v="425"/>
    <n v="425"/>
    <n v="425"/>
    <n v="300"/>
    <n v="300"/>
    <n v="300"/>
    <n v="0"/>
    <n v="0"/>
    <n v="0"/>
  </r>
  <r>
    <n v="2017"/>
    <n v="1605"/>
    <x v="4"/>
    <n v="2017000026"/>
    <n v="37867327"/>
    <n v="1"/>
    <n v="489"/>
    <s v="South America, regional"/>
    <x v="1"/>
    <s v="Partie I non alloués par groupe de revenu"/>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10"/>
    <n v="24010"/>
    <s v="Financial policy and administrative management"/>
    <s v="Politique des finances et gestion administrative"/>
    <n v="240"/>
    <x v="3"/>
    <n v="1"/>
    <s v="Latin America"/>
    <d v="2017-10-30T00:00:00"/>
    <d v="2017-01-11T00:00:00"/>
    <s v="FOROMIC. Pillar: Insights - Cohort: Sponsorship"/>
    <n v="0"/>
    <n v="0"/>
    <n v="0"/>
    <n v="0"/>
    <n v="0"/>
    <s v="NULL"/>
    <s v="NULL"/>
    <s v="NULL"/>
    <s v="NULL"/>
    <n v="0"/>
    <n v="0"/>
    <n v="0"/>
    <n v="0"/>
    <n v="302"/>
    <n v="115"/>
    <n v="115"/>
    <n v="115"/>
    <n v="115"/>
    <n v="115"/>
    <n v="115"/>
    <n v="0"/>
    <n v="0"/>
    <n v="0"/>
  </r>
  <r>
    <n v="2017"/>
    <n v="1605"/>
    <x v="4"/>
    <s v="2017000034_02"/>
    <n v="38599135"/>
    <n v="1"/>
    <n v="666"/>
    <s v="Bangladesh"/>
    <x v="0"/>
    <s v="PMA"/>
    <s v="International NGO"/>
    <n v="21000"/>
    <n v="0"/>
    <n v="21000"/>
    <s v="NULL"/>
    <s v="NULL"/>
    <n v="6"/>
    <n v="30"/>
    <n v="110"/>
    <s v="Standard grant"/>
    <s v="C01"/>
    <s v="Project-type interventions"/>
    <s v="Interventions de type projet"/>
    <s v="MICROSAVE"/>
    <s v="MicroSave"/>
    <n v="24010"/>
    <n v="24010"/>
    <s v="Financial policy and administrative management"/>
    <s v="Politique des finances et gestion administrative"/>
    <n v="240"/>
    <x v="3"/>
    <n v="1"/>
    <s v="Bangladesh"/>
    <d v="2017-12-12T00:00:00"/>
    <d v="2020-12-31T00:00:00"/>
    <s v="Digital Transformation through Inclusive Fintech. Pillar: 75% - Services; 25% - Insights - Cohort: 75% - Innovation &amp; Digital; 25% - Thought Leadership"/>
    <n v="0"/>
    <n v="0"/>
    <n v="0"/>
    <n v="0"/>
    <n v="0"/>
    <s v="NULL"/>
    <s v="NULL"/>
    <s v="NULL"/>
    <s v="NULL"/>
    <n v="0"/>
    <n v="0"/>
    <n v="0"/>
    <n v="0"/>
    <n v="302"/>
    <n v="500"/>
    <n v="500"/>
    <n v="500"/>
    <n v="137.5"/>
    <n v="137.5"/>
    <n v="137.5"/>
    <n v="0"/>
    <n v="0"/>
    <n v="0"/>
  </r>
  <r>
    <n v="2017"/>
    <n v="1605"/>
    <x v="4"/>
    <s v="2017000034_02"/>
    <n v="38599135"/>
    <n v="1"/>
    <n v="666"/>
    <s v="Bangladesh"/>
    <x v="0"/>
    <s v="PMA"/>
    <s v="International NGO"/>
    <n v="21000"/>
    <n v="0"/>
    <n v="21000"/>
    <s v="NULL"/>
    <s v="NULL"/>
    <n v="6"/>
    <n v="30"/>
    <n v="110"/>
    <s v="Standard grant"/>
    <s v="C01"/>
    <s v="Project-type interventions"/>
    <s v="Interventions de type projet"/>
    <s v="MICROSAVE"/>
    <s v="MicroSave"/>
    <n v="24040"/>
    <n v="24040"/>
    <s v="Informal/semi-formal financial intermediaries"/>
    <s v="Intermédiaires financiers du secteur informel et semi formel"/>
    <n v="240"/>
    <x v="3"/>
    <n v="1"/>
    <s v="Bangladesh"/>
    <d v="2017-12-12T00:00:00"/>
    <d v="2020-12-31T00:00:00"/>
    <s v="Digital Transformation through Inclusive Fintech. Pillar: 75% - Services; 25% - Insights - Cohort: 75% - Innovation &amp; Digital; 25% - Thought Leadership"/>
    <n v="0"/>
    <n v="0"/>
    <n v="0"/>
    <n v="0"/>
    <n v="0"/>
    <s v="NULL"/>
    <s v="NULL"/>
    <s v="NULL"/>
    <s v="NULL"/>
    <n v="0"/>
    <n v="0"/>
    <n v="0"/>
    <n v="0"/>
    <n v="302"/>
    <n v="1500"/>
    <n v="1500"/>
    <n v="1500"/>
    <n v="412.5"/>
    <n v="412.5"/>
    <n v="412.5"/>
    <n v="0"/>
    <n v="0"/>
    <n v="0"/>
  </r>
  <r>
    <n v="2017"/>
    <n v="1605"/>
    <x v="4"/>
    <n v="2017000013"/>
    <n v="34442247"/>
    <n v="1"/>
    <n v="389"/>
    <s v="North &amp; Central America, regional"/>
    <x v="1"/>
    <s v="Partie I non alloués par groupe de revenu"/>
    <s v="International NGO"/>
    <n v="21000"/>
    <n v="0"/>
    <n v="21000"/>
    <s v="NULL"/>
    <s v="NULL"/>
    <n v="6"/>
    <n v="30"/>
    <n v="110"/>
    <s v="Standard grant"/>
    <s v="C01"/>
    <s v="Project-type interventions"/>
    <s v="Interventions de type projet"/>
    <s v="JA WORLDWIDE"/>
    <s v="JA Worldwide"/>
    <n v="24081"/>
    <n v="24081"/>
    <s v="Education/training in banking and financial services"/>
    <s v="Education/formation bancaire et dans les services financiers"/>
    <n v="240"/>
    <x v="3"/>
    <n v="1"/>
    <s v="Latin America"/>
    <d v="2017-04-20T00:00:00"/>
    <d v="2018-03-31T00:00:00"/>
    <s v="JA Americas 2017 Regional Proposal. Pillar: Knowledge - Cohort: Financial Capabilities Youth"/>
    <n v="0"/>
    <n v="0"/>
    <n v="0"/>
    <n v="0"/>
    <n v="0"/>
    <s v="NULL"/>
    <s v="NULL"/>
    <s v="NULL"/>
    <s v="NULL"/>
    <n v="0"/>
    <n v="0"/>
    <n v="0"/>
    <n v="0"/>
    <n v="302"/>
    <n v="140.36099999999999"/>
    <n v="140.36099999999999"/>
    <n v="140.36099999999999"/>
    <n v="140.36099999999999"/>
    <n v="140.36099999999999"/>
    <n v="140.36099999999999"/>
    <n v="0"/>
    <n v="0"/>
    <n v="0"/>
  </r>
  <r>
    <n v="2017"/>
    <n v="1605"/>
    <x v="4"/>
    <s v="2017000019_05"/>
    <n v="37287125"/>
    <n v="1"/>
    <n v="998"/>
    <s v="Developing countries, unspecified"/>
    <x v="1"/>
    <s v="Partie I non alloués par groupe de revenu"/>
    <s v="Private sector"/>
    <n v="61004"/>
    <n v="1"/>
    <n v="61000"/>
    <s v="Holding companies, trusts and Special Purpose Vehicles"/>
    <s v="Sociétés holding, fonds fiduciaires et structures de titrisation"/>
    <n v="6"/>
    <n v="30"/>
    <n v="110"/>
    <s v="Standard grant"/>
    <s v="C01"/>
    <s v="Project-type interventions"/>
    <s v="Interventions de type projet"/>
    <s v="GALLUP"/>
    <s v="Gallup"/>
    <n v="24010"/>
    <n v="24010"/>
    <s v="Financial policy and administrative management"/>
    <s v="Politique des finances et gestion administrative"/>
    <n v="240"/>
    <x v="3"/>
    <n v="1"/>
    <s v="Global"/>
    <d v="2017-01-09T00:00:00"/>
    <d v="2018-03-31T00:00:00"/>
    <s v="Measuring Financial Health Globally. Pillar: Insights - Cohort: Thought Leadership"/>
    <n v="0"/>
    <n v="0"/>
    <n v="0"/>
    <n v="0"/>
    <n v="0"/>
    <s v="NULL"/>
    <s v="NULL"/>
    <s v="NULL"/>
    <s v="NULL"/>
    <n v="0"/>
    <n v="0"/>
    <n v="0"/>
    <n v="0"/>
    <n v="302"/>
    <n v="135.79499999999999"/>
    <n v="135.79499999999999"/>
    <n v="135.79499999999999"/>
    <n v="75"/>
    <n v="75"/>
    <n v="75"/>
    <n v="0"/>
    <n v="0"/>
    <n v="0"/>
  </r>
  <r>
    <n v="2017"/>
    <n v="1605"/>
    <x v="4"/>
    <s v="2015000031_03"/>
    <n v="25161153"/>
    <n v="3"/>
    <n v="358"/>
    <s v="Mexico"/>
    <x v="3"/>
    <s v="PRITS"/>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10"/>
    <n v="24010"/>
    <s v="Financial policy and administrative management"/>
    <s v="Politique des finances et gestion administrative"/>
    <n v="240"/>
    <x v="3"/>
    <n v="1"/>
    <s v="Mexico"/>
    <d v="2015-10-12T00:00:00"/>
    <d v="2019-11-30T00:00:00"/>
    <s v="Inclusive Retirement Savings: From Access to Use. Pillar: 50% - Insights; 50% - Services - Cohort: 50% - Thought Leadership; 50% - Innovation &amp; Digital"/>
    <n v="0"/>
    <n v="0"/>
    <n v="0"/>
    <n v="0"/>
    <n v="0"/>
    <s v="NULL"/>
    <s v="NULL"/>
    <s v="NULL"/>
    <s v="NULL"/>
    <n v="0"/>
    <n v="0"/>
    <n v="0"/>
    <n v="0"/>
    <n v="302"/>
    <n v="0"/>
    <n v="0"/>
    <n v="0"/>
    <n v="116.875"/>
    <n v="116.875"/>
    <n v="116.875"/>
    <n v="0"/>
    <n v="0"/>
    <n v="0"/>
  </r>
  <r>
    <n v="2017"/>
    <n v="1605"/>
    <x v="4"/>
    <s v="2015000031_03"/>
    <n v="25161153"/>
    <n v="3"/>
    <n v="358"/>
    <s v="Mexico"/>
    <x v="3"/>
    <s v="PRITS"/>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40"/>
    <n v="24040"/>
    <s v="Informal/semi-formal financial intermediaries"/>
    <s v="Intermédiaires financiers du secteur informel et semi formel"/>
    <n v="240"/>
    <x v="3"/>
    <n v="1"/>
    <s v="Mexico"/>
    <d v="2015-10-12T00:00:00"/>
    <d v="2019-11-30T00:00:00"/>
    <s v="Inclusive Retirement Savings: From Access to Use. Pillar: 50% - Insights; 50% - Services - Cohort: 50% - Thought Leadership; 50% - Innovation &amp; Digital"/>
    <n v="0"/>
    <n v="0"/>
    <n v="0"/>
    <n v="0"/>
    <n v="0"/>
    <s v="NULL"/>
    <s v="NULL"/>
    <s v="NULL"/>
    <s v="NULL"/>
    <n v="0"/>
    <n v="0"/>
    <n v="0"/>
    <n v="0"/>
    <n v="302"/>
    <n v="0"/>
    <n v="0"/>
    <n v="0"/>
    <n v="116.875"/>
    <n v="116.875"/>
    <n v="116.875"/>
    <n v="0"/>
    <n v="0"/>
    <n v="0"/>
  </r>
  <r>
    <n v="2017"/>
    <n v="1605"/>
    <x v="4"/>
    <s v="2017000019_02"/>
    <n v="37287125"/>
    <n v="1"/>
    <n v="769"/>
    <s v="Viet Nam"/>
    <x v="2"/>
    <s v="PRITI"/>
    <s v="Private sector"/>
    <n v="61004"/>
    <n v="1"/>
    <n v="61000"/>
    <s v="Holding companies, trusts and Special Purpose Vehicles"/>
    <s v="Sociétés holding, fonds fiduciaires et structures de titrisation"/>
    <n v="6"/>
    <n v="30"/>
    <n v="110"/>
    <s v="Standard grant"/>
    <s v="C01"/>
    <s v="Project-type interventions"/>
    <s v="Interventions de type projet"/>
    <s v="GALLUP"/>
    <s v="Gallup"/>
    <n v="24010"/>
    <n v="24010"/>
    <s v="Financial policy and administrative management"/>
    <s v="Politique des finances et gestion administrative"/>
    <n v="240"/>
    <x v="3"/>
    <n v="1"/>
    <s v="Vietnam"/>
    <d v="2017-01-09T00:00:00"/>
    <d v="2018-03-31T00:00:00"/>
    <s v="Measuring Financial Health Globally. Pillar: Insights - Cohort: Thought Leadership"/>
    <n v="0"/>
    <n v="0"/>
    <n v="0"/>
    <n v="0"/>
    <n v="0"/>
    <s v="NULL"/>
    <s v="NULL"/>
    <s v="NULL"/>
    <s v="NULL"/>
    <n v="0"/>
    <n v="0"/>
    <n v="0"/>
    <n v="0"/>
    <n v="302"/>
    <n v="135.79499999999999"/>
    <n v="135.79499999999999"/>
    <n v="135.79499999999999"/>
    <n v="75"/>
    <n v="75"/>
    <n v="75"/>
    <n v="0"/>
    <n v="0"/>
    <n v="0"/>
  </r>
  <r>
    <n v="2017"/>
    <n v="1605"/>
    <x v="4"/>
    <n v="2017000020"/>
    <n v="37289399"/>
    <n v="1"/>
    <n v="437"/>
    <s v="Colombia"/>
    <x v="3"/>
    <s v="PRITS"/>
    <s v="Developing country-based NGO"/>
    <n v="23000"/>
    <n v="0"/>
    <n v="23000"/>
    <s v="NULL"/>
    <s v="NULL"/>
    <n v="6"/>
    <n v="30"/>
    <n v="110"/>
    <s v="Standard grant"/>
    <s v="D02"/>
    <s v="Other technical assistance"/>
    <s v="Autres formes d’assistance technique "/>
    <s v="EMPRENDER"/>
    <s v="Emprender"/>
    <n v="24081"/>
    <n v="24081"/>
    <s v="Education/training in banking and financial services"/>
    <s v="Education/formation bancaire et dans les services financiers"/>
    <n v="240"/>
    <x v="3"/>
    <n v="1"/>
    <s v="Colombia"/>
    <d v="2017-08-31T00:00:00"/>
    <d v="2018-12-31T00:00:00"/>
    <s v="Online Financial Capacity Training for Adults. Pillar: Knowledge - Cohort: Financial Capabilities Adult"/>
    <n v="0"/>
    <n v="0"/>
    <n v="0"/>
    <n v="0"/>
    <n v="0"/>
    <n v="1"/>
    <s v="NULL"/>
    <s v="NULL"/>
    <s v="NULL"/>
    <n v="0"/>
    <n v="0"/>
    <n v="0"/>
    <n v="0"/>
    <n v="302"/>
    <n v="217.41300000000001"/>
    <n v="217.41300000000001"/>
    <n v="217.41300000000001"/>
    <n v="217.41300000000001"/>
    <n v="217.41300000000001"/>
    <n v="217.41300000000001"/>
    <n v="0"/>
    <n v="0"/>
    <n v="0"/>
  </r>
  <r>
    <n v="2017"/>
    <n v="1605"/>
    <x v="4"/>
    <s v="2017000019_03"/>
    <n v="37287125"/>
    <n v="1"/>
    <n v="434"/>
    <s v="Chile"/>
    <x v="5"/>
    <s v="PDPA"/>
    <s v="Private sector"/>
    <n v="61004"/>
    <n v="1"/>
    <n v="61000"/>
    <s v="Holding companies, trusts and Special Purpose Vehicles"/>
    <s v="Sociétés holding, fonds fiduciaires et structures de titrisation"/>
    <n v="6"/>
    <n v="30"/>
    <n v="110"/>
    <s v="Standard grant"/>
    <s v="C01"/>
    <s v="Project-type interventions"/>
    <s v="Interventions de type projet"/>
    <s v="GALLUP"/>
    <s v="Gallup"/>
    <n v="24010"/>
    <n v="24010"/>
    <s v="Financial policy and administrative management"/>
    <s v="Politique des finances et gestion administrative"/>
    <n v="240"/>
    <x v="3"/>
    <n v="1"/>
    <s v="Chile"/>
    <d v="2017-01-09T00:00:00"/>
    <d v="2018-03-31T00:00:00"/>
    <s v="Measuring Financial Health Globally. Pillar: Insights - Cohort: Thought Leadership"/>
    <n v="0"/>
    <n v="0"/>
    <n v="0"/>
    <n v="0"/>
    <n v="0"/>
    <s v="NULL"/>
    <s v="NULL"/>
    <s v="NULL"/>
    <s v="NULL"/>
    <n v="0"/>
    <n v="0"/>
    <n v="0"/>
    <n v="0"/>
    <n v="302"/>
    <n v="135.79499999999999"/>
    <n v="135.79499999999999"/>
    <n v="135.79499999999999"/>
    <n v="75"/>
    <n v="75"/>
    <n v="75"/>
    <n v="0"/>
    <n v="0"/>
    <n v="0"/>
  </r>
  <r>
    <n v="2017"/>
    <n v="1605"/>
    <x v="4"/>
    <s v="2015000031_02"/>
    <n v="25161153"/>
    <n v="3"/>
    <n v="437"/>
    <s v="Colombia"/>
    <x v="3"/>
    <s v="PRITS"/>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10"/>
    <n v="24010"/>
    <s v="Financial policy and administrative management"/>
    <s v="Politique des finances et gestion administrative"/>
    <n v="240"/>
    <x v="3"/>
    <n v="1"/>
    <s v="Colombia"/>
    <d v="2015-10-12T00:00:00"/>
    <d v="2019-11-30T00:00:00"/>
    <s v="Inclusive Retirement Savings: From Access to Use. Pillar: 50% - Insights; 50% - Services - Cohort: 50% - Thought Leadership; 50% - Innovation &amp; Digital"/>
    <n v="0"/>
    <n v="0"/>
    <n v="0"/>
    <n v="0"/>
    <n v="0"/>
    <s v="NULL"/>
    <s v="NULL"/>
    <s v="NULL"/>
    <s v="NULL"/>
    <n v="0"/>
    <n v="0"/>
    <n v="0"/>
    <n v="0"/>
    <n v="302"/>
    <n v="0"/>
    <n v="0"/>
    <n v="0"/>
    <n v="116.875"/>
    <n v="116.875"/>
    <n v="116.875"/>
    <n v="0"/>
    <n v="0"/>
    <n v="0"/>
  </r>
  <r>
    <n v="2017"/>
    <n v="1605"/>
    <x v="4"/>
    <s v="2015000031_02"/>
    <n v="25161153"/>
    <n v="3"/>
    <n v="437"/>
    <s v="Colombia"/>
    <x v="3"/>
    <s v="PRITS"/>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40"/>
    <n v="24040"/>
    <s v="Informal/semi-formal financial intermediaries"/>
    <s v="Intermédiaires financiers du secteur informel et semi formel"/>
    <n v="240"/>
    <x v="3"/>
    <n v="1"/>
    <s v="Colombia"/>
    <d v="2015-10-12T00:00:00"/>
    <d v="2019-11-30T00:00:00"/>
    <s v="Inclusive Retirement Savings: From Access to Use. Pillar: 50% - Insights; 50% - Services - Cohort: 50% - Thought Leadership; 50% - Innovation &amp; Digital"/>
    <n v="0"/>
    <n v="0"/>
    <n v="0"/>
    <n v="0"/>
    <n v="0"/>
    <s v="NULL"/>
    <s v="NULL"/>
    <s v="NULL"/>
    <s v="NULL"/>
    <n v="0"/>
    <n v="0"/>
    <n v="0"/>
    <n v="0"/>
    <n v="302"/>
    <n v="0"/>
    <n v="0"/>
    <n v="0"/>
    <n v="116.875"/>
    <n v="116.875"/>
    <n v="116.875"/>
    <n v="0"/>
    <n v="0"/>
    <n v="0"/>
  </r>
  <r>
    <n v="2017"/>
    <n v="1605"/>
    <x v="4"/>
    <s v="2017000019_01"/>
    <n v="37287125"/>
    <n v="1"/>
    <n v="666"/>
    <s v="Bangladesh"/>
    <x v="0"/>
    <s v="PMA"/>
    <s v="Private sector"/>
    <n v="61004"/>
    <n v="1"/>
    <n v="61000"/>
    <s v="Holding companies, trusts and Special Purpose Vehicles"/>
    <s v="Sociétés holding, fonds fiduciaires et structures de titrisation"/>
    <n v="6"/>
    <n v="30"/>
    <n v="110"/>
    <s v="Standard grant"/>
    <s v="C01"/>
    <s v="Project-type interventions"/>
    <s v="Interventions de type projet"/>
    <s v="GALLUP"/>
    <s v="Gallup"/>
    <n v="24010"/>
    <n v="24010"/>
    <s v="Financial policy and administrative management"/>
    <s v="Politique des finances et gestion administrative"/>
    <n v="240"/>
    <x v="3"/>
    <n v="1"/>
    <s v="Bangladesh"/>
    <d v="2017-01-09T00:00:00"/>
    <d v="2018-03-31T00:00:00"/>
    <s v="Measuring Financial Health Globally. Pillar: Insights - Cohort: Thought Leadership"/>
    <n v="0"/>
    <n v="0"/>
    <n v="0"/>
    <n v="0"/>
    <n v="0"/>
    <s v="NULL"/>
    <s v="NULL"/>
    <s v="NULL"/>
    <s v="NULL"/>
    <n v="0"/>
    <n v="0"/>
    <n v="0"/>
    <n v="0"/>
    <n v="302"/>
    <n v="135.79499999999999"/>
    <n v="135.79499999999999"/>
    <n v="135.79499999999999"/>
    <n v="75"/>
    <n v="75"/>
    <n v="75"/>
    <n v="0"/>
    <n v="0"/>
    <n v="0"/>
  </r>
  <r>
    <n v="2017"/>
    <n v="1605"/>
    <x v="4"/>
    <s v="2016000024_01"/>
    <n v="30437655"/>
    <n v="3"/>
    <n v="55"/>
    <s v="Turkey"/>
    <x v="3"/>
    <s v="PRITS"/>
    <s v="Donor country-based NGO"/>
    <n v="22000"/>
    <n v="0"/>
    <n v="22000"/>
    <s v="NULL"/>
    <s v="NULL"/>
    <n v="6"/>
    <n v="30"/>
    <n v="110"/>
    <s v="Standard grant"/>
    <s v="C01"/>
    <s v="Project-type interventions"/>
    <s v="Interventions de type projet"/>
    <s v="MICROFINANCE INFORMATION EXCHANGE"/>
    <s v="Microfinance Information Exchange"/>
    <n v="24010"/>
    <n v="24010"/>
    <s v="Financial policy and administrative management"/>
    <s v="Politique des finances et gestion administrative"/>
    <n v="240"/>
    <x v="3"/>
    <n v="1"/>
    <s v="Turkey"/>
    <d v="2016-01-11T00:00:00"/>
    <d v="2018-06-30T00:00:00"/>
    <s v="Promoting Financial Inclusion with Data Analytics and Insight. Pillar: Insights - Cohort: Thought Leadership"/>
    <n v="0"/>
    <n v="0"/>
    <n v="0"/>
    <n v="0"/>
    <n v="0"/>
    <s v="NULL"/>
    <s v="NULL"/>
    <s v="NULL"/>
    <s v="NULL"/>
    <n v="0"/>
    <n v="0"/>
    <n v="0"/>
    <n v="0"/>
    <n v="302"/>
    <n v="0"/>
    <n v="0"/>
    <n v="0"/>
    <n v="87.5"/>
    <n v="87.5"/>
    <n v="87.5"/>
    <n v="0"/>
    <n v="0"/>
    <n v="0"/>
  </r>
  <r>
    <n v="2017"/>
    <n v="1605"/>
    <x v="4"/>
    <n v="2017000037"/>
    <n v="38834985"/>
    <n v="1"/>
    <n v="425"/>
    <s v="Argentina"/>
    <x v="3"/>
    <s v="PRITS"/>
    <s v="Donor country-based NGO"/>
    <n v="22000"/>
    <n v="0"/>
    <n v="22000"/>
    <s v="NULL"/>
    <s v="NULL"/>
    <n v="6"/>
    <n v="30"/>
    <n v="110"/>
    <s v="Standard grant"/>
    <s v="C01"/>
    <s v="Project-type interventions"/>
    <s v="Interventions de type projet"/>
    <s v="MICROFINANCE INFORMATION EXCHANGE"/>
    <s v="Microfinance Information Exchange"/>
    <n v="24010"/>
    <n v="24010"/>
    <s v="Financial policy and administrative management"/>
    <s v="Politique des finances et gestion administrative"/>
    <n v="240"/>
    <x v="3"/>
    <n v="1"/>
    <s v="Argentina"/>
    <d v="2017-12-16T00:00:00"/>
    <d v="2018-12-31T00:00:00"/>
    <s v="Promoting Financial Inclusion in Argentina with Data Analytics and Insight. Pillar: Insights - Cohort: Thought Leadership"/>
    <n v="0"/>
    <n v="0"/>
    <n v="0"/>
    <n v="0"/>
    <n v="0"/>
    <s v="NULL"/>
    <s v="NULL"/>
    <s v="NULL"/>
    <s v="NULL"/>
    <n v="0"/>
    <n v="0"/>
    <n v="0"/>
    <n v="0"/>
    <n v="302"/>
    <n v="250"/>
    <n v="250"/>
    <n v="250"/>
    <n v="250"/>
    <n v="250"/>
    <n v="250"/>
    <n v="0"/>
    <n v="0"/>
    <n v="0"/>
  </r>
  <r>
    <n v="2017"/>
    <n v="1605"/>
    <x v="4"/>
    <n v="2017000016"/>
    <n v="35985379"/>
    <n v="1"/>
    <n v="798"/>
    <s v="Asia, regional"/>
    <x v="1"/>
    <s v="Partie I non alloués par groupe de revenu"/>
    <s v="International NGO"/>
    <n v="21000"/>
    <n v="0"/>
    <n v="21000"/>
    <s v="NULL"/>
    <s v="NULL"/>
    <n v="6"/>
    <n v="30"/>
    <n v="110"/>
    <s v="Standard grant"/>
    <s v="C01"/>
    <s v="Project-type interventions"/>
    <s v="Interventions de type projet"/>
    <s v="KIVA MICROFUNDS"/>
    <s v="Kiva Microfunds"/>
    <n v="24040"/>
    <n v="24040"/>
    <s v="Informal/semi-formal financial intermediaries"/>
    <s v="Intermédiaires financiers du secteur informel et semi formel"/>
    <n v="240"/>
    <x v="3"/>
    <n v="1"/>
    <s v="Asia"/>
    <d v="2017-01-10T00:00:00"/>
    <d v="2019-01-10T00:00:00"/>
    <s v="MetLife Foundation - Kiva Associate Lending Program. Pillar: Services - Cohort: Scale &amp; Sustainability"/>
    <n v="0"/>
    <n v="0"/>
    <n v="0"/>
    <n v="0"/>
    <n v="0"/>
    <s v="NULL"/>
    <s v="NULL"/>
    <s v="NULL"/>
    <s v="NULL"/>
    <n v="0"/>
    <n v="0"/>
    <n v="0"/>
    <n v="0"/>
    <n v="302"/>
    <n v="375"/>
    <n v="375"/>
    <n v="375"/>
    <n v="375"/>
    <n v="375"/>
    <n v="375"/>
    <n v="0"/>
    <n v="0"/>
    <n v="0"/>
  </r>
  <r>
    <n v="2017"/>
    <n v="1605"/>
    <x v="4"/>
    <n v="2017000003"/>
    <n v="33044521"/>
    <n v="1"/>
    <n v="358"/>
    <s v="Mexico"/>
    <x v="3"/>
    <s v="PRITS"/>
    <s v="Donor country-based NGO"/>
    <n v="22000"/>
    <n v="0"/>
    <n v="22000"/>
    <s v="NULL"/>
    <s v="NULL"/>
    <n v="6"/>
    <n v="30"/>
    <n v="110"/>
    <s v="Standard grant"/>
    <s v="C01"/>
    <s v="Project-type interventions"/>
    <s v="Interventions de type projet"/>
    <s v="AMERICAN FRIENDS OF UN TECHO PARA MI PAIS"/>
    <s v="American Friends of Un Techo Para mi Pais"/>
    <n v="24040"/>
    <n v="24040"/>
    <s v="Informal/semi-formal financial intermediaries"/>
    <s v="Intermédiaires financiers du secteur informel et semi formel"/>
    <n v="240"/>
    <x v="3"/>
    <n v="1"/>
    <s v="Mexico"/>
    <d v="2017-06-03T00:00:00"/>
    <d v="2017-07-04T00:00:00"/>
    <s v="MetLife volunteers will help build prefabricated homes for low income families. Pillar: Services - Cohort: Asset Building"/>
    <n v="0"/>
    <n v="0"/>
    <n v="0"/>
    <n v="0"/>
    <n v="0"/>
    <s v="NULL"/>
    <s v="NULL"/>
    <s v="NULL"/>
    <s v="NULL"/>
    <n v="0"/>
    <n v="0"/>
    <n v="0"/>
    <n v="0"/>
    <n v="302"/>
    <n v="2.5"/>
    <n v="2.5"/>
    <n v="2.5"/>
    <n v="2.5"/>
    <n v="2.5"/>
    <n v="2.5"/>
    <n v="0"/>
    <n v="0"/>
    <n v="0"/>
  </r>
  <r>
    <n v="2017"/>
    <n v="1605"/>
    <x v="4"/>
    <s v="2016000024_05"/>
    <n v="30437655"/>
    <n v="3"/>
    <n v="998"/>
    <s v="Developing countries, unspecified"/>
    <x v="1"/>
    <s v="Partie I non alloués par groupe de revenu"/>
    <s v="Donor country-based NGO"/>
    <n v="22000"/>
    <n v="0"/>
    <n v="22000"/>
    <s v="NULL"/>
    <s v="NULL"/>
    <n v="6"/>
    <n v="30"/>
    <n v="110"/>
    <s v="Standard grant"/>
    <s v="C01"/>
    <s v="Project-type interventions"/>
    <s v="Interventions de type projet"/>
    <s v="MICROFINANCE INFORMATION EXCHANGE"/>
    <s v="Microfinance Information Exchange"/>
    <n v="24010"/>
    <n v="24010"/>
    <s v="Financial policy and administrative management"/>
    <s v="Politique des finances et gestion administrative"/>
    <n v="240"/>
    <x v="3"/>
    <n v="1"/>
    <s v="Global"/>
    <d v="2016-01-11T00:00:00"/>
    <d v="2018-06-30T00:00:00"/>
    <s v="Promoting Financial Inclusion with Data Analytics and Insight. Pillar: Insights - Cohort: Thought Leadership"/>
    <n v="0"/>
    <n v="0"/>
    <n v="0"/>
    <n v="0"/>
    <n v="0"/>
    <s v="NULL"/>
    <s v="NULL"/>
    <s v="NULL"/>
    <s v="NULL"/>
    <n v="0"/>
    <n v="0"/>
    <n v="0"/>
    <n v="0"/>
    <n v="302"/>
    <n v="0"/>
    <n v="0"/>
    <n v="0"/>
    <n v="112.5"/>
    <n v="112.5"/>
    <n v="112.5"/>
    <n v="0"/>
    <n v="0"/>
    <n v="0"/>
  </r>
  <r>
    <n v="2017"/>
    <n v="1605"/>
    <x v="4"/>
    <s v="2016000024_02"/>
    <n v="30437655"/>
    <n v="3"/>
    <n v="769"/>
    <s v="Viet Nam"/>
    <x v="2"/>
    <s v="PRITI"/>
    <s v="Donor country-based NGO"/>
    <n v="22000"/>
    <n v="0"/>
    <n v="22000"/>
    <s v="NULL"/>
    <s v="NULL"/>
    <n v="6"/>
    <n v="30"/>
    <n v="110"/>
    <s v="Standard grant"/>
    <s v="C01"/>
    <s v="Project-type interventions"/>
    <s v="Interventions de type projet"/>
    <s v="MICROFINANCE INFORMATION EXCHANGE"/>
    <s v="Microfinance Information Exchange"/>
    <n v="24010"/>
    <n v="24010"/>
    <s v="Financial policy and administrative management"/>
    <s v="Politique des finances et gestion administrative"/>
    <n v="240"/>
    <x v="3"/>
    <n v="1"/>
    <s v="Vietnam"/>
    <d v="2016-01-11T00:00:00"/>
    <d v="2018-06-30T00:00:00"/>
    <s v="Promoting Financial Inclusion with Data Analytics and Insight. Pillar: Insights - Cohort: Thought Leadership"/>
    <n v="0"/>
    <n v="0"/>
    <n v="0"/>
    <n v="0"/>
    <n v="0"/>
    <s v="NULL"/>
    <s v="NULL"/>
    <s v="NULL"/>
    <s v="NULL"/>
    <n v="0"/>
    <n v="0"/>
    <n v="0"/>
    <n v="0"/>
    <n v="302"/>
    <n v="0"/>
    <n v="0"/>
    <n v="0"/>
    <n v="87.5"/>
    <n v="87.5"/>
    <n v="87.5"/>
    <n v="0"/>
    <n v="0"/>
    <n v="0"/>
  </r>
  <r>
    <n v="2017"/>
    <n v="1605"/>
    <x v="4"/>
    <n v="2017000009"/>
    <n v="34009969"/>
    <n v="1"/>
    <n v="751"/>
    <s v="Malaysia"/>
    <x v="3"/>
    <s v="PRITS"/>
    <s v="International NGO"/>
    <n v="21000"/>
    <n v="0"/>
    <n v="21000"/>
    <s v="NULL"/>
    <s v="NULL"/>
    <n v="6"/>
    <n v="30"/>
    <n v="110"/>
    <s v="Standard grant"/>
    <s v="C01"/>
    <s v="Project-type interventions"/>
    <s v="Interventions de type projet"/>
    <s v="MICROSAVE"/>
    <s v="MicroSave"/>
    <n v="24010"/>
    <n v="24010"/>
    <s v="Financial policy and administrative management"/>
    <s v="Politique des finances et gestion administrative"/>
    <n v="240"/>
    <x v="3"/>
    <n v="1"/>
    <s v="Malaysia"/>
    <d v="2017-01-04T00:00:00"/>
    <d v="2017-11-30T00:00:00"/>
    <s v="Fintech in Financial Inclusion. Pillar: Insights - Cohort: Thought Leadership"/>
    <n v="0"/>
    <n v="0"/>
    <n v="0"/>
    <n v="0"/>
    <n v="0"/>
    <s v="NULL"/>
    <s v="NULL"/>
    <s v="NULL"/>
    <s v="NULL"/>
    <n v="0"/>
    <n v="0"/>
    <n v="0"/>
    <n v="0"/>
    <n v="302"/>
    <n v="247.2"/>
    <n v="247.2"/>
    <n v="247.2"/>
    <n v="247.2"/>
    <n v="247.2"/>
    <n v="247.2"/>
    <n v="0"/>
    <n v="0"/>
    <n v="0"/>
  </r>
  <r>
    <n v="2017"/>
    <n v="1605"/>
    <x v="4"/>
    <s v="2013000015_01"/>
    <n v="11589425"/>
    <n v="3"/>
    <n v="998"/>
    <s v="Developing countries, unspecified"/>
    <x v="1"/>
    <s v="Partie I non alloués par groupe de revenu"/>
    <s v="Donor country-based NGO"/>
    <n v="22000"/>
    <n v="0"/>
    <n v="22000"/>
    <s v="NULL"/>
    <s v="NULL"/>
    <n v="6"/>
    <n v="30"/>
    <n v="110"/>
    <s v="Standard grant"/>
    <s v="C01"/>
    <s v="Project-type interventions"/>
    <s v="Interventions de type projet"/>
    <s v="SESAME WORKSHOP"/>
    <s v="Sesame Workshop"/>
    <n v="24081"/>
    <n v="24081"/>
    <s v="Education/training in banking and financial services"/>
    <s v="Education/formation bancaire et dans les services financiers"/>
    <n v="240"/>
    <x v="3"/>
    <n v="1"/>
    <s v="Global"/>
    <d v="2013-05-11T00:00:00"/>
    <d v="2018-12-31T00:00:00"/>
    <s v="Global Financial Empowerment Program for Children and Families. Pillar: Knowledge - Cohort: Financial Capabilities Youth"/>
    <n v="0"/>
    <n v="0"/>
    <n v="0"/>
    <n v="0"/>
    <n v="0"/>
    <s v="NULL"/>
    <s v="NULL"/>
    <s v="NULL"/>
    <s v="NULL"/>
    <n v="0"/>
    <n v="0"/>
    <n v="0"/>
    <n v="0"/>
    <n v="302"/>
    <n v="0"/>
    <n v="0"/>
    <n v="0"/>
    <n v="1333.3340000000001"/>
    <n v="1333.3340000000001"/>
    <n v="1333.3340000000001"/>
    <n v="0"/>
    <n v="0"/>
    <n v="0"/>
  </r>
  <r>
    <n v="2017"/>
    <n v="1605"/>
    <x v="4"/>
    <s v="2015000031_01"/>
    <n v="25161153"/>
    <n v="3"/>
    <n v="434"/>
    <s v="Chile"/>
    <x v="5"/>
    <s v="PDPA"/>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10"/>
    <n v="24010"/>
    <s v="Financial policy and administrative management"/>
    <s v="Politique des finances et gestion administrative"/>
    <n v="240"/>
    <x v="3"/>
    <n v="1"/>
    <s v="Chile"/>
    <d v="2015-10-12T00:00:00"/>
    <d v="2019-11-30T00:00:00"/>
    <s v="Inclusive Retirement Savings: From Access to Use. Pillar: 50% - Insights; 50% - Services - Cohort: 50% - Thought Leadership; 50% - Innovation &amp; Digital"/>
    <n v="0"/>
    <n v="0"/>
    <n v="0"/>
    <n v="0"/>
    <n v="0"/>
    <s v="NULL"/>
    <s v="NULL"/>
    <s v="NULL"/>
    <s v="NULL"/>
    <n v="0"/>
    <n v="0"/>
    <n v="0"/>
    <n v="0"/>
    <n v="302"/>
    <n v="0"/>
    <n v="0"/>
    <n v="0"/>
    <n v="116.875"/>
    <n v="116.875"/>
    <n v="116.875"/>
    <n v="0"/>
    <n v="0"/>
    <n v="0"/>
  </r>
  <r>
    <n v="2017"/>
    <n v="1605"/>
    <x v="4"/>
    <s v="2015000031_01"/>
    <n v="25161153"/>
    <n v="3"/>
    <n v="434"/>
    <s v="Chile"/>
    <x v="5"/>
    <s v="PDPA"/>
    <s v="Multilateral organisation"/>
    <n v="46012"/>
    <n v="1"/>
    <n v="46000"/>
    <s v="Inter-American Development Bank, Inter-American Investment Corporation and Multilateral Investment Fund "/>
    <s v="Banque interaméricaine de développement, Société interaméricaine d'investissements, Fonds multilatéral d'investissements"/>
    <n v="6"/>
    <n v="30"/>
    <n v="110"/>
    <s v="Standard grant"/>
    <s v="C01"/>
    <s v="Project-type interventions"/>
    <s v="Interventions de type projet"/>
    <s v="INTER-AMERICAN DEVELOPMENT BANK"/>
    <s v="Inter-American Development Bank"/>
    <n v="24040"/>
    <n v="24040"/>
    <s v="Informal/semi-formal financial intermediaries"/>
    <s v="Intermédiaires financiers du secteur informel et semi formel"/>
    <n v="240"/>
    <x v="3"/>
    <n v="1"/>
    <s v="Chile"/>
    <d v="2015-10-12T00:00:00"/>
    <d v="2019-11-30T00:00:00"/>
    <s v="Inclusive Retirement Savings: From Access to Use. Pillar: 50% - Insights; 50% - Services - Cohort: 50% - Thought Leadership; 50% - Innovation &amp; Digital"/>
    <n v="0"/>
    <n v="0"/>
    <n v="0"/>
    <n v="0"/>
    <n v="0"/>
    <s v="NULL"/>
    <s v="NULL"/>
    <s v="NULL"/>
    <s v="NULL"/>
    <n v="0"/>
    <n v="0"/>
    <n v="0"/>
    <n v="0"/>
    <n v="302"/>
    <n v="0"/>
    <n v="0"/>
    <n v="0"/>
    <n v="116.875"/>
    <n v="116.875"/>
    <n v="116.875"/>
    <n v="0"/>
    <n v="0"/>
    <n v="0"/>
  </r>
  <r>
    <n v="2017"/>
    <n v="1605"/>
    <x v="4"/>
    <n v="2017000023"/>
    <n v="37443425"/>
    <n v="1"/>
    <n v="645"/>
    <s v="India"/>
    <x v="2"/>
    <s v="PRITI"/>
    <s v="Developing country-based NGO"/>
    <n v="23000"/>
    <n v="0"/>
    <n v="23000"/>
    <s v="NULL"/>
    <s v="NULL"/>
    <n v="6"/>
    <n v="30"/>
    <n v="110"/>
    <s v="Standard grant"/>
    <s v="D02"/>
    <s v="Other technical assistance"/>
    <s v="Autres formes d’assistance technique "/>
    <s v="ACCESS INDIA"/>
    <s v="Access India"/>
    <n v="24010"/>
    <n v="24010"/>
    <s v="Financial policy and administrative management"/>
    <s v="Politique des finances et gestion administrative"/>
    <n v="240"/>
    <x v="3"/>
    <n v="1"/>
    <s v="India"/>
    <d v="2017-11-12T00:00:00"/>
    <d v="2017-12-12T00:00:00"/>
    <s v="Access India Inclusive Finance Conference. Pillar: Insights - Cohort: Sponsorship"/>
    <n v="0"/>
    <n v="0"/>
    <n v="0"/>
    <n v="0"/>
    <n v="0"/>
    <n v="1"/>
    <s v="NULL"/>
    <s v="NULL"/>
    <s v="NULL"/>
    <n v="0"/>
    <n v="0"/>
    <n v="0"/>
    <n v="0"/>
    <n v="302"/>
    <n v="19.57"/>
    <n v="19.57"/>
    <n v="19.57"/>
    <n v="19.57"/>
    <n v="19.57"/>
    <n v="19.57"/>
    <n v="0"/>
    <n v="0"/>
    <n v="0"/>
  </r>
  <r>
    <n v="2017"/>
    <n v="1605"/>
    <x v="4"/>
    <n v="2017000022"/>
    <n v="37420755"/>
    <n v="1"/>
    <n v="431"/>
    <s v="Brazil"/>
    <x v="3"/>
    <s v="PRITS"/>
    <s v="Developing country-based NGO"/>
    <n v="23000"/>
    <n v="0"/>
    <n v="23000"/>
    <s v="NULL"/>
    <s v="NULL"/>
    <n v="6"/>
    <n v="30"/>
    <n v="110"/>
    <s v="Standard grant"/>
    <s v="C01"/>
    <s v="Project-type interventions"/>
    <s v="Interventions de type projet"/>
    <s v="FUNDACION CAPITAL"/>
    <s v="Fundacion Capital"/>
    <n v="24040"/>
    <n v="24040"/>
    <s v="Informal/semi-formal financial intermediaries"/>
    <s v="Intermédiaires financiers du secteur informel et semi formel"/>
    <n v="240"/>
    <x v="3"/>
    <n v="1"/>
    <s v="Brazil"/>
    <d v="2017-01-08T00:00:00"/>
    <d v="2018-07-31T00:00:00"/>
    <s v="Guia Bolso Lite. Pillar: Services - Cohort: Innovation &amp; Digital"/>
    <n v="0"/>
    <n v="0"/>
    <n v="0"/>
    <n v="0"/>
    <n v="0"/>
    <s v="NULL"/>
    <s v="NULL"/>
    <s v="NULL"/>
    <s v="NULL"/>
    <n v="0"/>
    <n v="0"/>
    <n v="0"/>
    <n v="0"/>
    <n v="302"/>
    <n v="250"/>
    <n v="250"/>
    <n v="250"/>
    <n v="250"/>
    <n v="250"/>
    <n v="250"/>
    <n v="0"/>
    <n v="0"/>
    <n v="0"/>
  </r>
  <r>
    <n v="2017"/>
    <n v="1605"/>
    <x v="4"/>
    <s v="2017000015_01"/>
    <n v="34946523"/>
    <n v="1"/>
    <n v="666"/>
    <s v="Bangladesh"/>
    <x v="0"/>
    <s v="PMA"/>
    <s v="Donor country-based NGO"/>
    <n v="22000"/>
    <n v="0"/>
    <n v="22000"/>
    <s v="NULL"/>
    <s v="NULL"/>
    <n v="6"/>
    <n v="30"/>
    <n v="110"/>
    <s v="Standard grant"/>
    <s v="C01"/>
    <s v="Project-type interventions"/>
    <s v="Interventions de type projet"/>
    <s v="TRICKLE UP PROGRAM"/>
    <s v="Trickle Up Program"/>
    <n v="24081"/>
    <n v="24081"/>
    <s v="Education/training in banking and financial services"/>
    <s v="Education/formation bancaire et dans les services financiers"/>
    <n v="240"/>
    <x v="3"/>
    <n v="1"/>
    <s v="Bangladesh"/>
    <d v="2017-01-09T00:00:00"/>
    <d v="2020-08-31T00:00:00"/>
    <s v="Empowering Women and Youth through Graduation and Financial Inclusion. Pillar: Knowledge - Cohort: Financial Capabilities Adult"/>
    <n v="1"/>
    <n v="0"/>
    <n v="0"/>
    <n v="0"/>
    <n v="0"/>
    <s v="NULL"/>
    <s v="NULL"/>
    <s v="NULL"/>
    <s v="NULL"/>
    <n v="0"/>
    <n v="0"/>
    <n v="0"/>
    <n v="0"/>
    <n v="302"/>
    <n v="1920.5"/>
    <n v="1920.5"/>
    <n v="1920.5"/>
    <n v="228.07499999999999"/>
    <n v="228.07499999999999"/>
    <n v="228.07499999999999"/>
    <n v="0"/>
    <n v="0"/>
    <n v="0"/>
  </r>
  <r>
    <n v="2017"/>
    <n v="1605"/>
    <x v="4"/>
    <n v="2017000028"/>
    <n v="37999953"/>
    <n v="1"/>
    <n v="437"/>
    <s v="Colombia"/>
    <x v="3"/>
    <s v="PRITS"/>
    <s v="Donor country-based NGO"/>
    <n v="22000"/>
    <n v="0"/>
    <n v="22000"/>
    <s v="NULL"/>
    <s v="NULL"/>
    <n v="6"/>
    <n v="30"/>
    <n v="110"/>
    <s v="Standard grant"/>
    <s v="C01"/>
    <s v="Project-type interventions"/>
    <s v="Interventions de type projet"/>
    <s v="AMERICAN FRIENDS OF UN TECHO PARA MI PAIS"/>
    <s v="American Friends of Un Techo Para mi Pais"/>
    <n v="24040"/>
    <n v="24040"/>
    <s v="Informal/semi-formal financial intermediaries"/>
    <s v="Intermédiaires financiers du secteur informel et semi formel"/>
    <n v="240"/>
    <x v="3"/>
    <n v="1"/>
    <s v="Colombia"/>
    <d v="2017-12-10T00:00:00"/>
    <d v="2017-12-10T00:00:00"/>
    <s v="MetLife volunteers will help build prefabricated homes for low income families. Pillar: Services - Cohort: Asset Building"/>
    <n v="0"/>
    <n v="0"/>
    <n v="0"/>
    <n v="0"/>
    <n v="0"/>
    <s v="NULL"/>
    <s v="NULL"/>
    <s v="NULL"/>
    <s v="NULL"/>
    <n v="0"/>
    <n v="0"/>
    <n v="0"/>
    <n v="0"/>
    <n v="302"/>
    <n v="5"/>
    <n v="5"/>
    <n v="5"/>
    <n v="5"/>
    <n v="5"/>
    <n v="5"/>
    <n v="0"/>
    <n v="0"/>
    <n v="0"/>
  </r>
  <r>
    <n v="2017"/>
    <n v="1605"/>
    <x v="4"/>
    <n v="2017000004"/>
    <n v="33064817"/>
    <n v="1"/>
    <n v="89"/>
    <s v="Europe, regional"/>
    <x v="1"/>
    <s v="Partie I non alloués par groupe de revenu"/>
    <s v="International NGO"/>
    <n v="21000"/>
    <n v="0"/>
    <n v="21000"/>
    <s v="NULL"/>
    <s v="NULL"/>
    <n v="6"/>
    <n v="30"/>
    <n v="110"/>
    <s v="Standard grant"/>
    <s v="C01"/>
    <s v="Project-type interventions"/>
    <s v="Interventions de type projet"/>
    <s v="JA WORLDWIDE"/>
    <s v="JA Worldwide"/>
    <n v="24081"/>
    <n v="24081"/>
    <s v="Education/training in banking and financial services"/>
    <s v="Education/formation bancaire et dans les services financiers"/>
    <n v="240"/>
    <x v="3"/>
    <n v="1"/>
    <s v="Europe"/>
    <d v="2017-03-06T00:00:00"/>
    <d v="2017-07-28T00:00:00"/>
    <s v="JA Europe Board Support MetLife LifeChanger Award Sponsorship. Pillar: Knowledge - Cohort: Financial Capabilities Youth"/>
    <n v="0"/>
    <n v="0"/>
    <n v="0"/>
    <n v="0"/>
    <n v="0"/>
    <s v="NULL"/>
    <s v="NULL"/>
    <s v="NULL"/>
    <s v="NULL"/>
    <n v="0"/>
    <n v="0"/>
    <n v="0"/>
    <n v="0"/>
    <n v="302"/>
    <n v="68.981999999999999"/>
    <n v="68.981999999999999"/>
    <n v="68.981999999999999"/>
    <n v="68.981999999999999"/>
    <n v="68.981999999999999"/>
    <n v="68.981999999999999"/>
    <n v="0"/>
    <n v="0"/>
    <n v="0"/>
  </r>
  <r>
    <n v="2017"/>
    <n v="1605"/>
    <x v="4"/>
    <n v="2017000038"/>
    <n v="38835837"/>
    <n v="1"/>
    <n v="555"/>
    <s v="Lebanon"/>
    <x v="3"/>
    <s v="PRITS"/>
    <s v="Donor country-based NGO"/>
    <n v="22000"/>
    <n v="0"/>
    <n v="22000"/>
    <s v="NULL"/>
    <s v="NULL"/>
    <n v="6"/>
    <n v="30"/>
    <n v="110"/>
    <s v="Standard grant"/>
    <s v="C01"/>
    <s v="Project-type interventions"/>
    <s v="Interventions de type projet"/>
    <s v="ROCKEFELLER PHILANTHROPY ADVISORS"/>
    <s v="Rockefeller Philanthropy Advisors"/>
    <n v="24040"/>
    <n v="24040"/>
    <s v="Informal/semi-formal financial intermediaries"/>
    <s v="Intermédiaires financiers du secteur informel et semi formel"/>
    <n v="240"/>
    <x v="3"/>
    <n v="1"/>
    <s v="Lebanon"/>
    <d v="2017-04-12T00:00:00"/>
    <d v="2017-08-12T00:00:00"/>
    <s v="Inclusion Plus Lebanon Finalists Grants. Pillar: Services - Cohort: Innovation &amp; Digital"/>
    <n v="0"/>
    <n v="0"/>
    <n v="0"/>
    <n v="0"/>
    <n v="0"/>
    <s v="NULL"/>
    <s v="NULL"/>
    <s v="NULL"/>
    <s v="NULL"/>
    <n v="0"/>
    <n v="0"/>
    <n v="0"/>
    <n v="0"/>
    <n v="302"/>
    <n v="36.049999999999997"/>
    <n v="36.049999999999997"/>
    <n v="36.049999999999997"/>
    <n v="36.049999999999997"/>
    <n v="36.049999999999997"/>
    <n v="36.049999999999997"/>
    <n v="0"/>
    <n v="0"/>
    <n v="0"/>
  </r>
  <r>
    <n v="2017"/>
    <n v="1605"/>
    <x v="4"/>
    <n v="2017000033"/>
    <n v="38584869"/>
    <n v="1"/>
    <n v="666"/>
    <s v="Bangladesh"/>
    <x v="0"/>
    <s v="PMA"/>
    <s v="Donor country-based NGO"/>
    <n v="22000"/>
    <n v="0"/>
    <n v="22000"/>
    <s v="NULL"/>
    <s v="NULL"/>
    <n v="6"/>
    <n v="30"/>
    <n v="110"/>
    <s v="Standard grant"/>
    <s v="C01"/>
    <s v="Project-type interventions"/>
    <s v="Interventions de type projet"/>
    <s v="SWISSCONTACT NORTH AMERICA"/>
    <s v="Swisscontact North America"/>
    <n v="24040"/>
    <n v="24040"/>
    <s v="Informal/semi-formal financial intermediaries"/>
    <s v="Intermédiaires financiers du secteur informel et semi formel"/>
    <n v="240"/>
    <x v="3"/>
    <n v="1"/>
    <s v="Bangladesh"/>
    <d v="2018-01-01T00:00:00"/>
    <d v="2020-06-30T00:00:00"/>
    <s v="Sarathi - Progress through Financial Inclusion: Promoting Access to Formal Financial Services for Reducing the Financial Vulnerability of RMG Workers in Bangladesh. Pillar: Services - Cohort: Scale &amp; Sustainability"/>
    <n v="0"/>
    <n v="0"/>
    <n v="0"/>
    <n v="0"/>
    <n v="0"/>
    <s v="NULL"/>
    <s v="NULL"/>
    <s v="NULL"/>
    <s v="NULL"/>
    <n v="0"/>
    <n v="0"/>
    <n v="0"/>
    <n v="0"/>
    <n v="302"/>
    <n v="700"/>
    <n v="700"/>
    <n v="700"/>
    <n v="375"/>
    <n v="375"/>
    <n v="375"/>
    <n v="0"/>
    <n v="0"/>
    <n v="0"/>
  </r>
  <r>
    <n v="2017"/>
    <n v="1605"/>
    <x v="4"/>
    <n v="2017000014"/>
    <n v="34712015"/>
    <n v="1"/>
    <n v="358"/>
    <s v="Mexico"/>
    <x v="3"/>
    <s v="PRITS"/>
    <s v="Donor country-based NGO"/>
    <n v="22000"/>
    <n v="0"/>
    <n v="22000"/>
    <s v="NULL"/>
    <s v="NULL"/>
    <n v="6"/>
    <n v="30"/>
    <n v="110"/>
    <s v="Standard grant"/>
    <s v="C01"/>
    <s v="Project-type interventions"/>
    <s v="Interventions de type projet"/>
    <s v="AMERICAN FRIENDS OF UN TECHO PARA MI PAIS"/>
    <s v="American Friends of Un Techo Para mi Pais"/>
    <n v="24040"/>
    <n v="24040"/>
    <s v="Informal/semi-formal financial intermediaries"/>
    <s v="Intermédiaires financiers du secteur informel et semi formel"/>
    <n v="240"/>
    <x v="3"/>
    <n v="1"/>
    <s v="Mexico"/>
    <d v="2017-02-06T00:00:00"/>
    <d v="2017-11-25T00:00:00"/>
    <s v="MetLife volunteers will help build prefabricated homes for low income families. Pillar: Services - Cohort: Asset Building"/>
    <n v="0"/>
    <n v="0"/>
    <n v="0"/>
    <n v="0"/>
    <n v="0"/>
    <s v="NULL"/>
    <s v="NULL"/>
    <s v="NULL"/>
    <s v="NULL"/>
    <n v="0"/>
    <n v="0"/>
    <n v="0"/>
    <n v="0"/>
    <n v="302"/>
    <n v="75"/>
    <n v="75"/>
    <n v="75"/>
    <n v="75"/>
    <n v="75"/>
    <n v="75"/>
    <n v="0"/>
    <n v="0"/>
    <n v="0"/>
  </r>
  <r>
    <n v="2017"/>
    <n v="1605"/>
    <x v="4"/>
    <n v="2017000002"/>
    <n v="32976671"/>
    <n v="1"/>
    <n v="89"/>
    <s v="Europe, regional"/>
    <x v="1"/>
    <s v="Partie I non alloués par groupe de revenu"/>
    <s v="Network"/>
    <n v="32000"/>
    <n v="0"/>
    <n v="32000"/>
    <s v="NULL"/>
    <s v="NULL"/>
    <n v="6"/>
    <n v="30"/>
    <n v="110"/>
    <s v="Standard grant"/>
    <s v="D02"/>
    <s v="Other technical assistance"/>
    <s v="Autres formes d’assistance technique "/>
    <s v="EUROPEAN MICROFINANCE NETWORK"/>
    <s v="European Microfinance Network"/>
    <n v="24010"/>
    <n v="24010"/>
    <s v="Financial policy and administrative management"/>
    <s v="Politique des finances et gestion administrative"/>
    <n v="240"/>
    <x v="3"/>
    <n v="1"/>
    <s v="Europe Regional"/>
    <d v="2017-06-22T00:00:00"/>
    <d v="2017-06-23T00:00:00"/>
    <s v="Microfinance Conference. Pillar: Insights - Cohort: Sponsorship"/>
    <n v="0"/>
    <n v="0"/>
    <n v="0"/>
    <n v="0"/>
    <n v="0"/>
    <n v="1"/>
    <s v="NULL"/>
    <s v="NULL"/>
    <s v="NULL"/>
    <n v="0"/>
    <n v="0"/>
    <n v="0"/>
    <n v="0"/>
    <n v="302"/>
    <n v="18.54"/>
    <n v="18.54"/>
    <n v="18.54"/>
    <n v="18.54"/>
    <n v="18.54"/>
    <n v="18.54"/>
    <n v="0"/>
    <n v="0"/>
    <n v="0"/>
  </r>
  <r>
    <n v="2017"/>
    <n v="1605"/>
    <x v="4"/>
    <n v="2017000031"/>
    <n v="38466659"/>
    <n v="1"/>
    <n v="998"/>
    <s v="Developing countries, unspecified"/>
    <x v="1"/>
    <s v="Partie I non alloués par groupe de revenu"/>
    <s v="Multilateral organisation"/>
    <n v="44001"/>
    <n v="1"/>
    <n v="44000"/>
    <s v="International Bank for Reconstruction and Development "/>
    <s v="Banque internationale pour la reconstruction et le développement"/>
    <n v="6"/>
    <n v="30"/>
    <n v="110"/>
    <s v="Standard grant"/>
    <s v="B03"/>
    <s v="Contributions to specific-purpose programmes and funds managed by implementing partners"/>
    <s v="Contributions à des programmes ou fonds à objectif spécifique gérés par des partenaires d'exécution"/>
    <s v="CONSULTATIVE GROUP TO ASSIST THE POOR"/>
    <s v="Consultative Group to Assist the Poor"/>
    <n v="24010"/>
    <n v="24010"/>
    <s v="Financial policy and administrative management"/>
    <s v="Politique des finances et gestion administrative"/>
    <n v="240"/>
    <x v="3"/>
    <n v="1"/>
    <s v="Global"/>
    <d v="2018-01-01T00:00:00"/>
    <d v="2018-12-31T00:00:00"/>
    <s v="2018 CGAP Membership. Pillar: Insights - Cohort: Thought Leadership"/>
    <n v="0"/>
    <n v="0"/>
    <n v="0"/>
    <n v="0"/>
    <n v="0"/>
    <s v="NULL"/>
    <s v="NULL"/>
    <s v="NULL"/>
    <s v="NULL"/>
    <n v="0"/>
    <n v="0"/>
    <n v="0"/>
    <n v="0"/>
    <n v="302"/>
    <n v="175"/>
    <n v="175"/>
    <n v="175"/>
    <n v="175"/>
    <n v="175"/>
    <n v="175"/>
    <n v="0"/>
    <n v="0"/>
    <n v="0"/>
  </r>
  <r>
    <n v="2017"/>
    <n v="1605"/>
    <x v="4"/>
    <s v="2017000035_05"/>
    <n v="38601335"/>
    <n v="1"/>
    <n v="751"/>
    <s v="Malaysia"/>
    <x v="3"/>
    <s v="PRITS"/>
    <s v="Multilateral organisation"/>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10"/>
    <n v="24010"/>
    <s v="Financial policy and administrative management"/>
    <s v="Politique des finances et gestion administrative"/>
    <n v="240"/>
    <x v="3"/>
    <n v="1"/>
    <s v="Malaysia"/>
    <d v="2018-01-01T00:00:00"/>
    <d v="2020-08-31T00:00:00"/>
    <s v="Asia Innovation Program (Catalyst). Pillar: 70% - Services; 30% - Insights - Cohort: 70% - Innovation &amp; Digital; 30% - Thought Leadership"/>
    <n v="0"/>
    <n v="0"/>
    <n v="0"/>
    <n v="0"/>
    <n v="0"/>
    <s v="NULL"/>
    <s v="NULL"/>
    <s v="NULL"/>
    <s v="NULL"/>
    <n v="0"/>
    <n v="0"/>
    <n v="0"/>
    <n v="0"/>
    <n v="302"/>
    <n v="625"/>
    <n v="625"/>
    <n v="625"/>
    <n v="300"/>
    <n v="300"/>
    <n v="300"/>
    <n v="0"/>
    <n v="0"/>
    <n v="0"/>
  </r>
  <r>
    <n v="2017"/>
    <n v="1605"/>
    <x v="4"/>
    <s v="2017000035_05"/>
    <n v="38601335"/>
    <n v="1"/>
    <n v="751"/>
    <s v="Malaysia"/>
    <x v="3"/>
    <s v="PRITS"/>
    <s v="Multilateral organisation"/>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40"/>
    <n v="24040"/>
    <s v="Informal/semi-formal financial intermediaries"/>
    <s v="Intermédiaires financiers du secteur informel et semi formel"/>
    <n v="240"/>
    <x v="3"/>
    <n v="1"/>
    <s v="Malaysia"/>
    <d v="2018-01-01T00:00:00"/>
    <d v="2020-08-31T00:00:00"/>
    <s v="Asia Innovation Program (Catalyst). Pillar: 70% - Services; 30% - Insights - Cohort: 70% - Innovation &amp; Digital; 30% - Thought Leadership"/>
    <n v="0"/>
    <n v="0"/>
    <n v="0"/>
    <n v="0"/>
    <n v="0"/>
    <s v="NULL"/>
    <s v="NULL"/>
    <s v="NULL"/>
    <s v="NULL"/>
    <n v="0"/>
    <n v="0"/>
    <n v="0"/>
    <n v="0"/>
    <n v="302"/>
    <n v="1875"/>
    <n v="1875"/>
    <n v="1875"/>
    <n v="900"/>
    <n v="900"/>
    <n v="900"/>
    <n v="0"/>
    <n v="0"/>
    <n v="0"/>
  </r>
  <r>
    <n v="2017"/>
    <n v="1605"/>
    <x v="4"/>
    <n v="2017000029"/>
    <n v="38083309"/>
    <n v="1"/>
    <n v="460"/>
    <s v="Uruguay"/>
    <x v="5"/>
    <s v="PDPA"/>
    <s v="Donor country-based NGO"/>
    <n v="22000"/>
    <n v="0"/>
    <n v="22000"/>
    <s v="NULL"/>
    <s v="NULL"/>
    <n v="6"/>
    <n v="30"/>
    <n v="110"/>
    <s v="Standard grant"/>
    <s v="C01"/>
    <s v="Project-type interventions"/>
    <s v="Interventions de type projet"/>
    <s v="AMERICAN FRIENDS OF UN TECHO PARA MI PAIS"/>
    <s v="American Friends of Un Techo Para mi Pais"/>
    <n v="24040"/>
    <n v="24040"/>
    <s v="Informal/semi-formal financial intermediaries"/>
    <s v="Intermédiaires financiers du secteur informel et semi formel"/>
    <n v="240"/>
    <x v="3"/>
    <n v="1"/>
    <s v="Uruguay"/>
    <d v="2017-10-23T00:00:00"/>
    <d v="2017-10-23T00:00:00"/>
    <s v="MetLife volunteers will help build prefabricated homes for low income families. Pillar: Services - Cohort: Asset Building"/>
    <n v="0"/>
    <n v="0"/>
    <n v="0"/>
    <n v="0"/>
    <n v="0"/>
    <s v="NULL"/>
    <s v="NULL"/>
    <s v="NULL"/>
    <s v="NULL"/>
    <n v="0"/>
    <n v="0"/>
    <n v="0"/>
    <n v="0"/>
    <n v="302"/>
    <n v="6.391"/>
    <n v="6.391"/>
    <n v="6.391"/>
    <n v="6.391"/>
    <n v="6.391"/>
    <n v="6.391"/>
    <n v="0"/>
    <n v="0"/>
    <n v="0"/>
  </r>
  <r>
    <n v="2017"/>
    <n v="1605"/>
    <x v="4"/>
    <s v="2017000034_01"/>
    <n v="38599135"/>
    <n v="1"/>
    <n v="769"/>
    <s v="Viet Nam"/>
    <x v="2"/>
    <s v="PRITI"/>
    <s v="International NGO"/>
    <n v="21000"/>
    <n v="0"/>
    <n v="21000"/>
    <s v="NULL"/>
    <s v="NULL"/>
    <n v="6"/>
    <n v="30"/>
    <n v="110"/>
    <s v="Standard grant"/>
    <s v="C01"/>
    <s v="Project-type interventions"/>
    <s v="Interventions de type projet"/>
    <s v="MICROSAVE"/>
    <s v="MicroSave"/>
    <n v="24010"/>
    <n v="24010"/>
    <s v="Financial policy and administrative management"/>
    <s v="Politique des finances et gestion administrative"/>
    <n v="240"/>
    <x v="3"/>
    <n v="1"/>
    <s v="Vietnam"/>
    <d v="2017-12-12T00:00:00"/>
    <d v="2020-12-31T00:00:00"/>
    <s v="Digital Transformation through Inclusive Fintech. Pillar: 75% - Services; 25% - Insights - Cohort: 75% - Innovation &amp; Digital; 25% - Thought Leadership"/>
    <n v="0"/>
    <n v="0"/>
    <n v="0"/>
    <n v="0"/>
    <n v="0"/>
    <s v="NULL"/>
    <s v="NULL"/>
    <s v="NULL"/>
    <s v="NULL"/>
    <n v="0"/>
    <n v="0"/>
    <n v="0"/>
    <n v="0"/>
    <n v="302"/>
    <n v="500"/>
    <n v="500"/>
    <n v="500"/>
    <n v="137.5"/>
    <n v="137.5"/>
    <n v="137.5"/>
    <n v="0"/>
    <n v="0"/>
    <n v="0"/>
  </r>
  <r>
    <n v="2017"/>
    <n v="1605"/>
    <x v="4"/>
    <s v="2017000034_01"/>
    <n v="38599135"/>
    <n v="1"/>
    <n v="769"/>
    <s v="Viet Nam"/>
    <x v="2"/>
    <s v="PRITI"/>
    <s v="International NGO"/>
    <n v="21000"/>
    <n v="0"/>
    <n v="21000"/>
    <s v="NULL"/>
    <s v="NULL"/>
    <n v="6"/>
    <n v="30"/>
    <n v="110"/>
    <s v="Standard grant"/>
    <s v="C01"/>
    <s v="Project-type interventions"/>
    <s v="Interventions de type projet"/>
    <s v="MICROSAVE"/>
    <s v="MicroSave"/>
    <n v="24040"/>
    <n v="24040"/>
    <s v="Informal/semi-formal financial intermediaries"/>
    <s v="Intermédiaires financiers du secteur informel et semi formel"/>
    <n v="240"/>
    <x v="3"/>
    <n v="1"/>
    <s v="Vietnam"/>
    <d v="2017-12-12T00:00:00"/>
    <d v="2020-12-31T00:00:00"/>
    <s v="Digital Transformation through Inclusive Fintech. Pillar: 75% - Services; 25% - Insights - Cohort: 75% - Innovation &amp; Digital; 25% - Thought Leadership"/>
    <n v="0"/>
    <n v="0"/>
    <n v="0"/>
    <n v="0"/>
    <n v="0"/>
    <s v="NULL"/>
    <s v="NULL"/>
    <s v="NULL"/>
    <s v="NULL"/>
    <n v="0"/>
    <n v="0"/>
    <n v="0"/>
    <n v="0"/>
    <n v="302"/>
    <n v="1500"/>
    <n v="1500"/>
    <n v="1500"/>
    <n v="412.5"/>
    <n v="412.5"/>
    <n v="412.5"/>
    <n v="0"/>
    <n v="0"/>
    <n v="0"/>
  </r>
  <r>
    <n v="2017"/>
    <n v="1605"/>
    <x v="4"/>
    <n v="2017000008"/>
    <n v="34009045"/>
    <n v="1"/>
    <n v="142"/>
    <s v="Egypt"/>
    <x v="2"/>
    <s v="PRITI"/>
    <s v="International NGO"/>
    <n v="21000"/>
    <n v="0"/>
    <n v="21000"/>
    <s v="NULL"/>
    <s v="NULL"/>
    <n v="6"/>
    <n v="30"/>
    <n v="110"/>
    <s v="Standard grant"/>
    <s v="C01"/>
    <s v="Project-type interventions"/>
    <s v="Interventions de type projet"/>
    <s v="JA WORLDWIDE"/>
    <s v="JA Worldwide"/>
    <n v="24081"/>
    <n v="24081"/>
    <s v="Education/training in banking and financial services"/>
    <s v="Education/formation bancaire et dans les services financiers"/>
    <n v="240"/>
    <x v="3"/>
    <n v="1"/>
    <s v="Egypt"/>
    <d v="2017-03-04T00:00:00"/>
    <d v="2018-03-04T00:00:00"/>
    <s v="INJAZ - Al Arab Board Support. Pillar: Knowledge - Cohort: Financial Capabilities Youth"/>
    <n v="0"/>
    <n v="0"/>
    <n v="0"/>
    <n v="0"/>
    <n v="0"/>
    <s v="NULL"/>
    <s v="NULL"/>
    <s v="NULL"/>
    <s v="NULL"/>
    <n v="0"/>
    <n v="0"/>
    <n v="0"/>
    <n v="0"/>
    <n v="302"/>
    <n v="20"/>
    <n v="20"/>
    <n v="20"/>
    <n v="20"/>
    <n v="20"/>
    <n v="20"/>
    <n v="0"/>
    <n v="0"/>
    <n v="0"/>
  </r>
  <r>
    <n v="2017"/>
    <n v="1605"/>
    <x v="4"/>
    <s v="2017000015_02"/>
    <n v="34946523"/>
    <n v="1"/>
    <n v="769"/>
    <s v="Viet Nam"/>
    <x v="2"/>
    <s v="PRITI"/>
    <s v="Donor country-based NGO"/>
    <n v="22000"/>
    <n v="0"/>
    <n v="22000"/>
    <s v="NULL"/>
    <s v="NULL"/>
    <n v="6"/>
    <n v="30"/>
    <n v="110"/>
    <s v="Standard grant"/>
    <s v="C01"/>
    <s v="Project-type interventions"/>
    <s v="Interventions de type projet"/>
    <s v="TRICKLE UP PROGRAM"/>
    <s v="Trickle Up Program"/>
    <n v="24081"/>
    <n v="24081"/>
    <s v="Education/training in banking and financial services"/>
    <s v="Education/formation bancaire et dans les services financiers"/>
    <n v="240"/>
    <x v="3"/>
    <n v="1"/>
    <s v="Vietnam"/>
    <d v="2017-01-09T00:00:00"/>
    <d v="2020-08-31T00:00:00"/>
    <s v="Empowering Women and Youth through Graduation and Financial Inclusion. Pillar: Knowledge - Cohort: Financial Capabilities Adult"/>
    <n v="1"/>
    <n v="0"/>
    <n v="0"/>
    <n v="0"/>
    <n v="0"/>
    <s v="NULL"/>
    <s v="NULL"/>
    <s v="NULL"/>
    <s v="NULL"/>
    <n v="0"/>
    <n v="0"/>
    <n v="0"/>
    <n v="0"/>
    <n v="302"/>
    <n v="1845.2"/>
    <n v="1845.2"/>
    <n v="1845.2"/>
    <n v="276.77999999999997"/>
    <n v="276.77999999999997"/>
    <n v="276.77999999999997"/>
    <n v="0"/>
    <n v="0"/>
    <n v="0"/>
  </r>
  <r>
    <n v="2017"/>
    <n v="1605"/>
    <x v="4"/>
    <n v="2017000012"/>
    <n v="34410695"/>
    <n v="1"/>
    <n v="998"/>
    <s v="Developing countries, unspecified"/>
    <x v="1"/>
    <s v="Partie I non alloués par groupe de revenu"/>
    <s v="Donor country-based NGO"/>
    <n v="22000"/>
    <n v="0"/>
    <n v="22000"/>
    <s v="NULL"/>
    <s v="NULL"/>
    <n v="6"/>
    <n v="30"/>
    <n v="110"/>
    <s v="Standard grant"/>
    <s v="C01"/>
    <s v="Project-type interventions"/>
    <s v="Interventions de type projet"/>
    <s v="TAPFOUND, INC."/>
    <s v="TapFound, Inc."/>
    <n v="24010"/>
    <n v="24010"/>
    <s v="Financial policy and administrative management"/>
    <s v="Politique des finances et gestion administrative"/>
    <n v="240"/>
    <x v="3"/>
    <n v="1"/>
    <s v="Global"/>
    <d v="2017-02-05T00:00:00"/>
    <d v="2018-01-02T00:00:00"/>
    <s v="2017 Pro Bono Discovery, Design and Implementation. Pillar: Insights - Cohort: Thought Leadership"/>
    <n v="0"/>
    <n v="0"/>
    <n v="0"/>
    <n v="0"/>
    <n v="0"/>
    <s v="NULL"/>
    <s v="NULL"/>
    <s v="NULL"/>
    <s v="NULL"/>
    <n v="0"/>
    <n v="0"/>
    <n v="0"/>
    <n v="0"/>
    <n v="302"/>
    <n v="250"/>
    <n v="250"/>
    <n v="250"/>
    <n v="250"/>
    <n v="250"/>
    <n v="250"/>
    <n v="0"/>
    <n v="0"/>
    <n v="0"/>
  </r>
  <r>
    <n v="2017"/>
    <n v="1605"/>
    <x v="4"/>
    <n v="2017000039"/>
    <n v="38836091"/>
    <n v="1"/>
    <n v="142"/>
    <s v="Egypt"/>
    <x v="2"/>
    <s v="PRITI"/>
    <s v="Donor country-based NGO"/>
    <n v="22000"/>
    <n v="0"/>
    <n v="22000"/>
    <s v="NULL"/>
    <s v="NULL"/>
    <n v="6"/>
    <n v="30"/>
    <n v="110"/>
    <s v="Standard grant"/>
    <s v="C01"/>
    <s v="Project-type interventions"/>
    <s v="Interventions de type projet"/>
    <s v="KING BAUDOUIN FOUNDATION OF THE US"/>
    <s v="King Baudouin Foundation of the US"/>
    <n v="24040"/>
    <n v="24040"/>
    <s v="Informal/semi-formal financial intermediaries"/>
    <s v="Intermédiaires financiers du secteur informel et semi formel"/>
    <n v="240"/>
    <x v="3"/>
    <n v="1"/>
    <s v="Egypt"/>
    <d v="2017-04-12T00:00:00"/>
    <d v="2017-08-12T00:00:00"/>
    <s v="Inclusion Plus Egypt Finalists Grants. Pillar: Services - Cohort: Innovation &amp; Digital"/>
    <n v="0"/>
    <n v="0"/>
    <n v="0"/>
    <n v="0"/>
    <n v="0"/>
    <s v="NULL"/>
    <s v="NULL"/>
    <s v="NULL"/>
    <s v="NULL"/>
    <n v="0"/>
    <n v="0"/>
    <n v="0"/>
    <n v="0"/>
    <n v="302"/>
    <n v="71.924999999999997"/>
    <n v="71.924999999999997"/>
    <n v="71.924999999999997"/>
    <n v="71.924999999999997"/>
    <n v="71.924999999999997"/>
    <n v="71.924999999999997"/>
    <n v="0"/>
    <n v="0"/>
    <n v="0"/>
  </r>
  <r>
    <n v="2017"/>
    <n v="1605"/>
    <x v="4"/>
    <n v="2017000027"/>
    <n v="37871503"/>
    <n v="1"/>
    <n v="666"/>
    <s v="Bangladesh"/>
    <x v="0"/>
    <s v="PMA"/>
    <s v="Donor country-based NGO"/>
    <n v="22000"/>
    <n v="0"/>
    <n v="22000"/>
    <s v="NULL"/>
    <s v="NULL"/>
    <n v="6"/>
    <n v="30"/>
    <n v="110"/>
    <s v="Standard grant"/>
    <s v="C01"/>
    <s v="Project-type interventions"/>
    <s v="Interventions de type projet"/>
    <s v="GRAMEEN FOUNDATION USA"/>
    <s v="Grameen Foundation USA"/>
    <n v="24040"/>
    <n v="24040"/>
    <s v="Informal/semi-formal financial intermediaries"/>
    <s v="Intermédiaires financiers du secteur informel et semi formel"/>
    <n v="240"/>
    <x v="3"/>
    <n v="1"/>
    <s v="Bangladesh"/>
    <d v="2017-01-09T00:00:00"/>
    <d v="2017-10-31T00:00:00"/>
    <s v="Bankers without Borders MetLife Employee Engagement. Pillar: Services - Cohort: Scale &amp; Sustainability"/>
    <n v="0"/>
    <n v="0"/>
    <n v="0"/>
    <n v="0"/>
    <n v="0"/>
    <s v="NULL"/>
    <s v="NULL"/>
    <s v="NULL"/>
    <s v="NULL"/>
    <n v="0"/>
    <n v="0"/>
    <n v="0"/>
    <n v="0"/>
    <n v="302"/>
    <n v="5.5"/>
    <n v="5.5"/>
    <n v="5.5"/>
    <n v="5.5"/>
    <n v="5.5"/>
    <n v="5.5"/>
    <n v="0"/>
    <n v="0"/>
    <n v="0"/>
  </r>
  <r>
    <n v="2017"/>
    <n v="1605"/>
    <x v="4"/>
    <s v="2017000019_04"/>
    <n v="37287125"/>
    <n v="1"/>
    <n v="437"/>
    <s v="Colombia"/>
    <x v="3"/>
    <s v="PRITS"/>
    <s v="Private sector"/>
    <n v="61004"/>
    <n v="1"/>
    <n v="61000"/>
    <s v="Holding companies, trusts and Special Purpose Vehicles"/>
    <s v="Sociétés holding, fonds fiduciaires et structures de titrisation"/>
    <n v="6"/>
    <n v="30"/>
    <n v="110"/>
    <s v="Standard grant"/>
    <s v="C01"/>
    <s v="Project-type interventions"/>
    <s v="Interventions de type projet"/>
    <s v="GALLUP"/>
    <s v="Gallup"/>
    <n v="24010"/>
    <n v="24010"/>
    <s v="Financial policy and administrative management"/>
    <s v="Politique des finances et gestion administrative"/>
    <n v="240"/>
    <x v="3"/>
    <n v="1"/>
    <s v="Colombia"/>
    <d v="2017-01-09T00:00:00"/>
    <d v="2018-03-31T00:00:00"/>
    <s v="Measuring Financial Health Globally. Pillar: Insights - Cohort: Thought Leadership"/>
    <n v="0"/>
    <n v="0"/>
    <n v="0"/>
    <n v="0"/>
    <n v="0"/>
    <s v="NULL"/>
    <s v="NULL"/>
    <s v="NULL"/>
    <s v="NULL"/>
    <n v="0"/>
    <n v="0"/>
    <n v="0"/>
    <n v="0"/>
    <n v="302"/>
    <n v="135.79499999999999"/>
    <n v="135.79499999999999"/>
    <n v="135.79499999999999"/>
    <n v="75"/>
    <n v="75"/>
    <n v="75"/>
    <n v="0"/>
    <n v="0"/>
    <n v="0"/>
  </r>
  <r>
    <n v="2017"/>
    <n v="1605"/>
    <x v="4"/>
    <n v="2014000035"/>
    <n v="17514417"/>
    <n v="3"/>
    <n v="730"/>
    <s v="China (People's Republic of)"/>
    <x v="3"/>
    <s v="PRITS"/>
    <s v="International NGO"/>
    <n v="21000"/>
    <n v="0"/>
    <n v="21000"/>
    <s v="NULL"/>
    <s v="NULL"/>
    <n v="6"/>
    <n v="30"/>
    <n v="110"/>
    <s v="Standard grant"/>
    <s v="C01"/>
    <s v="Project-type interventions"/>
    <s v="Interventions de type projet"/>
    <s v="OPPORTUNITY INTERNATIONAL"/>
    <s v="Opportunity International"/>
    <n v="24040"/>
    <n v="24040"/>
    <s v="Informal/semi-formal financial intermediaries"/>
    <s v="Intermédiaires financiers du secteur informel et semi formel"/>
    <n v="240"/>
    <x v="3"/>
    <n v="1"/>
    <s v="China"/>
    <d v="2015-01-01T00:00:00"/>
    <d v="2017-12-31T00:00:00"/>
    <s v="Improving Livelihoods in Rural China: Increasing Access to Financial Services for Small Businesses. Pillar: Services - Cohort: Scale &amp; Sustainability"/>
    <n v="0"/>
    <n v="0"/>
    <n v="0"/>
    <n v="0"/>
    <n v="0"/>
    <s v="NULL"/>
    <s v="NULL"/>
    <s v="NULL"/>
    <s v="NULL"/>
    <n v="0"/>
    <n v="0"/>
    <n v="0"/>
    <n v="0"/>
    <n v="302"/>
    <n v="0"/>
    <n v="0"/>
    <n v="0"/>
    <n v="459.15"/>
    <n v="459.15"/>
    <n v="459.15"/>
    <n v="0"/>
    <n v="0"/>
    <n v="0"/>
  </r>
  <r>
    <n v="2017"/>
    <n v="1605"/>
    <x v="4"/>
    <s v="2017000021_06"/>
    <n v="37396803"/>
    <n v="1"/>
    <n v="730"/>
    <s v="China (People's Republic of)"/>
    <x v="3"/>
    <s v="PRITS"/>
    <s v="International NGO"/>
    <n v="21000"/>
    <n v="0"/>
    <n v="21000"/>
    <s v="NULL"/>
    <s v="NULL"/>
    <n v="6"/>
    <n v="30"/>
    <n v="110"/>
    <s v="Standard grant"/>
    <s v="D02"/>
    <s v="Other technical assistance"/>
    <s v="Autres formes d’assistance technique "/>
    <s v="ACCION INTERNATIONAL"/>
    <s v="Accion International"/>
    <n v="24040"/>
    <n v="24040"/>
    <s v="Informal/semi-formal financial intermediaries"/>
    <s v="Intermédiaires financiers du secteur informel et semi formel"/>
    <n v="240"/>
    <x v="3"/>
    <n v="1"/>
    <s v="China"/>
    <d v="2017-01-09T00:00:00"/>
    <d v="2020-09-30T00:00:00"/>
    <s v="Building Financial Capabilities and Strengthening Institutions through Customer-Centered Innovations. Pillar: Services - Cohort: 50% - Innovation &amp; Digital; 50% - Scale &amp; Sustainability"/>
    <n v="0"/>
    <n v="0"/>
    <n v="0"/>
    <n v="0"/>
    <n v="0"/>
    <n v="1"/>
    <s v="NULL"/>
    <s v="NULL"/>
    <s v="NULL"/>
    <n v="0"/>
    <n v="0"/>
    <n v="0"/>
    <n v="0"/>
    <n v="302"/>
    <n v="2297.6860000000001"/>
    <n v="2297.6860000000001"/>
    <n v="2297.6860000000001"/>
    <n v="0"/>
    <n v="0"/>
    <n v="0"/>
    <n v="0"/>
    <n v="0"/>
    <n v="0"/>
  </r>
  <r>
    <n v="2017"/>
    <n v="1605"/>
    <x v="4"/>
    <n v="2017000017"/>
    <n v="37257799"/>
    <n v="1"/>
    <n v="998"/>
    <s v="Developing countries, unspecified"/>
    <x v="1"/>
    <s v="Partie I non alloués par groupe de revenu"/>
    <s v="Donor country-based NGO"/>
    <n v="22000"/>
    <n v="0"/>
    <n v="22000"/>
    <s v="NULL"/>
    <s v="NULL"/>
    <n v="6"/>
    <n v="30"/>
    <n v="110"/>
    <s v="Standard grant"/>
    <s v="C01"/>
    <s v="Project-type interventions"/>
    <s v="Interventions de type projet"/>
    <s v="GRAMEEN FOUNDATION USA"/>
    <s v="Grameen Foundation USA"/>
    <n v="24010"/>
    <n v="24010"/>
    <s v="Financial policy and administrative management"/>
    <s v="Politique des finances et gestion administrative"/>
    <n v="240"/>
    <x v="3"/>
    <n v="1"/>
    <s v="Global"/>
    <d v="2017-01-07T00:00:00"/>
    <d v="2018-06-30T00:00:00"/>
    <s v="Furtherance of Grameens Financial Inclusion Program. Pillar: Insights - Cohort: Sponsorship"/>
    <n v="0"/>
    <n v="0"/>
    <n v="0"/>
    <n v="0"/>
    <n v="0"/>
    <s v="NULL"/>
    <s v="NULL"/>
    <s v="NULL"/>
    <s v="NULL"/>
    <n v="0"/>
    <n v="0"/>
    <n v="0"/>
    <n v="0"/>
    <n v="302"/>
    <n v="5"/>
    <n v="5"/>
    <n v="5"/>
    <n v="5"/>
    <n v="5"/>
    <n v="5"/>
    <n v="0"/>
    <n v="0"/>
    <n v="0"/>
  </r>
  <r>
    <n v="2017"/>
    <n v="1605"/>
    <x v="4"/>
    <n v="2017000036"/>
    <n v="38602217"/>
    <n v="1"/>
    <n v="998"/>
    <s v="Developing countries, unspecified"/>
    <x v="1"/>
    <s v="Partie I non alloués par groupe de revenu"/>
    <s v="International NGO"/>
    <n v="21000"/>
    <n v="0"/>
    <n v="21000"/>
    <s v="NULL"/>
    <s v="NULL"/>
    <n v="6"/>
    <n v="30"/>
    <n v="110"/>
    <s v="Standard grant"/>
    <s v="C01"/>
    <s v="Project-type interventions"/>
    <s v="Interventions de type projet"/>
    <s v="HABITAT FOR HUMANITY INTERNATIONAL"/>
    <s v="Habitat for Humanity International"/>
    <n v="24040"/>
    <n v="24040"/>
    <s v="Informal/semi-formal financial intermediaries"/>
    <s v="Intermédiaires financiers du secteur informel et semi formel"/>
    <n v="240"/>
    <x v="3"/>
    <n v="1"/>
    <s v="Europe, Middle East, Africa Regional"/>
    <d v="2018-01-01T00:00:00"/>
    <d v="2018-07-31T00:00:00"/>
    <s v="EMEA Community Week. Pillar: Services - Cohort: Asset Building"/>
    <n v="0"/>
    <n v="0"/>
    <n v="0"/>
    <n v="0"/>
    <n v="0"/>
    <s v="NULL"/>
    <s v="NULL"/>
    <s v="NULL"/>
    <s v="NULL"/>
    <n v="0"/>
    <n v="0"/>
    <n v="0"/>
    <n v="0"/>
    <n v="302"/>
    <n v="200"/>
    <n v="200"/>
    <n v="200"/>
    <n v="200"/>
    <n v="200"/>
    <n v="200"/>
    <n v="0"/>
    <n v="0"/>
    <n v="0"/>
  </r>
  <r>
    <n v="2017"/>
    <n v="1605"/>
    <x v="4"/>
    <n v="2017000018"/>
    <n v="37279281"/>
    <n v="1"/>
    <n v="358"/>
    <s v="Mexico"/>
    <x v="3"/>
    <s v="PRITS"/>
    <s v="Donor country-based NGO"/>
    <n v="22000"/>
    <n v="0"/>
    <n v="22000"/>
    <s v="NULL"/>
    <s v="NULL"/>
    <n v="6"/>
    <n v="30"/>
    <n v="110"/>
    <s v="Standard grant"/>
    <s v="C01"/>
    <s v="Project-type interventions"/>
    <s v="Interventions de type projet"/>
    <s v="ROCKEFELLER PHILANTHROPY ADVISORS"/>
    <s v="Rockefeller Philanthropy Advisors"/>
    <n v="24040"/>
    <n v="24040"/>
    <s v="Informal/semi-formal financial intermediaries"/>
    <s v="Intermédiaires financiers du secteur informel et semi formel"/>
    <n v="240"/>
    <x v="3"/>
    <n v="1"/>
    <s v="Mexico"/>
    <d v="2017-01-10T00:00:00"/>
    <d v="2017-01-10T00:00:00"/>
    <s v="Inclusion Plus Mexico Finalists Grants. Pillar: Services - Cohort: Innovation &amp; Digital"/>
    <n v="0"/>
    <n v="0"/>
    <n v="0"/>
    <n v="0"/>
    <n v="0"/>
    <s v="NULL"/>
    <s v="NULL"/>
    <s v="NULL"/>
    <s v="NULL"/>
    <n v="0"/>
    <n v="0"/>
    <n v="0"/>
    <n v="0"/>
    <n v="302"/>
    <n v="103"/>
    <n v="103"/>
    <n v="103"/>
    <n v="103"/>
    <n v="103"/>
    <n v="103"/>
    <n v="0"/>
    <n v="0"/>
    <n v="0"/>
  </r>
  <r>
    <n v="2017"/>
    <n v="1605"/>
    <x v="4"/>
    <n v="2017000006"/>
    <n v="33927103"/>
    <n v="1"/>
    <n v="998"/>
    <s v="Developing countries, unspecified"/>
    <x v="1"/>
    <s v="Partie I non alloués par groupe de revenu"/>
    <s v="Donor country-based NGO"/>
    <n v="22000"/>
    <n v="0"/>
    <n v="22000"/>
    <s v="NULL"/>
    <s v="NULL"/>
    <n v="6"/>
    <n v="30"/>
    <n v="110"/>
    <s v="Standard grant"/>
    <s v="C01"/>
    <s v="Project-type interventions"/>
    <s v="Interventions de type projet"/>
    <s v="TAPFOUND, INC."/>
    <s v="TapFound, Inc."/>
    <n v="24010"/>
    <n v="24010"/>
    <s v="Financial policy and administrative management"/>
    <s v="Politique des finances et gestion administrative"/>
    <n v="240"/>
    <x v="3"/>
    <n v="1"/>
    <s v="Global"/>
    <d v="2017-04-04T00:00:00"/>
    <d v="2018-02-04T00:00:00"/>
    <s v="2017 Pro Bono Programming. Pillar: Insights - Cohort: Thought Leadership"/>
    <n v="0"/>
    <n v="0"/>
    <n v="0"/>
    <n v="0"/>
    <n v="0"/>
    <s v="NULL"/>
    <s v="NULL"/>
    <s v="NULL"/>
    <s v="NULL"/>
    <n v="0"/>
    <n v="0"/>
    <n v="0"/>
    <n v="0"/>
    <n v="302"/>
    <n v="250"/>
    <n v="250"/>
    <n v="250"/>
    <n v="250"/>
    <n v="250"/>
    <n v="250"/>
    <n v="0"/>
    <n v="0"/>
    <n v="0"/>
  </r>
  <r>
    <n v="2017"/>
    <n v="1605"/>
    <x v="4"/>
    <s v="2017000021_05"/>
    <n v="37396803"/>
    <n v="1"/>
    <n v="358"/>
    <s v="Mexico"/>
    <x v="3"/>
    <s v="PRITS"/>
    <s v="International NGO"/>
    <n v="21000"/>
    <n v="0"/>
    <n v="21000"/>
    <s v="NULL"/>
    <s v="NULL"/>
    <n v="6"/>
    <n v="30"/>
    <n v="110"/>
    <s v="Standard grant"/>
    <s v="D02"/>
    <s v="Other technical assistance"/>
    <s v="Autres formes d’assistance technique "/>
    <s v="ACCION INTERNATIONAL"/>
    <s v="Accion International"/>
    <n v="24040"/>
    <n v="24040"/>
    <s v="Informal/semi-formal financial intermediaries"/>
    <s v="Intermédiaires financiers du secteur informel et semi formel"/>
    <n v="240"/>
    <x v="3"/>
    <n v="1"/>
    <s v="Mexico"/>
    <d v="2017-01-09T00:00:00"/>
    <d v="2020-09-30T00:00:00"/>
    <s v="Building Financial Capabilities and Strengthening Institutions through Customer-Centered Innovations. Pillar: 50% - Services; 50% - Knowledge - Cohort: 50% - Scale &amp; Sustainability; 50% - Financial Capibilites Adults"/>
    <n v="0"/>
    <n v="0"/>
    <n v="0"/>
    <n v="0"/>
    <n v="0"/>
    <n v="1"/>
    <s v="NULL"/>
    <s v="NULL"/>
    <s v="NULL"/>
    <n v="0"/>
    <n v="0"/>
    <n v="0"/>
    <n v="0"/>
    <n v="302"/>
    <n v="666.34400000000005"/>
    <n v="666.34400000000005"/>
    <n v="666.34400000000005"/>
    <n v="184.95599999999999"/>
    <n v="184.95599999999999"/>
    <n v="184.95599999999999"/>
    <n v="0"/>
    <n v="0"/>
    <n v="0"/>
  </r>
  <r>
    <n v="2017"/>
    <n v="1605"/>
    <x v="4"/>
    <s v="2017000021_05"/>
    <n v="37396803"/>
    <n v="1"/>
    <n v="358"/>
    <s v="Mexico"/>
    <x v="3"/>
    <s v="PRITS"/>
    <s v="International NGO"/>
    <n v="21000"/>
    <n v="0"/>
    <n v="21000"/>
    <s v="NULL"/>
    <s v="NULL"/>
    <n v="6"/>
    <n v="30"/>
    <n v="110"/>
    <s v="Standard grant"/>
    <s v="D02"/>
    <s v="Other technical assistance"/>
    <s v="Autres formes d’assistance technique "/>
    <s v="ACCION INTERNATIONAL"/>
    <s v="Accion International"/>
    <n v="24081"/>
    <n v="24081"/>
    <s v="Education/training in banking and financial services"/>
    <s v="Education/formation bancaire et dans les services financiers"/>
    <n v="240"/>
    <x v="3"/>
    <n v="1"/>
    <s v="Mexico"/>
    <d v="2017-01-09T00:00:00"/>
    <d v="2020-09-30T00:00:00"/>
    <s v="Building Financial Capabilities and Strengthening Institutions through Customer-Centered Innovations. Pillar: 50% - Services; 50% - Knowledge - Cohort: 50% - Scale &amp; Sustainability; 50% - Financial Capibilites Adults"/>
    <n v="0"/>
    <n v="0"/>
    <n v="0"/>
    <n v="0"/>
    <n v="0"/>
    <n v="1"/>
    <s v="NULL"/>
    <s v="NULL"/>
    <s v="NULL"/>
    <n v="0"/>
    <n v="0"/>
    <n v="0"/>
    <n v="0"/>
    <n v="302"/>
    <n v="666.34400000000005"/>
    <n v="666.34400000000005"/>
    <n v="666.34400000000005"/>
    <n v="184.95599999999999"/>
    <n v="184.95599999999999"/>
    <n v="184.95599999999999"/>
    <n v="0"/>
    <n v="0"/>
    <n v="0"/>
  </r>
  <r>
    <n v="2017"/>
    <n v="1605"/>
    <x v="4"/>
    <s v="2016000024_03"/>
    <n v="30437655"/>
    <n v="3"/>
    <n v="358"/>
    <s v="Mexico"/>
    <x v="3"/>
    <s v="PRITS"/>
    <s v="Donor country-based NGO"/>
    <n v="22000"/>
    <n v="0"/>
    <n v="22000"/>
    <s v="NULL"/>
    <s v="NULL"/>
    <n v="6"/>
    <n v="30"/>
    <n v="110"/>
    <s v="Standard grant"/>
    <s v="C01"/>
    <s v="Project-type interventions"/>
    <s v="Interventions de type projet"/>
    <s v="MICROFINANCE INFORMATION EXCHANGE"/>
    <s v="Microfinance Information Exchange"/>
    <n v="24010"/>
    <n v="24010"/>
    <s v="Financial policy and administrative management"/>
    <s v="Politique des finances et gestion administrative"/>
    <n v="240"/>
    <x v="3"/>
    <n v="1"/>
    <s v="Mexico"/>
    <d v="2016-01-11T00:00:00"/>
    <d v="2018-06-30T00:00:00"/>
    <s v="Promoting Financial Inclusion with Data Analytics and Insight. Pillar: Insights - Cohort: Thought Leadership"/>
    <n v="0"/>
    <n v="0"/>
    <n v="0"/>
    <n v="0"/>
    <n v="0"/>
    <s v="NULL"/>
    <s v="NULL"/>
    <s v="NULL"/>
    <s v="NULL"/>
    <n v="0"/>
    <n v="0"/>
    <n v="0"/>
    <n v="0"/>
    <n v="302"/>
    <n v="0"/>
    <n v="0"/>
    <n v="0"/>
    <n v="87.5"/>
    <n v="87.5"/>
    <n v="87.5"/>
    <n v="0"/>
    <n v="0"/>
    <n v="0"/>
  </r>
  <r>
    <n v="2017"/>
    <n v="1605"/>
    <x v="4"/>
    <s v="2013000015_02"/>
    <n v="11589425"/>
    <n v="3"/>
    <n v="666"/>
    <s v="Bangladesh"/>
    <x v="0"/>
    <s v="PMA"/>
    <s v="Donor country-based NGO"/>
    <n v="22000"/>
    <n v="0"/>
    <n v="22000"/>
    <s v="NULL"/>
    <s v="NULL"/>
    <n v="6"/>
    <n v="30"/>
    <n v="110"/>
    <s v="Standard grant"/>
    <s v="C01"/>
    <s v="Project-type interventions"/>
    <s v="Interventions de type projet"/>
    <s v="SESAME WORKSHOP"/>
    <s v="Sesame Workshop"/>
    <n v="24081"/>
    <n v="24081"/>
    <s v="Education/training in banking and financial services"/>
    <s v="Education/formation bancaire et dans les services financiers"/>
    <n v="240"/>
    <x v="3"/>
    <n v="1"/>
    <s v="Bangladesh"/>
    <d v="2013-05-11T00:00:00"/>
    <d v="2018-12-31T00:00:00"/>
    <s v="Global Financial Empowerment Program for Children and Families. Pillar: Knowledge - Cohort: Financial Capabilities Youth"/>
    <n v="0"/>
    <n v="0"/>
    <n v="0"/>
    <n v="0"/>
    <n v="0"/>
    <s v="NULL"/>
    <s v="NULL"/>
    <s v="NULL"/>
    <s v="NULL"/>
    <n v="0"/>
    <n v="0"/>
    <n v="0"/>
    <n v="0"/>
    <n v="302"/>
    <n v="0"/>
    <n v="0"/>
    <n v="0"/>
    <n v="2666.6660000000002"/>
    <n v="2666.6660000000002"/>
    <n v="2666.6660000000002"/>
    <n v="0"/>
    <n v="0"/>
    <n v="0"/>
  </r>
  <r>
    <n v="2017"/>
    <n v="1605"/>
    <x v="4"/>
    <s v="2017000021_01"/>
    <n v="37396803"/>
    <n v="1"/>
    <n v="635"/>
    <s v="Myanmar"/>
    <x v="0"/>
    <s v="PMA"/>
    <s v="International NGO"/>
    <n v="21000"/>
    <n v="0"/>
    <n v="21000"/>
    <s v="NULL"/>
    <s v="NULL"/>
    <n v="6"/>
    <n v="30"/>
    <n v="110"/>
    <s v="Standard grant"/>
    <s v="D02"/>
    <s v="Other technical assistance"/>
    <s v="Autres formes d’assistance technique "/>
    <s v="ACCION INTERNATIONAL"/>
    <s v="Accion International"/>
    <n v="24040"/>
    <n v="24040"/>
    <s v="Informal/semi-formal financial intermediaries"/>
    <s v="Intermédiaires financiers du secteur informel et semi formel"/>
    <n v="240"/>
    <x v="3"/>
    <n v="1"/>
    <s v="Myanmar"/>
    <d v="2017-01-09T00:00:00"/>
    <d v="2020-09-30T00:00:00"/>
    <s v="Building Financial Capabilities and Strengthening Institutions through Customer-Centered Innovations. Pillar: Services - Cohort: 50% - Innovation &amp; Digital; 50% - Scale &amp; Sustainability"/>
    <n v="0"/>
    <n v="0"/>
    <n v="0"/>
    <n v="0"/>
    <n v="0"/>
    <n v="1"/>
    <s v="NULL"/>
    <s v="NULL"/>
    <s v="NULL"/>
    <n v="0"/>
    <n v="0"/>
    <n v="0"/>
    <n v="0"/>
    <n v="302"/>
    <n v="450"/>
    <n v="450"/>
    <n v="450"/>
    <n v="225"/>
    <n v="225"/>
    <n v="225"/>
    <n v="0"/>
    <n v="0"/>
    <n v="0"/>
  </r>
  <r>
    <n v="2017"/>
    <n v="1605"/>
    <x v="4"/>
    <s v="2017000035_04"/>
    <n v="38601335"/>
    <n v="1"/>
    <n v="730"/>
    <s v="China (People's Republic of)"/>
    <x v="3"/>
    <s v="PRITS"/>
    <s v="Multilateral organisation"/>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10"/>
    <n v="24010"/>
    <s v="Financial policy and administrative management"/>
    <s v="Politique des finances et gestion administrative"/>
    <n v="240"/>
    <x v="3"/>
    <n v="1"/>
    <s v="China"/>
    <d v="2018-01-01T00:00:00"/>
    <d v="2020-08-31T00:00:00"/>
    <s v="Asia Innovation Program (Catalyst). Pillar: 70% - Services; 30% - Insights - Cohort: 70% - Innovation &amp; Digital; 30% - Thought Leadership"/>
    <n v="0"/>
    <n v="0"/>
    <n v="0"/>
    <n v="0"/>
    <n v="0"/>
    <s v="NULL"/>
    <s v="NULL"/>
    <s v="NULL"/>
    <s v="NULL"/>
    <n v="0"/>
    <n v="0"/>
    <n v="0"/>
    <n v="0"/>
    <n v="302"/>
    <n v="625"/>
    <n v="625"/>
    <n v="625"/>
    <n v="0"/>
    <n v="0"/>
    <n v="0"/>
    <n v="0"/>
    <n v="0"/>
    <n v="0"/>
  </r>
  <r>
    <n v="2017"/>
    <n v="1605"/>
    <x v="4"/>
    <s v="2017000035_04"/>
    <n v="38601335"/>
    <n v="1"/>
    <n v="730"/>
    <s v="China (People's Republic of)"/>
    <x v="3"/>
    <s v="PRITS"/>
    <s v="Multilateral organisation"/>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40"/>
    <n v="24040"/>
    <s v="Informal/semi-formal financial intermediaries"/>
    <s v="Intermédiaires financiers du secteur informel et semi formel"/>
    <n v="240"/>
    <x v="3"/>
    <n v="1"/>
    <s v="China"/>
    <d v="2018-01-01T00:00:00"/>
    <d v="2020-08-31T00:00:00"/>
    <s v="Asia Innovation Program (Catalyst). Pillar: 70% - Services; 30% - Insights - Cohort: 70% - Innovation &amp; Digital; 30% - Thought Leadership"/>
    <n v="0"/>
    <n v="0"/>
    <n v="0"/>
    <n v="0"/>
    <n v="0"/>
    <s v="NULL"/>
    <s v="NULL"/>
    <s v="NULL"/>
    <s v="NULL"/>
    <n v="0"/>
    <n v="0"/>
    <n v="0"/>
    <n v="0"/>
    <n v="302"/>
    <n v="1875"/>
    <n v="1875"/>
    <n v="1875"/>
    <n v="0"/>
    <n v="0"/>
    <n v="0"/>
    <n v="0"/>
    <n v="0"/>
    <n v="0"/>
  </r>
  <r>
    <n v="2017"/>
    <n v="1605"/>
    <x v="4"/>
    <s v="2017000021_02"/>
    <n v="37396803"/>
    <n v="1"/>
    <n v="998"/>
    <s v="Developing countries, unspecified"/>
    <x v="1"/>
    <s v="Partie I non alloués par groupe de revenu"/>
    <s v="International NGO"/>
    <n v="21000"/>
    <n v="0"/>
    <n v="21000"/>
    <s v="NULL"/>
    <s v="NULL"/>
    <n v="6"/>
    <n v="30"/>
    <n v="110"/>
    <s v="Standard grant"/>
    <s v="D02"/>
    <s v="Other technical assistance"/>
    <s v="Autres formes d’assistance technique "/>
    <s v="ACCION INTERNATIONAL"/>
    <s v="Accion International"/>
    <n v="24081"/>
    <n v="24081"/>
    <s v="Education/training in banking and financial services"/>
    <s v="Education/formation bancaire et dans les services financiers"/>
    <n v="240"/>
    <x v="3"/>
    <n v="1"/>
    <s v="Europe, Middle East, Africa Regional"/>
    <d v="2017-01-09T00:00:00"/>
    <d v="2020-09-30T00:00:00"/>
    <s v="Building Financial Capabilities and Strengthening Institutions through Customer-Centered Innovations. Pillar: Knowledge - Cohort: Financial Capabilities Adult"/>
    <n v="0"/>
    <n v="0"/>
    <n v="0"/>
    <n v="0"/>
    <n v="0"/>
    <n v="1"/>
    <s v="NULL"/>
    <s v="NULL"/>
    <s v="NULL"/>
    <n v="0"/>
    <n v="0"/>
    <n v="0"/>
    <n v="0"/>
    <n v="302"/>
    <n v="319.33600000000001"/>
    <n v="319.33600000000001"/>
    <n v="319.33600000000001"/>
    <n v="58.243000000000002"/>
    <n v="58.243000000000002"/>
    <n v="58.243000000000002"/>
    <n v="0"/>
    <n v="0"/>
    <n v="0"/>
  </r>
  <r>
    <n v="2017"/>
    <n v="1605"/>
    <x v="4"/>
    <n v="2017000007"/>
    <n v="33969651"/>
    <n v="1"/>
    <n v="998"/>
    <s v="Developing countries, unspecified"/>
    <x v="1"/>
    <s v="Partie I non alloués par groupe de revenu"/>
    <s v="International NGO"/>
    <n v="21000"/>
    <n v="0"/>
    <n v="21000"/>
    <s v="NULL"/>
    <s v="NULL"/>
    <n v="6"/>
    <n v="30"/>
    <n v="110"/>
    <s v="Standard grant"/>
    <s v="C01"/>
    <s v="Project-type interventions"/>
    <s v="Interventions de type projet"/>
    <s v="HABITAT FOR HUMANITY INTERNATIONAL"/>
    <s v="Habitat for Humanity International"/>
    <n v="24040"/>
    <n v="24040"/>
    <s v="Informal/semi-formal financial intermediaries"/>
    <s v="Intermédiaires financiers du secteur informel et semi formel"/>
    <n v="240"/>
    <x v="3"/>
    <n v="1"/>
    <s v="Global"/>
    <d v="2017-01-04T00:00:00"/>
    <d v="2017-12-31T00:00:00"/>
    <s v="2017 Habitat Global Engagement Builds. Pillar: Services - Cohort: Asset Building"/>
    <n v="0"/>
    <n v="0"/>
    <n v="0"/>
    <n v="0"/>
    <n v="0"/>
    <s v="NULL"/>
    <s v="NULL"/>
    <s v="NULL"/>
    <s v="NULL"/>
    <n v="0"/>
    <n v="0"/>
    <n v="0"/>
    <n v="0"/>
    <n v="302"/>
    <n v="250"/>
    <n v="250"/>
    <n v="250"/>
    <n v="250"/>
    <n v="250"/>
    <n v="250"/>
    <n v="0"/>
    <n v="0"/>
    <n v="0"/>
  </r>
  <r>
    <n v="2017"/>
    <n v="1605"/>
    <x v="4"/>
    <n v="2015000015"/>
    <n v="23152721"/>
    <n v="3"/>
    <n v="645"/>
    <s v="India"/>
    <x v="2"/>
    <s v="PRITI"/>
    <s v="Donor country-based NGO"/>
    <n v="22000"/>
    <n v="0"/>
    <n v="22000"/>
    <s v="NULL"/>
    <s v="NULL"/>
    <n v="6"/>
    <n v="30"/>
    <n v="110"/>
    <s v="Standard grant"/>
    <s v="C01"/>
    <s v="Project-type interventions"/>
    <s v="Interventions de type projet"/>
    <s v="TRICKLE UP PROGRAM"/>
    <s v="Trickle Up Program"/>
    <n v="24081"/>
    <n v="24081"/>
    <s v="Education/training in banking and financial services"/>
    <s v="Education/formation bancaire et dans les services financiers"/>
    <n v="240"/>
    <x v="3"/>
    <n v="1"/>
    <s v="India"/>
    <d v="2015-10-23T00:00:00"/>
    <d v="2018-09-30T00:00:00"/>
    <s v="Promoting Rural Livelihoods through Transformative Financial Inclusion. Pillar: Knowledge - Cohort: Financial Capabilities Adult"/>
    <n v="1"/>
    <n v="0"/>
    <n v="0"/>
    <n v="0"/>
    <n v="0"/>
    <s v="NULL"/>
    <s v="NULL"/>
    <s v="NULL"/>
    <s v="NULL"/>
    <n v="0"/>
    <n v="0"/>
    <n v="0"/>
    <n v="0"/>
    <n v="302"/>
    <n v="0"/>
    <n v="0"/>
    <n v="0"/>
    <n v="240"/>
    <n v="240"/>
    <n v="240"/>
    <n v="0"/>
    <n v="0"/>
    <n v="0"/>
  </r>
  <r>
    <n v="2017"/>
    <n v="1605"/>
    <x v="4"/>
    <s v="2017000021_03"/>
    <n v="37396803"/>
    <n v="1"/>
    <n v="425"/>
    <s v="Argentina"/>
    <x v="3"/>
    <s v="PRITS"/>
    <s v="International NGO"/>
    <n v="21000"/>
    <n v="0"/>
    <n v="21000"/>
    <s v="NULL"/>
    <s v="NULL"/>
    <n v="6"/>
    <n v="30"/>
    <n v="110"/>
    <s v="Standard grant"/>
    <s v="D02"/>
    <s v="Other technical assistance"/>
    <s v="Autres formes d’assistance technique "/>
    <s v="ACCION INTERNATIONAL"/>
    <s v="Accion International"/>
    <n v="24040"/>
    <n v="24040"/>
    <s v="Informal/semi-formal financial intermediaries"/>
    <s v="Intermédiaires financiers du secteur informel et semi formel"/>
    <n v="240"/>
    <x v="3"/>
    <n v="1"/>
    <s v="Argentina"/>
    <d v="2017-01-09T00:00:00"/>
    <d v="2020-09-30T00:00:00"/>
    <s v="Building Financial Capabilities and Strengthening Institutions through Customer-Centered Innovations. Pillar: 50% - Services; 50% - Knowledge - Cohort: 50% - Scale &amp; Sustainability; 50% - Financial Capibilites Adults"/>
    <n v="0"/>
    <n v="0"/>
    <n v="0"/>
    <n v="0"/>
    <n v="0"/>
    <n v="1"/>
    <s v="NULL"/>
    <s v="NULL"/>
    <s v="NULL"/>
    <n v="0"/>
    <n v="0"/>
    <n v="0"/>
    <n v="0"/>
    <n v="302"/>
    <n v="666.34349999999995"/>
    <n v="666.34349999999995"/>
    <n v="666.34349999999995"/>
    <n v="184.9555"/>
    <n v="184.9555"/>
    <n v="184.9555"/>
    <n v="0"/>
    <n v="0"/>
    <n v="0"/>
  </r>
  <r>
    <n v="2017"/>
    <n v="1605"/>
    <x v="4"/>
    <s v="2017000021_03"/>
    <n v="37396803"/>
    <n v="1"/>
    <n v="425"/>
    <s v="Argentina"/>
    <x v="3"/>
    <s v="PRITS"/>
    <s v="International NGO"/>
    <n v="21000"/>
    <n v="0"/>
    <n v="21000"/>
    <s v="NULL"/>
    <s v="NULL"/>
    <n v="6"/>
    <n v="30"/>
    <n v="110"/>
    <s v="Standard grant"/>
    <s v="D02"/>
    <s v="Other technical assistance"/>
    <s v="Autres formes d’assistance technique "/>
    <s v="ACCION INTERNATIONAL"/>
    <s v="Accion International"/>
    <n v="24081"/>
    <n v="24081"/>
    <s v="Education/training in banking and financial services"/>
    <s v="Education/formation bancaire et dans les services financiers"/>
    <n v="240"/>
    <x v="3"/>
    <n v="1"/>
    <s v="Argentina"/>
    <d v="2017-01-09T00:00:00"/>
    <d v="2020-09-30T00:00:00"/>
    <s v="Building Financial Capabilities and Strengthening Institutions through Customer-Centered Innovations. Pillar: 50% - Services; 50% - Knowledge - Cohort: 50% - Scale &amp; Sustainability; 50% - Financial Capibilites Adults"/>
    <n v="0"/>
    <n v="0"/>
    <n v="0"/>
    <n v="0"/>
    <n v="0"/>
    <n v="1"/>
    <s v="NULL"/>
    <s v="NULL"/>
    <s v="NULL"/>
    <n v="0"/>
    <n v="0"/>
    <n v="0"/>
    <n v="0"/>
    <n v="302"/>
    <n v="666.34349999999995"/>
    <n v="666.34349999999995"/>
    <n v="666.34349999999995"/>
    <n v="184.9555"/>
    <n v="184.9555"/>
    <n v="184.9555"/>
    <n v="0"/>
    <n v="0"/>
    <n v="0"/>
  </r>
  <r>
    <n v="2017"/>
    <n v="1605"/>
    <x v="4"/>
    <s v="2015000035_04"/>
    <n v="36803865"/>
    <n v="3"/>
    <n v="998"/>
    <s v="Developing countries, unspecified"/>
    <x v="1"/>
    <s v="Partie I non alloués par groupe de revenu"/>
    <s v="Donor country-based NGO"/>
    <n v="22000"/>
    <n v="0"/>
    <n v="22000"/>
    <s v="NULL"/>
    <s v="NULL"/>
    <n v="6"/>
    <n v="30"/>
    <n v="110"/>
    <s v="Standard grant"/>
    <s v="C01"/>
    <s v="Project-type interventions"/>
    <s v="Interventions de type projet"/>
    <s v="AUSTIN COMMUNITY FOUNDATION"/>
    <s v="Austin Community Foundation"/>
    <n v="24040"/>
    <n v="24040"/>
    <s v="Informal/semi-formal financial intermediaries"/>
    <s v="Intermédiaires financiers du secteur informel et semi formel"/>
    <n v="240"/>
    <x v="3"/>
    <n v="1"/>
    <s v="Europe, Middle East, Africa Regional"/>
    <d v="2015-09-15T00:00:00"/>
    <d v="2018-10-31T00:00:00"/>
    <s v="Social Venture Challenge - Inclusion Plus. Pillar: Services - Cohort: Innovation &amp; Digital"/>
    <n v="0"/>
    <n v="0"/>
    <n v="0"/>
    <n v="0"/>
    <n v="0"/>
    <s v="NULL"/>
    <s v="NULL"/>
    <s v="NULL"/>
    <s v="NULL"/>
    <n v="0"/>
    <n v="0"/>
    <n v="0"/>
    <n v="0"/>
    <n v="302"/>
    <n v="386.25"/>
    <n v="386.25"/>
    <n v="386.25"/>
    <n v="0"/>
    <n v="0"/>
    <n v="0"/>
    <n v="0"/>
    <n v="0"/>
    <n v="0"/>
  </r>
  <r>
    <n v="2017"/>
    <n v="1605"/>
    <x v="4"/>
    <n v="2017000011"/>
    <n v="34096457"/>
    <n v="1"/>
    <n v="798"/>
    <s v="Asia, regional"/>
    <x v="1"/>
    <s v="Partie I non alloués par groupe de revenu"/>
    <s v="Developing country-based NGO"/>
    <n v="23000"/>
    <n v="0"/>
    <n v="23000"/>
    <s v="NULL"/>
    <s v="NULL"/>
    <n v="6"/>
    <n v="30"/>
    <n v="110"/>
    <s v="Standard grant"/>
    <s v="C01"/>
    <s v="Project-type interventions"/>
    <s v="Interventions de type projet"/>
    <s v="17 TRIGGERS"/>
    <s v="17 Triggers"/>
    <n v="24010"/>
    <n v="24010"/>
    <s v="Financial policy and administrative management"/>
    <s v="Politique des finances et gestion administrative"/>
    <n v="240"/>
    <x v="3"/>
    <n v="1"/>
    <s v="Asia"/>
    <d v="2017-03-29T00:00:00"/>
    <d v="2017-03-29T00:00:00"/>
    <s v="Behavior Change Lab. Pillar: Insights - Cohort: Thought Leadership"/>
    <n v="0"/>
    <n v="0"/>
    <n v="0"/>
    <n v="0"/>
    <n v="0"/>
    <s v="NULL"/>
    <s v="NULL"/>
    <s v="NULL"/>
    <s v="NULL"/>
    <n v="0"/>
    <n v="0"/>
    <n v="0"/>
    <n v="0"/>
    <n v="302"/>
    <n v="18.024999999999999"/>
    <n v="18.024999999999999"/>
    <n v="18.024999999999999"/>
    <n v="18.024999999999999"/>
    <n v="18.024999999999999"/>
    <n v="18.024999999999999"/>
    <n v="0"/>
    <n v="0"/>
    <n v="0"/>
  </r>
  <r>
    <n v="2017"/>
    <n v="1605"/>
    <x v="4"/>
    <s v="2017000021_04"/>
    <n v="37396803"/>
    <n v="1"/>
    <n v="434"/>
    <s v="Chile"/>
    <x v="5"/>
    <s v="PDPA"/>
    <s v="International NGO"/>
    <n v="21000"/>
    <n v="0"/>
    <n v="21000"/>
    <s v="NULL"/>
    <s v="NULL"/>
    <n v="6"/>
    <n v="30"/>
    <n v="110"/>
    <s v="Standard grant"/>
    <s v="D02"/>
    <s v="Other technical assistance"/>
    <s v="Autres formes d’assistance technique "/>
    <s v="ACCION INTERNATIONAL"/>
    <s v="Accion International"/>
    <n v="24040"/>
    <n v="24040"/>
    <s v="Informal/semi-formal financial intermediaries"/>
    <s v="Intermédiaires financiers du secteur informel et semi formel"/>
    <n v="240"/>
    <x v="3"/>
    <n v="1"/>
    <s v="Chile"/>
    <d v="2017-01-09T00:00:00"/>
    <d v="2020-09-30T00:00:00"/>
    <s v="Building Financial Capabilities and Strengthening Institutions through Customer-Centered Innovations. Pillar: 50% - Services; 50% - Knowledge - Cohort: 50% - Scale &amp; Sustainability; 50% - Financial Capibilites Adults"/>
    <n v="0"/>
    <n v="0"/>
    <n v="0"/>
    <n v="0"/>
    <n v="0"/>
    <n v="1"/>
    <s v="NULL"/>
    <s v="NULL"/>
    <s v="NULL"/>
    <n v="0"/>
    <n v="0"/>
    <n v="0"/>
    <n v="0"/>
    <n v="302"/>
    <n v="666.34400000000005"/>
    <n v="666.34400000000005"/>
    <n v="666.34400000000005"/>
    <n v="184.9555"/>
    <n v="184.9555"/>
    <n v="184.9555"/>
    <n v="0"/>
    <n v="0"/>
    <n v="0"/>
  </r>
  <r>
    <n v="2017"/>
    <n v="1605"/>
    <x v="4"/>
    <s v="2017000021_04"/>
    <n v="37396803"/>
    <n v="1"/>
    <n v="434"/>
    <s v="Chile"/>
    <x v="5"/>
    <s v="PDPA"/>
    <s v="International NGO"/>
    <n v="21000"/>
    <n v="0"/>
    <n v="21000"/>
    <s v="NULL"/>
    <s v="NULL"/>
    <n v="6"/>
    <n v="30"/>
    <n v="110"/>
    <s v="Standard grant"/>
    <s v="D02"/>
    <s v="Other technical assistance"/>
    <s v="Autres formes d’assistance technique "/>
    <s v="ACCION INTERNATIONAL"/>
    <s v="Accion International"/>
    <n v="24081"/>
    <n v="24081"/>
    <s v="Education/training in banking and financial services"/>
    <s v="Education/formation bancaire et dans les services financiers"/>
    <n v="240"/>
    <x v="3"/>
    <n v="1"/>
    <s v="Chile"/>
    <d v="2017-01-09T00:00:00"/>
    <d v="2020-09-30T00:00:00"/>
    <s v="Building Financial Capabilities and Strengthening Institutions through Customer-Centered Innovations. Pillar: 50% - Services; 50% - Knowledge - Cohort: 50% - Scale &amp; Sustainability; 50% - Financial Capibilites Adults"/>
    <n v="0"/>
    <n v="0"/>
    <n v="0"/>
    <n v="0"/>
    <n v="0"/>
    <n v="1"/>
    <s v="NULL"/>
    <s v="NULL"/>
    <s v="NULL"/>
    <n v="0"/>
    <n v="0"/>
    <n v="0"/>
    <n v="0"/>
    <n v="302"/>
    <n v="666.34400000000005"/>
    <n v="666.34400000000005"/>
    <n v="666.34400000000005"/>
    <n v="184.9555"/>
    <n v="184.9555"/>
    <n v="184.9555"/>
    <n v="0"/>
    <n v="0"/>
    <n v="0"/>
  </r>
  <r>
    <n v="2017"/>
    <n v="1605"/>
    <x v="4"/>
    <n v="2017000010"/>
    <n v="34096399"/>
    <n v="1"/>
    <n v="666"/>
    <s v="Bangladesh"/>
    <x v="0"/>
    <s v="PMA"/>
    <s v="Developing country-based NGO"/>
    <n v="23000"/>
    <n v="0"/>
    <n v="23000"/>
    <s v="NULL"/>
    <s v="NULL"/>
    <n v="6"/>
    <n v="30"/>
    <n v="110"/>
    <s v="Standard grant"/>
    <s v="C01"/>
    <s v="Project-type interventions"/>
    <s v="Interventions de type projet"/>
    <s v="BURO"/>
    <s v="BURO"/>
    <n v="24040"/>
    <n v="24040"/>
    <s v="Informal/semi-formal financial intermediaries"/>
    <s v="Intermédiaires financiers du secteur informel et semi formel"/>
    <n v="240"/>
    <x v="3"/>
    <n v="1"/>
    <s v="Bangladesh"/>
    <d v="2017-03-29T00:00:00"/>
    <d v="2017-03-29T00:00:00"/>
    <s v="Digital Financial Services. Pillar: Services - Cohort: Innovation &amp; Digital"/>
    <n v="0"/>
    <n v="0"/>
    <n v="0"/>
    <n v="0"/>
    <n v="0"/>
    <s v="NULL"/>
    <s v="NULL"/>
    <s v="NULL"/>
    <s v="NULL"/>
    <n v="0"/>
    <n v="0"/>
    <n v="0"/>
    <n v="0"/>
    <n v="302"/>
    <n v="12.975"/>
    <n v="12.975"/>
    <n v="12.975"/>
    <n v="12.975"/>
    <n v="12.975"/>
    <n v="12.975"/>
    <n v="0"/>
    <n v="0"/>
    <n v="0"/>
  </r>
  <r>
    <n v="2017"/>
    <n v="1605"/>
    <x v="4"/>
    <s v="2016000024_04"/>
    <n v="30437655"/>
    <n v="3"/>
    <n v="635"/>
    <s v="Myanmar"/>
    <x v="0"/>
    <s v="PMA"/>
    <s v="Donor country-based NGO"/>
    <n v="22000"/>
    <n v="0"/>
    <n v="22000"/>
    <s v="NULL"/>
    <s v="NULL"/>
    <n v="6"/>
    <n v="30"/>
    <n v="110"/>
    <s v="Standard grant"/>
    <s v="C01"/>
    <s v="Project-type interventions"/>
    <s v="Interventions de type projet"/>
    <s v="MICROFINANCE INFORMATION EXCHANGE"/>
    <s v="Microfinance Information Exchange"/>
    <n v="24010"/>
    <n v="24010"/>
    <s v="Financial policy and administrative management"/>
    <s v="Politique des finances et gestion administrative"/>
    <n v="240"/>
    <x v="3"/>
    <n v="1"/>
    <s v="Myanmar"/>
    <d v="2016-01-11T00:00:00"/>
    <d v="2018-06-30T00:00:00"/>
    <s v="Promoting Financial Inclusion with Data Analytics and Insight. Pillar: Insights - Cohort: Thought Leadership"/>
    <n v="0"/>
    <n v="0"/>
    <n v="0"/>
    <n v="0"/>
    <n v="0"/>
    <s v="NULL"/>
    <s v="NULL"/>
    <s v="NULL"/>
    <s v="NULL"/>
    <n v="0"/>
    <n v="0"/>
    <n v="0"/>
    <n v="0"/>
    <n v="302"/>
    <n v="0"/>
    <n v="0"/>
    <n v="0"/>
    <n v="25"/>
    <n v="25"/>
    <n v="25"/>
    <n v="0"/>
    <n v="0"/>
    <n v="0"/>
  </r>
  <r>
    <n v="2017"/>
    <n v="1605"/>
    <x v="4"/>
    <n v="2017000032"/>
    <n v="38515485"/>
    <n v="1"/>
    <n v="425"/>
    <s v="Argentina"/>
    <x v="3"/>
    <s v="PRITS"/>
    <s v="International NGO"/>
    <n v="21000"/>
    <n v="0"/>
    <n v="21000"/>
    <s v="NULL"/>
    <s v="NULL"/>
    <n v="6"/>
    <n v="30"/>
    <n v="110"/>
    <s v="Standard grant"/>
    <s v="C01"/>
    <s v="Project-type interventions"/>
    <s v="Interventions de type projet"/>
    <s v="HABITAT FOR HUMANITY INTERNATIONAL"/>
    <s v="Habitat for Humanity International"/>
    <n v="24040"/>
    <n v="24040"/>
    <s v="Informal/semi-formal financial intermediaries"/>
    <s v="Intermédiaires financiers du secteur informel et semi formel"/>
    <n v="240"/>
    <x v="3"/>
    <n v="1"/>
    <s v="Argentina"/>
    <d v="2018-01-01T00:00:00"/>
    <d v="2018-12-31T00:00:00"/>
    <s v="Habitat Argentina Remaining Fund. Pillar: Services - Cohort: Asset Building"/>
    <n v="0"/>
    <n v="0"/>
    <n v="0"/>
    <n v="0"/>
    <n v="0"/>
    <s v="NULL"/>
    <s v="NULL"/>
    <s v="NULL"/>
    <s v="NULL"/>
    <n v="0"/>
    <n v="0"/>
    <n v="0"/>
    <n v="0"/>
    <n v="302"/>
    <n v="18.907"/>
    <n v="18.907"/>
    <n v="18.907"/>
    <n v="18.907"/>
    <n v="18.907"/>
    <n v="18.907"/>
    <n v="0"/>
    <n v="0"/>
    <n v="0"/>
  </r>
  <r>
    <n v="2017"/>
    <n v="1606"/>
    <x v="5"/>
    <s v="2014000549_4"/>
    <n v="549"/>
    <n v="3"/>
    <n v="285"/>
    <s v="Uganda"/>
    <x v="0"/>
    <s v="PMA"/>
    <s v="Donor country-based NGO"/>
    <n v="22000"/>
    <n v="0"/>
    <n v="22000"/>
    <s v="NULL"/>
    <s v="NULL"/>
    <n v="6"/>
    <n v="30"/>
    <n v="110"/>
    <s v="Standard grant"/>
    <s v="C01"/>
    <s v="Project-type interventions"/>
    <s v="Interventions de type projet"/>
    <s v="TECHNOSERVE"/>
    <s v="TechnoServe"/>
    <n v="11330"/>
    <n v="11330"/>
    <s v="Vocational training"/>
    <s v="Formation professionnelle"/>
    <n v="110"/>
    <x v="6"/>
    <n v="1"/>
    <s v="NULL"/>
    <d v="2014-08-01T00:00:00"/>
    <d v="2019-12-31T00:00:00"/>
    <s v="2014 Program - STRYDE 2.0. Adapt and scale the STRYDE model to provide life, employment and enterprise development skills for disadvantaged youth in rural Kenya, Uganda, Rwanda and Tanzania."/>
    <n v="0"/>
    <n v="0"/>
    <n v="0"/>
    <n v="1"/>
    <n v="0"/>
    <s v="NULL"/>
    <s v="NULL"/>
    <s v="NULL"/>
    <s v="NULL"/>
    <n v="0"/>
    <n v="0"/>
    <n v="0"/>
    <n v="0"/>
    <n v="302"/>
    <s v="NULL"/>
    <s v="NULL"/>
    <s v="NULL"/>
    <n v="1328.16"/>
    <n v="1328.16"/>
    <n v="1328.16"/>
    <s v="NULL"/>
    <s v="NULL"/>
    <s v="NULL"/>
  </r>
  <r>
    <n v="2017"/>
    <n v="1606"/>
    <x v="5"/>
    <n v="2016000802"/>
    <n v="802"/>
    <n v="3"/>
    <n v="289"/>
    <s v="South of Sahara, regional"/>
    <x v="1"/>
    <s v="Partie I non alloués par groupe de revenu"/>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6-06-29T00:00:00"/>
    <d v="2019-06-30T00:00:00"/>
    <s v="2016 Project - Renewal of Designated Funding for Client Centricity, Technology. Renewal of Designated Funding for Client Centricity, Technology"/>
    <n v="0"/>
    <n v="0"/>
    <n v="0"/>
    <n v="0"/>
    <n v="0"/>
    <s v="NULL"/>
    <s v="NULL"/>
    <s v="NULL"/>
    <s v="NULL"/>
    <n v="0"/>
    <n v="0"/>
    <n v="0"/>
    <n v="0"/>
    <n v="302"/>
    <s v="NULL"/>
    <s v="NULL"/>
    <s v="NULL"/>
    <n v="1658.5"/>
    <n v="1658.5"/>
    <n v="1658.5"/>
    <s v="NULL"/>
    <s v="NULL"/>
    <s v="NULL"/>
  </r>
  <r>
    <n v="2017"/>
    <n v="1606"/>
    <x v="5"/>
    <s v="2012000185_5"/>
    <n v="185"/>
    <n v="3"/>
    <n v="287"/>
    <s v="Burkina Faso"/>
    <x v="0"/>
    <s v="PMA"/>
    <s v="Donor country-based NGO"/>
    <n v="22000"/>
    <n v="6"/>
    <n v="22000"/>
    <s v="Save the Children - donor country office"/>
    <s v="NULL"/>
    <n v="6"/>
    <n v="30"/>
    <n v="110"/>
    <s v="Standard grant"/>
    <s v="C01"/>
    <s v="Project-type interventions"/>
    <s v="Interventions de type projet"/>
    <s v="SAVE THE CHILDREN CANADA"/>
    <s v="Save the Children Canada"/>
    <n v="31181"/>
    <n v="31181"/>
    <s v="Agricultural education/training"/>
    <s v="Education et formation dans le domaine agricole"/>
    <n v="310"/>
    <x v="0"/>
    <n v="1"/>
    <s v="NULL"/>
    <d v="2012-09-01T00:00:00"/>
    <d v="2018-09-30T00:00:00"/>
    <s v="2012 Program - Youth in Action (YiA). Educate rural and out-of-school youth, and improve opportunities for young people in the agricultural sector."/>
    <n v="0"/>
    <n v="0"/>
    <n v="0"/>
    <n v="0"/>
    <n v="0"/>
    <s v="NULL"/>
    <s v="NULL"/>
    <s v="NULL"/>
    <s v="NULL"/>
    <n v="0"/>
    <n v="0"/>
    <n v="0"/>
    <n v="0"/>
    <n v="302"/>
    <s v="NULL"/>
    <s v="NULL"/>
    <s v="NULL"/>
    <n v="702.18499999999995"/>
    <n v="702.18499999999995"/>
    <n v="702.18499999999995"/>
    <s v="NULL"/>
    <s v="NULL"/>
    <s v="NULL"/>
  </r>
  <r>
    <n v="2017"/>
    <n v="1606"/>
    <x v="5"/>
    <s v="2013000314_2"/>
    <n v="314"/>
    <n v="3"/>
    <n v="266"/>
    <s v="Rwanda"/>
    <x v="0"/>
    <s v="PMA"/>
    <s v="Donor country-based NGO"/>
    <n v="22000"/>
    <n v="0"/>
    <n v="22000"/>
    <s v="NULL"/>
    <s v="NULL"/>
    <n v="6"/>
    <n v="30"/>
    <n v="110"/>
    <s v="Standard grant"/>
    <s v="C01"/>
    <s v="Project-type interventions"/>
    <s v="Interventions de type projet"/>
    <s v="SNV - NETHERLANDS DEVELOPMENT ORGANIZATION"/>
    <s v="SNV - Netherlands Development Organization"/>
    <n v="23210"/>
    <n v="23210"/>
    <s v="Energy generation, renewable sources - multiple technologies"/>
    <s v="Production d’énergie, sources renouvelables - multiples technologies"/>
    <n v="230"/>
    <x v="5"/>
    <n v="1"/>
    <s v="NULL"/>
    <d v="2013-08-01T00:00:00"/>
    <d v="2018-07-31T00:00:00"/>
    <s v="2013 - Youth Employment Opportunities in Agri-Business and Sustainable Energy. Improve the livelihoods for out-of-school rural young people in Tanzania, Rwanda, and Mozambique by creating jobs in agribusiness and renewable energy sectors."/>
    <n v="0"/>
    <n v="0"/>
    <n v="0"/>
    <n v="0"/>
    <n v="0"/>
    <s v="NULL"/>
    <s v="NULL"/>
    <s v="NULL"/>
    <s v="NULL"/>
    <n v="0"/>
    <n v="0"/>
    <n v="0"/>
    <n v="0"/>
    <n v="302"/>
    <s v="NULL"/>
    <s v="NULL"/>
    <s v="NULL"/>
    <n v="199.61"/>
    <n v="199.61"/>
    <n v="199.61"/>
    <s v="NULL"/>
    <s v="NULL"/>
    <s v="NULL"/>
  </r>
  <r>
    <n v="2017"/>
    <n v="1606"/>
    <x v="5"/>
    <s v="2013000314_2"/>
    <n v="314"/>
    <n v="3"/>
    <n v="266"/>
    <s v="Rwanda"/>
    <x v="0"/>
    <s v="PMA"/>
    <s v="Donor country-based NGO"/>
    <n v="22000"/>
    <n v="0"/>
    <n v="22000"/>
    <s v="NULL"/>
    <s v="NULL"/>
    <n v="6"/>
    <n v="30"/>
    <n v="110"/>
    <s v="Standard grant"/>
    <s v="C01"/>
    <s v="Project-type interventions"/>
    <s v="Interventions de type projet"/>
    <s v="SNV - NETHERLANDS DEVELOPMENT ORGANIZATION"/>
    <s v="SNV - Netherlands Development Organization"/>
    <n v="31120"/>
    <n v="31120"/>
    <s v="Agricultural development"/>
    <s v="Développement agricole"/>
    <n v="310"/>
    <x v="0"/>
    <n v="1"/>
    <s v="NULL"/>
    <d v="2013-08-01T00:00:00"/>
    <d v="2018-07-31T00:00:00"/>
    <s v="2013 - Youth Employment Opportunities in Agri-Business and Sustainable Energy. Improve the livelihoods for out-of-school rural young people in Tanzania, Rwanda, and Mozambique by creating jobs in agribusiness and renewable energy sectors."/>
    <n v="0"/>
    <n v="0"/>
    <n v="0"/>
    <n v="0"/>
    <n v="0"/>
    <s v="NULL"/>
    <s v="NULL"/>
    <s v="NULL"/>
    <s v="NULL"/>
    <n v="0"/>
    <n v="0"/>
    <n v="0"/>
    <n v="0"/>
    <n v="302"/>
    <s v="NULL"/>
    <s v="NULL"/>
    <s v="NULL"/>
    <n v="199.61"/>
    <n v="199.61"/>
    <n v="199.61"/>
    <s v="NULL"/>
    <s v="NULL"/>
    <s v="NULL"/>
  </r>
  <r>
    <n v="2017"/>
    <n v="1606"/>
    <x v="5"/>
    <n v="2017000946"/>
    <n v="946"/>
    <n v="1"/>
    <n v="238"/>
    <s v="Ethiopia"/>
    <x v="0"/>
    <s v="PMA"/>
    <s v="Private sector institution"/>
    <n v="63002"/>
    <n v="1"/>
    <n v="63000"/>
    <s v="Micro Finance Institutions (deposit and non-deposit)"/>
    <s v="Institutions de microfinancement (collectant ou pas des dépôts)"/>
    <n v="6"/>
    <n v="30"/>
    <n v="110"/>
    <s v="Standard grant"/>
    <s v="D02"/>
    <s v="Other technical assistance"/>
    <s v="Autres formes d’assistance technique "/>
    <s v="APPUI AU DÉVELOPPEMENT AUTONOME (ADA)"/>
    <s v="Appui au Développement Autonome (ADA)"/>
    <n v="24040"/>
    <n v="24040"/>
    <s v="Informal/semi-formal financial intermediaries"/>
    <s v="Intermédiaires financiers du secteur informel et semi formel"/>
    <n v="240"/>
    <x v="3"/>
    <n v="1"/>
    <s v="NULL"/>
    <d v="2017-06-21T00:00:00"/>
    <d v="2017-11-30T00:00:00"/>
    <s v="2017 Management Project - African Microfinance Week. Support the African Microfinance Week conference taking place October 9-13, 2017 in Addis Ababa, Ethiopia. This year's conference seeks to promote the development of concrete solutions that support MSME (micro, small and medium enterprise) growth and youth employment in Africa, which will help to inform future programming in financial inclusion and youth education."/>
    <n v="0"/>
    <n v="0"/>
    <n v="0"/>
    <n v="1"/>
    <n v="0"/>
    <n v="1"/>
    <s v="NULL"/>
    <s v="NULL"/>
    <s v="NULL"/>
    <n v="0"/>
    <n v="0"/>
    <n v="0"/>
    <n v="0"/>
    <n v="302"/>
    <n v="16"/>
    <n v="16"/>
    <n v="16"/>
    <n v="16"/>
    <n v="16"/>
    <n v="16"/>
    <s v="NULL"/>
    <s v="NULL"/>
    <s v="NULL"/>
  </r>
  <r>
    <n v="2017"/>
    <n v="1606"/>
    <x v="5"/>
    <s v="2014000527_2"/>
    <n v="527"/>
    <n v="3"/>
    <n v="248"/>
    <s v="Kenya"/>
    <x v="2"/>
    <s v="PRITI"/>
    <s v="Network"/>
    <n v="32000"/>
    <n v="0"/>
    <n v="32000"/>
    <s v="NULL"/>
    <s v="NULL"/>
    <n v="6"/>
    <n v="30"/>
    <n v="110"/>
    <s v="Standard grant"/>
    <s v="C01"/>
    <s v="Project-type interventions"/>
    <s v="Interventions de type projet"/>
    <s v="ALLIANCE FOR A GREEN REVOLUTION IN AFRICA"/>
    <s v="Alliance for a Green Revolution in Africa"/>
    <n v="31193"/>
    <n v="31193"/>
    <s v="Agricultural financial services"/>
    <s v="Services financiers agricoles"/>
    <n v="310"/>
    <x v="0"/>
    <n v="1"/>
    <s v="NULL"/>
    <d v="2014-10-03T00:00:00"/>
    <d v="2020-09-30T00:00:00"/>
    <s v="2014 Financial Inclusion for Smallholder Farmers through Agro-dealers Project. Expand access to finanacial services for farmers in Kenya, Ghana and Tanzania."/>
    <n v="0"/>
    <n v="0"/>
    <n v="0"/>
    <n v="0"/>
    <n v="0"/>
    <s v="NULL"/>
    <s v="NULL"/>
    <s v="NULL"/>
    <s v="NULL"/>
    <n v="0"/>
    <n v="0"/>
    <n v="0"/>
    <n v="0"/>
    <n v="302"/>
    <s v="NULL"/>
    <s v="NULL"/>
    <s v="NULL"/>
    <n v="948.92"/>
    <n v="948.92"/>
    <n v="948.92"/>
    <s v="NULL"/>
    <s v="NULL"/>
    <s v="NULL"/>
  </r>
  <r>
    <n v="2017"/>
    <n v="1606"/>
    <x v="5"/>
    <s v="2016000625_3"/>
    <n v="625"/>
    <n v="3"/>
    <n v="244"/>
    <s v="Guinea-Bissau"/>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3000314_3"/>
    <n v="314"/>
    <n v="3"/>
    <n v="282"/>
    <s v="Tanzania"/>
    <x v="0"/>
    <s v="PMA"/>
    <s v="Donor country-based NGO"/>
    <n v="22000"/>
    <n v="0"/>
    <n v="22000"/>
    <s v="NULL"/>
    <s v="NULL"/>
    <n v="6"/>
    <n v="30"/>
    <n v="110"/>
    <s v="Standard grant"/>
    <s v="C01"/>
    <s v="Project-type interventions"/>
    <s v="Interventions de type projet"/>
    <s v="SNV - NETHERLANDS DEVELOPMENT ORGANIZATION"/>
    <s v="SNV - Netherlands Development Organization"/>
    <n v="23210"/>
    <n v="23210"/>
    <s v="Energy generation, renewable sources - multiple technologies"/>
    <s v="Production d’énergie, sources renouvelables - multiples technologies"/>
    <n v="230"/>
    <x v="5"/>
    <n v="1"/>
    <s v="NULL"/>
    <d v="2013-08-01T00:00:00"/>
    <d v="2018-07-31T00:00:00"/>
    <s v="2013 - Youth Employment Opportunities in Agri-Business and Sustainable Energy. Improve the livelihoods for out-of-school rural young people in Tanzania, Rwanda, and Mozambique by creating jobs in agribusiness and renewable energy sectors."/>
    <n v="0"/>
    <n v="0"/>
    <n v="0"/>
    <n v="0"/>
    <n v="0"/>
    <s v="NULL"/>
    <s v="NULL"/>
    <s v="NULL"/>
    <s v="NULL"/>
    <n v="0"/>
    <n v="0"/>
    <n v="0"/>
    <n v="0"/>
    <n v="302"/>
    <s v="NULL"/>
    <s v="NULL"/>
    <s v="NULL"/>
    <n v="558.91"/>
    <n v="558.91"/>
    <n v="558.91"/>
    <s v="NULL"/>
    <s v="NULL"/>
    <s v="NULL"/>
  </r>
  <r>
    <n v="2017"/>
    <n v="1606"/>
    <x v="5"/>
    <s v="2013000314_3"/>
    <n v="314"/>
    <n v="3"/>
    <n v="282"/>
    <s v="Tanzania"/>
    <x v="0"/>
    <s v="PMA"/>
    <s v="Donor country-based NGO"/>
    <n v="22000"/>
    <n v="0"/>
    <n v="22000"/>
    <s v="NULL"/>
    <s v="NULL"/>
    <n v="6"/>
    <n v="30"/>
    <n v="110"/>
    <s v="Standard grant"/>
    <s v="C01"/>
    <s v="Project-type interventions"/>
    <s v="Interventions de type projet"/>
    <s v="SNV - NETHERLANDS DEVELOPMENT ORGANIZATION"/>
    <s v="SNV - Netherlands Development Organization"/>
    <n v="31120"/>
    <n v="31120"/>
    <s v="Agricultural development"/>
    <s v="Développement agricole"/>
    <n v="310"/>
    <x v="0"/>
    <n v="1"/>
    <s v="NULL"/>
    <d v="2013-08-01T00:00:00"/>
    <d v="2018-07-31T00:00:00"/>
    <s v="2013 - Youth Employment Opportunities in Agri-Business and Sustainable Energy. Improve the livelihoods for out-of-school rural young people in Tanzania, Rwanda, and Mozambique by creating jobs in agribusiness and renewable energy sectors."/>
    <n v="0"/>
    <n v="0"/>
    <n v="0"/>
    <n v="0"/>
    <n v="0"/>
    <s v="NULL"/>
    <s v="NULL"/>
    <s v="NULL"/>
    <s v="NULL"/>
    <n v="0"/>
    <n v="0"/>
    <n v="0"/>
    <n v="0"/>
    <n v="302"/>
    <s v="NULL"/>
    <s v="NULL"/>
    <s v="NULL"/>
    <n v="558.91"/>
    <n v="558.91"/>
    <n v="558.91"/>
    <s v="NULL"/>
    <s v="NULL"/>
    <s v="NULL"/>
  </r>
  <r>
    <n v="2017"/>
    <n v="1606"/>
    <x v="5"/>
    <n v="2015000593"/>
    <n v="593"/>
    <n v="3"/>
    <n v="238"/>
    <s v="Ethiopia"/>
    <x v="0"/>
    <s v="PMA"/>
    <s v="University, college or other teaching institution, research institute or think?tank"/>
    <n v="47054"/>
    <n v="1"/>
    <n v="51000"/>
    <s v="International Centre of Insect Physiology and Ecology "/>
    <s v="Centre international sur la physiologie et l’écologie des insectes"/>
    <n v="6"/>
    <n v="30"/>
    <n v="110"/>
    <s v="Standard grant"/>
    <s v="C01"/>
    <s v="Project-type interventions"/>
    <s v="Interventions de type projet"/>
    <s v="INTERNATIONAL CENTRE OF INSECT PHYSIOLOGY AND ECOLOGY"/>
    <s v="International Centre of Insect Physiology and Ecology"/>
    <n v="31181"/>
    <n v="31181"/>
    <s v="Agricultural education/training"/>
    <s v="Education et formation dans le domaine agricole"/>
    <n v="310"/>
    <x v="0"/>
    <n v="1"/>
    <s v="NULL"/>
    <d v="2015-11-24T00:00:00"/>
    <d v="2020-11-30T00:00:00"/>
    <s v="2015 Program - Beekeeping and Silk Farming. Knowledge and technology based entrepreneurships through beekeeping and silk farming in Ethiopia"/>
    <n v="0"/>
    <n v="0"/>
    <n v="0"/>
    <n v="0"/>
    <n v="0"/>
    <s v="NULL"/>
    <s v="NULL"/>
    <s v="NULL"/>
    <s v="NULL"/>
    <n v="0"/>
    <n v="0"/>
    <n v="0"/>
    <n v="0"/>
    <n v="302"/>
    <s v="NULL"/>
    <s v="NULL"/>
    <s v="NULL"/>
    <n v="2978.4"/>
    <n v="2978.4"/>
    <n v="2978.4"/>
    <s v="NULL"/>
    <s v="NULL"/>
    <s v="NULL"/>
  </r>
  <r>
    <n v="2017"/>
    <n v="1606"/>
    <x v="5"/>
    <n v="2017000947"/>
    <n v="947"/>
    <n v="1"/>
    <n v="289"/>
    <s v="South of Sahara, regional"/>
    <x v="1"/>
    <s v="Partie I non alloués par groupe de revenu"/>
    <s v="Network"/>
    <n v="32000"/>
    <n v="0"/>
    <n v="32000"/>
    <s v="NULL"/>
    <s v="NULL"/>
    <n v="6"/>
    <n v="30"/>
    <n v="110"/>
    <s v="Standard grant"/>
    <s v="D02"/>
    <s v="Other technical assistance"/>
    <s v="Autres formes d’assistance technique "/>
    <s v="FOOD, AGRICULTURE AND NATURAL RESOURCES POLICY ANALYSIS NETWORK (FANRPAN)"/>
    <s v="Food, Agriculture and Natural Resources Policy Analysis Network (FANRPAN)"/>
    <n v="31181"/>
    <n v="31181"/>
    <s v="Agricultural education/training"/>
    <s v="Education et formation dans le domaine agricole"/>
    <n v="310"/>
    <x v="0"/>
    <n v="1"/>
    <s v="NULL"/>
    <d v="2017-06-14T00:00:00"/>
    <d v="2018-06-30T00:00:00"/>
    <s v="2017 Mgmt Project - Elevating Youth Voices in African Agriculture Transformation through Evidence-based Policy Development. To build the skills of African youth involved in agriculture initiatives to engage in policy development processes."/>
    <n v="0"/>
    <n v="0"/>
    <n v="0"/>
    <n v="0"/>
    <n v="0"/>
    <n v="1"/>
    <s v="NULL"/>
    <s v="NULL"/>
    <s v="NULL"/>
    <n v="0"/>
    <n v="0"/>
    <n v="0"/>
    <n v="0"/>
    <n v="302"/>
    <n v="248.34"/>
    <n v="248.34"/>
    <n v="248.34"/>
    <n v="248.34"/>
    <n v="248.34"/>
    <n v="248.34"/>
    <s v="NULL"/>
    <s v="NULL"/>
    <s v="NULL"/>
  </r>
  <r>
    <n v="2017"/>
    <n v="1606"/>
    <x v="5"/>
    <s v="2015000478_1"/>
    <n v="478"/>
    <n v="3"/>
    <n v="238"/>
    <s v="Ethiopia"/>
    <x v="0"/>
    <s v="PMA"/>
    <s v="Network"/>
    <n v="32000"/>
    <n v="0"/>
    <n v="32000"/>
    <s v="NULL"/>
    <s v="NULL"/>
    <n v="6"/>
    <n v="30"/>
    <n v="110"/>
    <s v="Standard grant"/>
    <s v="C01"/>
    <s v="Project-type interventions"/>
    <s v="Interventions de type projet"/>
    <s v="ICCO COOPERATION"/>
    <s v="ICCO Cooperation"/>
    <n v="31193"/>
    <n v="31193"/>
    <s v="Agricultural financial services"/>
    <s v="Services financiers agricoles"/>
    <n v="310"/>
    <x v="0"/>
    <n v="1"/>
    <s v="NULL"/>
    <d v="2016-01-05T00:00:00"/>
    <d v="2021-03-31T00:00:00"/>
    <s v="2015 Project - Strengthening African Rural Smallholders. Expand and support agricultural financial services by MFIs"/>
    <n v="0"/>
    <n v="0"/>
    <n v="0"/>
    <n v="0"/>
    <n v="0"/>
    <s v="NULL"/>
    <s v="NULL"/>
    <s v="NULL"/>
    <s v="NULL"/>
    <n v="0"/>
    <n v="0"/>
    <n v="0"/>
    <n v="0"/>
    <n v="302"/>
    <s v="NULL"/>
    <s v="NULL"/>
    <s v="NULL"/>
    <n v="691.28"/>
    <n v="691.28"/>
    <n v="691.28"/>
    <s v="NULL"/>
    <s v="NULL"/>
    <s v="NULL"/>
  </r>
  <r>
    <n v="2017"/>
    <n v="1606"/>
    <x v="5"/>
    <s v="2017001005_2"/>
    <n v="1005"/>
    <n v="1"/>
    <n v="218"/>
    <s v="South Africa"/>
    <x v="3"/>
    <s v="PRITS"/>
    <s v="Donor country-based NGO"/>
    <n v="22000"/>
    <n v="0"/>
    <n v="22000"/>
    <s v="NULL"/>
    <s v="NULL"/>
    <n v="6"/>
    <n v="30"/>
    <n v="110"/>
    <s v="Standard grant"/>
    <s v="D02"/>
    <s v="Other technical assistance"/>
    <s v="Autres formes d’assistance technique "/>
    <s v="VC4AFRICA"/>
    <s v="VC4Africa"/>
    <n v="24040"/>
    <n v="24040"/>
    <s v="Informal/semi-formal financial intermediaries"/>
    <s v="Intermédiaires financiers du secteur informel et semi formel"/>
    <n v="240"/>
    <x v="3"/>
    <n v="1"/>
    <s v="NULL"/>
    <d v="2018-01-01T00:00:00"/>
    <d v="2018-07-01T00:00:00"/>
    <s v="2017 Mgmt Project - Entrepreneurship Landscape in Africa. Support the Foundation's strategic development work, by conducting a comprehensive overview of the financing startup segment with a series of scoping studies in six selected countries: Ghana, Nigeria, Kenya, Senegal, South Africa and Morocco."/>
    <n v="0"/>
    <n v="0"/>
    <n v="0"/>
    <n v="1"/>
    <n v="0"/>
    <n v="1"/>
    <s v="NULL"/>
    <s v="NULL"/>
    <s v="NULL"/>
    <n v="0"/>
    <n v="0"/>
    <n v="0"/>
    <n v="0"/>
    <n v="302"/>
    <n v="18.21"/>
    <n v="18.21"/>
    <n v="18.21"/>
    <n v="18.21"/>
    <n v="18.21"/>
    <n v="18.21"/>
    <s v="NULL"/>
    <s v="NULL"/>
    <s v="NULL"/>
  </r>
  <r>
    <n v="2017"/>
    <n v="1606"/>
    <x v="5"/>
    <n v="2017000993"/>
    <n v="993"/>
    <n v="1"/>
    <n v="998"/>
    <s v="Developing countries, unspecified"/>
    <x v="1"/>
    <s v="Partie I non alloués par groupe de revenu"/>
    <s v="Private sector institution"/>
    <n v="63009"/>
    <n v="1"/>
    <n v="63000"/>
    <s v="Other non-financial corporations"/>
    <s v="Autres sociétés non financières"/>
    <n v="6"/>
    <n v="30"/>
    <n v="110"/>
    <s v="Standard grant"/>
    <s v="D02"/>
    <s v="Other technical assistance"/>
    <s v="Autres formes d’assistance technique "/>
    <s v="SEVEN HILLS ADVISORS, LTD."/>
    <s v="Seven Hills Advisors, Ltd."/>
    <n v="24040"/>
    <n v="24040"/>
    <s v="Informal/semi-formal financial intermediaries"/>
    <s v="Intermédiaires financiers du secteur informel et semi formel"/>
    <n v="240"/>
    <x v="3"/>
    <n v="1"/>
    <s v="NULL"/>
    <d v="2018-01-01T00:00:00"/>
    <d v="2018-08-15T00:00:00"/>
    <s v="2017 Mgmt Project - NGT Digital Inclusion Toolkit and Advisory. Develop a framework and toolkit to enable the Foundation's staff to implement effective country-based programs using technology. Design and rollout of the Inclusive Digital Economy Diagnostic Framework and Toolkit"/>
    <n v="0"/>
    <n v="0"/>
    <n v="0"/>
    <n v="0"/>
    <n v="0"/>
    <n v="1"/>
    <s v="NULL"/>
    <s v="NULL"/>
    <s v="NULL"/>
    <n v="0"/>
    <n v="0"/>
    <n v="0"/>
    <n v="0"/>
    <n v="302"/>
    <n v="84.88"/>
    <n v="84.88"/>
    <n v="84.88"/>
    <n v="84.88"/>
    <n v="84.88"/>
    <n v="84.88"/>
    <s v="NULL"/>
    <s v="NULL"/>
    <s v="NULL"/>
  </r>
  <r>
    <n v="2017"/>
    <n v="1606"/>
    <x v="5"/>
    <s v="2016000625_10"/>
    <n v="625"/>
    <n v="3"/>
    <n v="287"/>
    <s v="Burkina Faso"/>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5000581_1"/>
    <n v="581"/>
    <n v="3"/>
    <n v="247"/>
    <s v="Côte d'Ivoire"/>
    <x v="2"/>
    <s v="PRITI"/>
    <s v="Private sector institution"/>
    <n v="62002"/>
    <n v="1"/>
    <n v="62000"/>
    <s v="Micro Finance Institutions (deposit and non-deposit)"/>
    <s v="Institutions de microfinancement (collectant ou pas des dépôts)"/>
    <n v="6"/>
    <n v="30"/>
    <n v="110"/>
    <s v="Standard grant"/>
    <s v="C01"/>
    <s v="Project-type interventions"/>
    <s v="Interventions de type projet"/>
    <s v="MICROCRED S.A.S."/>
    <s v="MicroCred S.A.S."/>
    <n v="24040"/>
    <n v="24040"/>
    <s v="Informal/semi-formal financial intermediaries"/>
    <s v="Intermédiaires financiers du secteur informel et semi formel"/>
    <n v="240"/>
    <x v="3"/>
    <n v="1"/>
    <s v="NULL"/>
    <d v="2015-08-21T00:00:00"/>
    <d v="2019-08-20T00:00:00"/>
    <s v="2015 Project - Mass Market Financial Inclusion. The project aspires to transform the traditional microfinance model into a value proposition and business model capable of delivering financial services to underserved populations on the massive scale. The project will generate solutions for the limitations that have impeded MFIs form achieving scale and serving the large African population that does not have access to useful financial services"/>
    <n v="0"/>
    <n v="0"/>
    <n v="0"/>
    <n v="1"/>
    <n v="0"/>
    <s v="NULL"/>
    <s v="NULL"/>
    <s v="NULL"/>
    <s v="NULL"/>
    <n v="0"/>
    <n v="0"/>
    <n v="0"/>
    <n v="0"/>
    <n v="302"/>
    <s v="NULL"/>
    <s v="NULL"/>
    <s v="NULL"/>
    <n v="1548.91"/>
    <n v="1548.91"/>
    <n v="1548.91"/>
    <s v="NULL"/>
    <s v="NULL"/>
    <s v="NULL"/>
  </r>
  <r>
    <n v="2017"/>
    <n v="1606"/>
    <x v="5"/>
    <s v="2016000625_8"/>
    <n v="625"/>
    <n v="3"/>
    <n v="269"/>
    <s v="Senegal"/>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6000625_6"/>
    <n v="625"/>
    <n v="3"/>
    <n v="255"/>
    <s v="Mali"/>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7000915_1"/>
    <n v="915"/>
    <n v="1"/>
    <n v="282"/>
    <s v="Tanzania"/>
    <x v="0"/>
    <s v="PMA"/>
    <s v="Private sector institution"/>
    <n v="62009"/>
    <n v="1"/>
    <n v="62000"/>
    <s v="Other non-financial corporations"/>
    <s v="Autres sociétés non financières"/>
    <n v="6"/>
    <n v="30"/>
    <n v="110"/>
    <s v="Standard grant"/>
    <s v="D02"/>
    <s v="Other technical assistance"/>
    <s v="Autres formes d’assistance technique "/>
    <s v="SOCIAL INNOVATION CONSULTING GROUP INC."/>
    <s v="Social Innovation Consulting Group Inc."/>
    <n v="31193"/>
    <n v="31193"/>
    <s v="Agricultural financial services"/>
    <s v="Services financiers agricoles"/>
    <n v="310"/>
    <x v="0"/>
    <n v="1"/>
    <s v="NULL"/>
    <d v="2017-01-13T00:00:00"/>
    <d v="2017-03-31T00:00:00"/>
    <s v="2017 Mgmt Project - Responsible Agricultural Finance for smallholder farmers in Rwanda, Uganda and Tanzania.. The study will focus on two key dimensions namely (i) farmers' understanding of the pricing structure, the compulsory nature of bundled products and their compliance with the Client Protection Principles (ii) the exposure and risks faced by smallholder farmers when engaging with providers of agricultural finance."/>
    <n v="0"/>
    <n v="0"/>
    <n v="0"/>
    <n v="1"/>
    <n v="0"/>
    <n v="1"/>
    <s v="NULL"/>
    <s v="NULL"/>
    <s v="NULL"/>
    <n v="0"/>
    <n v="0"/>
    <n v="0"/>
    <n v="0"/>
    <n v="302"/>
    <n v="37.5"/>
    <n v="37.5"/>
    <n v="37.5"/>
    <n v="37.5"/>
    <n v="37.5"/>
    <n v="37.5"/>
    <s v="NULL"/>
    <s v="NULL"/>
    <s v="NULL"/>
  </r>
  <r>
    <n v="2017"/>
    <n v="1606"/>
    <x v="5"/>
    <s v="2011000188_2"/>
    <n v="188"/>
    <n v="3"/>
    <n v="235"/>
    <s v="Democratic Republic of the Congo"/>
    <x v="0"/>
    <s v="PMA"/>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631.91"/>
    <n v="631.91"/>
    <n v="631.91"/>
    <s v="NULL"/>
    <s v="NULL"/>
    <s v="NULL"/>
  </r>
  <r>
    <n v="2017"/>
    <n v="1606"/>
    <x v="5"/>
    <s v="2017001005_6"/>
    <n v="1005"/>
    <n v="1"/>
    <n v="269"/>
    <s v="Senegal"/>
    <x v="0"/>
    <s v="PMA"/>
    <s v="Donor country-based NGO"/>
    <n v="22000"/>
    <n v="0"/>
    <n v="22000"/>
    <s v="NULL"/>
    <s v="NULL"/>
    <n v="6"/>
    <n v="30"/>
    <n v="110"/>
    <s v="Standard grant"/>
    <s v="D02"/>
    <s v="Other technical assistance"/>
    <s v="Autres formes d’assistance technique "/>
    <s v="VC4AFRICA"/>
    <s v="VC4Africa"/>
    <n v="24040"/>
    <n v="24040"/>
    <s v="Informal/semi-formal financial intermediaries"/>
    <s v="Intermédiaires financiers du secteur informel et semi formel"/>
    <n v="240"/>
    <x v="3"/>
    <n v="1"/>
    <s v="NULL"/>
    <d v="2018-01-01T00:00:00"/>
    <d v="2018-07-01T00:00:00"/>
    <s v="2017 Mgmt Project - Entrepreneurship Landscape in Africa. Support the Foundation's strategic development work, by conducting a comprehensive overview of the financing startup segment with a series of scoping studies in six selected countries: Ghana, Nigeria, Kenya, Senegal, South Africa and Morocco."/>
    <n v="0"/>
    <n v="0"/>
    <n v="0"/>
    <n v="1"/>
    <n v="0"/>
    <n v="1"/>
    <s v="NULL"/>
    <s v="NULL"/>
    <s v="NULL"/>
    <n v="0"/>
    <n v="0"/>
    <n v="0"/>
    <n v="0"/>
    <n v="302"/>
    <n v="19.350000000000001"/>
    <n v="19.350000000000001"/>
    <n v="19.350000000000001"/>
    <n v="19.350000000000001"/>
    <n v="19.350000000000001"/>
    <n v="19.350000000000001"/>
    <s v="NULL"/>
    <s v="NULL"/>
    <s v="NULL"/>
  </r>
  <r>
    <n v="2017"/>
    <n v="1606"/>
    <x v="5"/>
    <n v="2017000945"/>
    <n v="945"/>
    <n v="1"/>
    <n v="289"/>
    <s v="South of Sahara, regional"/>
    <x v="1"/>
    <s v="Partie I non alloués par groupe de revenu"/>
    <s v="University, college or other teaching institution, research institute or think?tank"/>
    <n v="51000"/>
    <n v="0"/>
    <n v="51000"/>
    <s v="NULL"/>
    <s v="NULL"/>
    <n v="6"/>
    <n v="30"/>
    <n v="110"/>
    <s v="Standard grant"/>
    <s v="E01"/>
    <s v="Scholarships/training in donor country"/>
    <s v="Bourses/formations dans le pays donneur"/>
    <s v="BOULDER INSTITUTE OF MICROFINANCE"/>
    <s v="Boulder Institute of Microfinance"/>
    <n v="31181"/>
    <n v="31181"/>
    <s v="Agricultural education/training"/>
    <s v="Education et formation dans le domaine agricole"/>
    <n v="310"/>
    <x v="0"/>
    <n v="1"/>
    <s v="NULL"/>
    <d v="2017-06-16T00:00:00"/>
    <d v="2018-08-31T00:00:00"/>
    <s v="2017 MF Scholars Program - RAFP. To provide access to the Boulder Rural and Agricultural Finance Program to participants who would otherwise be unable to attend. Specifically, the Fund will be used to provide approximately 18 scholarships to qualified individuals to attend the Boulder Rural and Agricultural Finance Program, as well as other related travel expenses"/>
    <n v="0"/>
    <n v="0"/>
    <n v="0"/>
    <n v="0"/>
    <n v="0"/>
    <n v="1"/>
    <s v="NULL"/>
    <s v="NULL"/>
    <s v="NULL"/>
    <n v="0"/>
    <n v="0"/>
    <n v="0"/>
    <n v="0"/>
    <n v="302"/>
    <n v="100"/>
    <n v="100"/>
    <n v="100"/>
    <n v="100"/>
    <n v="100"/>
    <n v="100"/>
    <s v="NULL"/>
    <s v="NULL"/>
    <s v="NULL"/>
  </r>
  <r>
    <n v="2017"/>
    <n v="1606"/>
    <x v="5"/>
    <s v="2016000625_4"/>
    <n v="625"/>
    <n v="3"/>
    <n v="247"/>
    <s v="Côte d'Ivoire"/>
    <x v="2"/>
    <s v="PRITI"/>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6000696_4"/>
    <n v="696"/>
    <n v="3"/>
    <n v="266"/>
    <s v="Rwanda"/>
    <x v="0"/>
    <s v="PMA"/>
    <s v="International NGO"/>
    <n v="21000"/>
    <n v="0"/>
    <n v="21000"/>
    <s v="NULL"/>
    <s v="NULL"/>
    <n v="6"/>
    <n v="30"/>
    <n v="110"/>
    <s v="Standard grant"/>
    <s v="C01"/>
    <s v="Project-type interventions"/>
    <s v="Interventions de type projet"/>
    <s v="ACCION INTERNATIONAL"/>
    <s v="ACCION International"/>
    <n v="24010"/>
    <n v="24010"/>
    <s v="Financial policy and administrative management"/>
    <s v="Politique des finances et gestion administrative"/>
    <n v="240"/>
    <x v="3"/>
    <n v="1"/>
    <s v="NULL"/>
    <d v="2016-09-14T00:00:00"/>
    <d v="2019-09-30T00:00:00"/>
    <s v="2016 Project - Smart Campaign 3. The following activity areas reflect our proposed strategic shift for 2016-2018: 1. The core of the Smart Campaign's role will continue to be as an expert voice on client protection, encompassing both standards development and research on issues that need attention, and expanding its scope to the broader financial inclusion sector. The Campaign will maintain a strong body of trained capacity building providers and publicly available tools and will build the evidence for client protection. 2. We will advance the certification program to become a worldwide recognizable label associated with financial client protection. 3. We will renew attention to motivation and incentives for good practices by enhancing engagement with actors who can influence motivation and provide incentives, especially at the country level. 4. We will put in place a strong governance structure and monitoring mechanisms, operate in an increasingly collaborative and inclusive manner, and monitor our impact, in order to assert the credibility of the Campaign and increase our sphere of influence."/>
    <n v="0"/>
    <n v="0"/>
    <n v="0"/>
    <n v="0"/>
    <n v="0"/>
    <s v="NULL"/>
    <s v="NULL"/>
    <s v="NULL"/>
    <s v="NULL"/>
    <n v="0"/>
    <n v="0"/>
    <n v="0"/>
    <n v="0"/>
    <n v="302"/>
    <s v="NULL"/>
    <s v="NULL"/>
    <s v="NULL"/>
    <n v="278.02999999999997"/>
    <n v="278.02999999999997"/>
    <n v="278.02999999999997"/>
    <s v="NULL"/>
    <s v="NULL"/>
    <s v="NULL"/>
  </r>
  <r>
    <n v="2017"/>
    <n v="1606"/>
    <x v="5"/>
    <s v="2017001005_3"/>
    <n v="1005"/>
    <n v="1"/>
    <n v="241"/>
    <s v="Ghana"/>
    <x v="2"/>
    <s v="PRITI"/>
    <s v="Donor country-based NGO"/>
    <n v="22000"/>
    <n v="0"/>
    <n v="22000"/>
    <s v="NULL"/>
    <s v="NULL"/>
    <n v="6"/>
    <n v="30"/>
    <n v="110"/>
    <s v="Standard grant"/>
    <s v="D02"/>
    <s v="Other technical assistance"/>
    <s v="Autres formes d’assistance technique "/>
    <s v="VC4AFRICA"/>
    <s v="VC4Africa"/>
    <n v="24040"/>
    <n v="24040"/>
    <s v="Informal/semi-formal financial intermediaries"/>
    <s v="Intermédiaires financiers du secteur informel et semi formel"/>
    <n v="240"/>
    <x v="3"/>
    <n v="1"/>
    <s v="NULL"/>
    <d v="2018-01-01T00:00:00"/>
    <d v="2018-07-01T00:00:00"/>
    <s v="2017 Mgmt Project - Entrepreneurship Landscape in Africa. Support the Foundation's strategic development work, by conducting a comprehensive overview of the financing startup segment with a series of scoping studies in six selected countries: Ghana, Nigeria, Kenya, Senegal, South Africa and Morocco."/>
    <n v="0"/>
    <n v="0"/>
    <n v="0"/>
    <n v="1"/>
    <n v="0"/>
    <n v="1"/>
    <s v="NULL"/>
    <s v="NULL"/>
    <s v="NULL"/>
    <n v="0"/>
    <n v="0"/>
    <n v="0"/>
    <n v="0"/>
    <n v="302"/>
    <n v="19.350000000000001"/>
    <n v="19.350000000000001"/>
    <n v="19.350000000000001"/>
    <n v="19.350000000000001"/>
    <n v="19.350000000000001"/>
    <n v="19.350000000000001"/>
    <s v="NULL"/>
    <s v="NULL"/>
    <s v="NULL"/>
  </r>
  <r>
    <n v="2017"/>
    <n v="1606"/>
    <x v="5"/>
    <s v="2016000696_3"/>
    <n v="696"/>
    <n v="3"/>
    <n v="261"/>
    <s v="Nigeria"/>
    <x v="2"/>
    <s v="PRITI"/>
    <s v="International NGO"/>
    <n v="21000"/>
    <n v="0"/>
    <n v="21000"/>
    <s v="NULL"/>
    <s v="NULL"/>
    <n v="6"/>
    <n v="30"/>
    <n v="110"/>
    <s v="Standard grant"/>
    <s v="C01"/>
    <s v="Project-type interventions"/>
    <s v="Interventions de type projet"/>
    <s v="ACCION INTERNATIONAL"/>
    <s v="ACCION International"/>
    <n v="24010"/>
    <n v="24010"/>
    <s v="Financial policy and administrative management"/>
    <s v="Politique des finances et gestion administrative"/>
    <n v="240"/>
    <x v="3"/>
    <n v="1"/>
    <s v="NULL"/>
    <d v="2016-09-14T00:00:00"/>
    <d v="2019-09-30T00:00:00"/>
    <s v="2016 Project - Smart Campaign 3. The following activity areas reflect our proposed strategic shift for 2016-2018: 1. The core of the Smart Campaign's role will continue to be as an expert voice on client protection, encompassing both standards development and research on issues that need attention, and expanding its scope to the broader financial inclusion sector. The Campaign will maintain a strong body of trained capacity building providers and publicly available tools and will build the evidence for client protection. 2. We will advance the certification program to become a worldwide recognizable label associated with financial client protection. 3. We will renew attention to motivation and incentives for good practices by enhancing engagement with actors who can influence motivation and provide incentives, especially at the country level. 4. We will put in place a strong governance structure and monitoring mechanisms, operate in an increasingly collaborative and inclusive manner, and monitor our impact, in order to assert the credibility of the Campaign and increase our sphere of influence."/>
    <n v="0"/>
    <n v="0"/>
    <n v="0"/>
    <n v="0"/>
    <n v="0"/>
    <s v="NULL"/>
    <s v="NULL"/>
    <s v="NULL"/>
    <s v="NULL"/>
    <n v="0"/>
    <n v="0"/>
    <n v="0"/>
    <n v="0"/>
    <n v="302"/>
    <s v="NULL"/>
    <s v="NULL"/>
    <s v="NULL"/>
    <n v="278.02999999999997"/>
    <n v="278.02999999999997"/>
    <n v="278.02999999999997"/>
    <s v="NULL"/>
    <s v="NULL"/>
    <s v="NULL"/>
  </r>
  <r>
    <n v="2017"/>
    <n v="1606"/>
    <x v="5"/>
    <n v="2017000986"/>
    <n v="986"/>
    <n v="1"/>
    <n v="266"/>
    <s v="Rwanda"/>
    <x v="0"/>
    <s v="PMA"/>
    <s v="Private sector institution"/>
    <n v="62009"/>
    <n v="1"/>
    <n v="62000"/>
    <s v="Other non-financial corporations"/>
    <s v="Autres sociétés non financières"/>
    <n v="6"/>
    <n v="30"/>
    <n v="110"/>
    <s v="Standard grant"/>
    <s v="C01"/>
    <s v="Project-type interventions"/>
    <s v="Interventions de type projet"/>
    <s v="HARAMBEE"/>
    <s v="Harambee"/>
    <n v="11330"/>
    <n v="11330"/>
    <s v="Vocational training"/>
    <s v="Formation professionnelle"/>
    <n v="110"/>
    <x v="6"/>
    <n v="1"/>
    <s v="NULL"/>
    <s v="NULL"/>
    <s v="NULL"/>
    <s v="2017 REEDI Project - Youth Employment Accelerator powered by Harambee. Establish and institutionalise a Youth Employment Accelerator that will: - Match and pathway 2,500 young people into income-generating opportunities - Provide employability interventions to 25,000 young people - Identify solutions for the Rwandan labour market with the potential to inform other African youth labour markets."/>
    <n v="0"/>
    <n v="0"/>
    <n v="0"/>
    <n v="1"/>
    <n v="0"/>
    <s v="NULL"/>
    <s v="NULL"/>
    <s v="NULL"/>
    <s v="NULL"/>
    <n v="0"/>
    <n v="0"/>
    <n v="0"/>
    <n v="0"/>
    <n v="302"/>
    <n v="8654"/>
    <n v="8654"/>
    <n v="8654"/>
    <s v="NULL"/>
    <s v="NULL"/>
    <s v="NULL"/>
    <s v="NULL"/>
    <s v="NULL"/>
    <s v="NULL"/>
  </r>
  <r>
    <n v="2017"/>
    <n v="1606"/>
    <x v="5"/>
    <n v="2012000297"/>
    <n v="297"/>
    <n v="3"/>
    <n v="289"/>
    <s v="South of Sahar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BOULDER INSTITUTE OF MICROFINANCE"/>
    <s v="Boulder Institute of Microfinance"/>
    <n v="24081"/>
    <n v="24081"/>
    <s v="Education/training in banking and financial services"/>
    <s v="Education/formation bancaire et dans les services financiers"/>
    <n v="240"/>
    <x v="3"/>
    <n v="1"/>
    <s v="NULL"/>
    <d v="2012-11-19T00:00:00"/>
    <d v="2018-12-31T00:00:00"/>
    <s v="2012 Program - Boulder 2.0. 1) Develop and implement The MasterCard Foundation Symposia on Financial Inclusion 2) Update Boulder's Microfinance Training Programs through a stronger evidence base 3) Create alumni network and offer courses online 4) Monitor and evaluate"/>
    <n v="0"/>
    <n v="0"/>
    <n v="0"/>
    <n v="0"/>
    <n v="0"/>
    <n v="1"/>
    <s v="NULL"/>
    <s v="NULL"/>
    <s v="NULL"/>
    <n v="0"/>
    <n v="0"/>
    <n v="0"/>
    <n v="0"/>
    <n v="302"/>
    <s v="NULL"/>
    <s v="NULL"/>
    <s v="NULL"/>
    <n v="1725.9"/>
    <n v="1725.9"/>
    <n v="1725.9"/>
    <s v="NULL"/>
    <s v="NULL"/>
    <s v="NULL"/>
  </r>
  <r>
    <n v="2017"/>
    <n v="1606"/>
    <x v="5"/>
    <s v="2016000736_1"/>
    <n v="736"/>
    <n v="3"/>
    <n v="251"/>
    <s v="Liberia"/>
    <x v="0"/>
    <s v="PMA"/>
    <s v="Private sector institution"/>
    <n v="63002"/>
    <n v="1"/>
    <n v="63000"/>
    <s v="Micro Finance Institutions (deposit and non-deposit)"/>
    <s v="Institutions de microfinancement (collectant ou pas des dépôts)"/>
    <n v="6"/>
    <n v="30"/>
    <n v="110"/>
    <s v="Standard grant"/>
    <s v="C01"/>
    <s v="Project-type interventions"/>
    <s v="Interventions de type projet"/>
    <s v="ACCESS MICROFINANCE HOLDING AG"/>
    <s v="Access Microfinance Holding AG"/>
    <n v="24040"/>
    <n v="24040"/>
    <s v="Informal/semi-formal financial intermediaries"/>
    <s v="Intermédiaires financiers du secteur informel et semi formel"/>
    <n v="240"/>
    <x v="3"/>
    <n v="1"/>
    <s v="NULL"/>
    <d v="2016-09-08T00:00:00"/>
    <d v="2021-09-07T00:00:00"/>
    <s v="2016 Project - Access2Access. Access Holding aims to provide full banking services to micro and small businesses and low-income households. The project will support the implementation of a digital financial services strategy and talent development in three banks. It will focus work in challenging markets such as Liberia and Zambia (facing difficult infrastructure, limited talent and macro-economic difficulties); in Rwanda, Access Bank faces a very competitive market."/>
    <n v="0"/>
    <n v="0"/>
    <n v="0"/>
    <n v="1"/>
    <n v="0"/>
    <s v="NULL"/>
    <s v="NULL"/>
    <s v="NULL"/>
    <s v="NULL"/>
    <n v="0"/>
    <n v="0"/>
    <n v="0"/>
    <n v="0"/>
    <n v="302"/>
    <s v="NULL"/>
    <s v="NULL"/>
    <s v="NULL"/>
    <n v="808.1"/>
    <n v="808.1"/>
    <n v="808.1"/>
    <s v="NULL"/>
    <s v="NULL"/>
    <s v="NULL"/>
  </r>
  <r>
    <n v="2017"/>
    <n v="1606"/>
    <x v="5"/>
    <s v="2016000662_1"/>
    <n v="662"/>
    <n v="3"/>
    <n v="282"/>
    <s v="Tanzania"/>
    <x v="0"/>
    <s v="PMA"/>
    <s v="International NGO"/>
    <n v="21000"/>
    <n v="0"/>
    <n v="21000"/>
    <s v="NULL"/>
    <s v="NULL"/>
    <n v="6"/>
    <n v="30"/>
    <n v="110"/>
    <s v="Standard grant"/>
    <s v="C01"/>
    <s v="Project-type interventions"/>
    <s v="Interventions de type projet"/>
    <s v="HEIFER PROJECT INTERNATIONAL"/>
    <s v="Heifer Project International"/>
    <n v="24081"/>
    <n v="24081"/>
    <s v="Education/training in banking and financial services"/>
    <s v="Education/formation bancaire et dans les services financiers"/>
    <n v="240"/>
    <x v="3"/>
    <n v="1"/>
    <s v="NULL"/>
    <d v="2016-07-25T00:00:00"/>
    <d v="2021-09-30T00:00:00"/>
    <s v="2016 Project - East Africa Youth Inclusion Program (EAYIP). This project will equip youth in Uganda and Tanzania with the technical, business, life and financial literacy skills necessary to establish producer associations, businesss and/or seek seekployment. The projet model uses a holistic approach, including intensive training, access to credit, ongoing mentoring, as well as training in complementary agricultural value chains such as horticulture. It will deepen our understanding of the dairy sector and its potential to produce jobs for rural youth in Uganda and Tanzania."/>
    <n v="0"/>
    <n v="0"/>
    <n v="0"/>
    <n v="0"/>
    <n v="0"/>
    <s v="NULL"/>
    <s v="NULL"/>
    <s v="NULL"/>
    <s v="NULL"/>
    <n v="0"/>
    <n v="0"/>
    <n v="0"/>
    <n v="0"/>
    <n v="302"/>
    <s v="NULL"/>
    <s v="NULL"/>
    <s v="NULL"/>
    <n v="432.27"/>
    <n v="432.27"/>
    <n v="432.27"/>
    <s v="NULL"/>
    <s v="NULL"/>
    <s v="NULL"/>
  </r>
  <r>
    <n v="2017"/>
    <n v="1606"/>
    <x v="5"/>
    <s v="2016000662_1"/>
    <n v="662"/>
    <n v="3"/>
    <n v="282"/>
    <s v="Tanzania"/>
    <x v="0"/>
    <s v="PMA"/>
    <s v="International NGO"/>
    <n v="21000"/>
    <n v="0"/>
    <n v="21000"/>
    <s v="NULL"/>
    <s v="NULL"/>
    <n v="6"/>
    <n v="30"/>
    <n v="110"/>
    <s v="Standard grant"/>
    <s v="C01"/>
    <s v="Project-type interventions"/>
    <s v="Interventions de type projet"/>
    <s v="HEIFER PROJECT INTERNATIONAL"/>
    <s v="Heifer Project International"/>
    <n v="31181"/>
    <n v="31181"/>
    <s v="Agricultural education/training"/>
    <s v="Education et formation dans le domaine agricole"/>
    <n v="310"/>
    <x v="0"/>
    <n v="1"/>
    <s v="NULL"/>
    <d v="2016-07-25T00:00:00"/>
    <d v="2021-09-30T00:00:00"/>
    <s v="2016 Project - East Africa Youth Inclusion Program (EAYIP). This project will equip youth in Uganda and Tanzania with the technical, business, life and financial literacy skills necessary to establish producer associations, businesss and/or seek seekployment. The projet model uses a holistic approach, including intensive training, access to credit, ongoing mentoring, as well as training in complementary agricultural value chains such as horticulture. It will deepen our understanding of the dairy sector and its potential to produce jobs for rural youth in Uganda and Tanzania."/>
    <n v="0"/>
    <n v="0"/>
    <n v="0"/>
    <n v="0"/>
    <n v="0"/>
    <s v="NULL"/>
    <s v="NULL"/>
    <s v="NULL"/>
    <s v="NULL"/>
    <n v="0"/>
    <n v="0"/>
    <n v="0"/>
    <n v="0"/>
    <n v="302"/>
    <s v="NULL"/>
    <s v="NULL"/>
    <s v="NULL"/>
    <n v="1296.81"/>
    <n v="1296.81"/>
    <n v="1296.81"/>
    <s v="NULL"/>
    <s v="NULL"/>
    <s v="NULL"/>
  </r>
  <r>
    <n v="2017"/>
    <n v="1606"/>
    <x v="5"/>
    <s v="2016000684_5"/>
    <n v="684"/>
    <n v="3"/>
    <n v="261"/>
    <s v="Nigeria"/>
    <x v="2"/>
    <s v="PRITI"/>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52.47"/>
    <n v="652.47"/>
    <n v="652.47"/>
    <s v="NULL"/>
    <s v="NULL"/>
    <s v="NULL"/>
  </r>
  <r>
    <n v="2017"/>
    <n v="1606"/>
    <x v="5"/>
    <n v="2017000987"/>
    <n v="987"/>
    <n v="1"/>
    <n v="285"/>
    <s v="Uganda"/>
    <x v="0"/>
    <s v="PMA"/>
    <s v="Donor country-based NGO"/>
    <n v="22000"/>
    <n v="0"/>
    <n v="22000"/>
    <s v="NULL"/>
    <s v="NULL"/>
    <n v="6"/>
    <n v="30"/>
    <n v="110"/>
    <s v="Standard grant"/>
    <s v="D02"/>
    <s v="Other technical assistance"/>
    <s v="Autres formes d’assistance technique "/>
    <s v="IN PLACE OF WAR C.I.C."/>
    <s v="In Place of War C.I.C."/>
    <n v="11330"/>
    <n v="11330"/>
    <s v="Vocational training"/>
    <s v="Formation professionnelle"/>
    <n v="110"/>
    <x v="6"/>
    <n v="1"/>
    <s v="NULL"/>
    <d v="2017-12-14T00:00:00"/>
    <d v="2018-12-31T00:00:00"/>
    <s v="2017 Innovation Fund - Enabling creative and social enterprise in Uganda. Young Ugandans benefit from skill development, certification and mentorship which will increase their opportunities for employment and entrepreneurship in the creative industries. Broader outcomes include elevated youth voice, strengthened civil society, peacebuilding and socio­ economic development through arts-based enterprise. This project seeks to be innovative in several ways. First, it offers the opportunity to explore youth livelihoods in African creative industries, a small but growing sector that is youth-oriented and often youth-driven, and has links to larger growth sectors, particularly hospitality/tourism and the digital economy. Second, it offers opportunity to explore whether formal, internationally­ recognised short course certification enhances access to job and business opportunities for African youth with different levels of formal education. Third, we will test whether and how the Foundation and its partners can facilitate a more flexible, modular approach to local partnership development and training. Finally, youth voice will compellingly present in the creative, cultural and artistic projects they develop, offering an opportunity for the Foundation to diversify the ways we communicate youth stories and elevate African youth expression."/>
    <n v="0"/>
    <n v="0"/>
    <n v="0"/>
    <n v="1"/>
    <n v="0"/>
    <n v="1"/>
    <s v="NULL"/>
    <s v="NULL"/>
    <s v="NULL"/>
    <n v="0"/>
    <n v="0"/>
    <n v="0"/>
    <n v="0"/>
    <n v="302"/>
    <n v="99.76"/>
    <n v="99.76"/>
    <n v="99.76"/>
    <n v="99.76"/>
    <n v="99.76"/>
    <n v="99.76"/>
    <s v="NULL"/>
    <s v="NULL"/>
    <s v="NULL"/>
  </r>
  <r>
    <n v="2017"/>
    <n v="1606"/>
    <x v="5"/>
    <n v="2015000562"/>
    <n v="562"/>
    <n v="3"/>
    <n v="241"/>
    <s v="Ghana"/>
    <x v="2"/>
    <s v="PRITI"/>
    <s v="Network"/>
    <n v="32000"/>
    <n v="0"/>
    <n v="32000"/>
    <s v="NULL"/>
    <s v="NULL"/>
    <n v="6"/>
    <n v="30"/>
    <n v="110"/>
    <s v="Standard grant"/>
    <s v="C01"/>
    <s v="Project-type interventions"/>
    <s v="Interventions de type projet"/>
    <s v="STICHTING SOLIDARIDAD"/>
    <s v="Stichting Solidaridad"/>
    <n v="24081"/>
    <n v="24081"/>
    <s v="Education/training in banking and financial services"/>
    <s v="Education/formation bancaire et dans les services financiers"/>
    <n v="240"/>
    <x v="3"/>
    <n v="1"/>
    <s v="NULL"/>
    <d v="2015-08-10T00:00:00"/>
    <d v="2020-12-31T00:00:00"/>
    <s v="2015 Project - MASO. MASO aims to provide relevant technical, financial and business development skills to enable economically-disadvantaged young people to build viable careers in the cocoa sector in Ghana. It also train young farmers and entrepreneurs how to expand their cocoa-related enterprises and create more employment opportunities within the cocoa value chain."/>
    <n v="0"/>
    <n v="0"/>
    <n v="0"/>
    <n v="0"/>
    <n v="0"/>
    <s v="NULL"/>
    <s v="NULL"/>
    <s v="NULL"/>
    <s v="NULL"/>
    <n v="0"/>
    <n v="0"/>
    <n v="0"/>
    <n v="0"/>
    <n v="302"/>
    <s v="NULL"/>
    <s v="NULL"/>
    <s v="NULL"/>
    <n v="498.89400000000001"/>
    <n v="498.89400000000001"/>
    <n v="498.89400000000001"/>
    <s v="NULL"/>
    <s v="NULL"/>
    <s v="NULL"/>
  </r>
  <r>
    <n v="2017"/>
    <n v="1606"/>
    <x v="5"/>
    <n v="2015000562"/>
    <n v="562"/>
    <n v="3"/>
    <n v="241"/>
    <s v="Ghana"/>
    <x v="2"/>
    <s v="PRITI"/>
    <s v="Network"/>
    <n v="32000"/>
    <n v="0"/>
    <n v="32000"/>
    <s v="NULL"/>
    <s v="NULL"/>
    <n v="6"/>
    <n v="30"/>
    <n v="110"/>
    <s v="Standard grant"/>
    <s v="C01"/>
    <s v="Project-type interventions"/>
    <s v="Interventions de type projet"/>
    <s v="STICHTING SOLIDARIDAD"/>
    <s v="Stichting Solidaridad"/>
    <n v="31181"/>
    <n v="31181"/>
    <s v="Agricultural education/training"/>
    <s v="Education et formation dans le domaine agricole"/>
    <n v="310"/>
    <x v="0"/>
    <n v="1"/>
    <s v="NULL"/>
    <d v="2015-08-10T00:00:00"/>
    <d v="2020-12-31T00:00:00"/>
    <s v="2015 Project - MASO. MASO aims to provide relevant technical, financial and business development skills to enable economically-disadvantaged young people to build viable careers in the cocoa sector in Ghana. It also train young farmers and entrepreneurs how to expand their cocoa-related enterprises and create more employment opportunities within the cocoa value chain."/>
    <n v="0"/>
    <n v="0"/>
    <n v="0"/>
    <n v="0"/>
    <n v="0"/>
    <s v="NULL"/>
    <s v="NULL"/>
    <s v="NULL"/>
    <s v="NULL"/>
    <n v="0"/>
    <n v="0"/>
    <n v="0"/>
    <n v="0"/>
    <n v="302"/>
    <s v="NULL"/>
    <s v="NULL"/>
    <s v="NULL"/>
    <n v="1995.576"/>
    <n v="1995.576"/>
    <n v="1995.576"/>
    <s v="NULL"/>
    <s v="NULL"/>
    <s v="NULL"/>
  </r>
  <r>
    <n v="2017"/>
    <n v="1606"/>
    <x v="5"/>
    <n v="2017000934"/>
    <n v="934"/>
    <n v="1"/>
    <n v="289"/>
    <s v="South of Sahara, regional"/>
    <x v="1"/>
    <s v="Partie I non alloués par groupe de revenu"/>
    <s v="Private sector institution"/>
    <n v="63009"/>
    <n v="1"/>
    <n v="63000"/>
    <s v="Other non-financial corporations"/>
    <s v="Autres sociétés non financières"/>
    <n v="6"/>
    <n v="30"/>
    <n v="110"/>
    <s v="Standard grant"/>
    <s v="D02"/>
    <s v="Other technical assistance"/>
    <s v="Autres formes d’assistance technique "/>
    <s v="PROJECT SYNDICATE LLC"/>
    <s v="Project Syndicate LLC"/>
    <n v="24040"/>
    <n v="24040"/>
    <s v="Informal/semi-formal financial intermediaries"/>
    <s v="Intermédiaires financiers du secteur informel et semi formel"/>
    <n v="240"/>
    <x v="3"/>
    <n v="1"/>
    <s v="NULL"/>
    <d v="2017-03-28T00:00:00"/>
    <d v="2018-06-30T00:00:00"/>
    <s v="2017 Management Project. Facilitate dialogue, debate and discussion around the areas of education, financial inclusion and youth skills development in Africa. This will help to inform future programming developed by the Foundation, its partners and other stakeholders working in these areas.Establish a unique, global platform called The African Century. This will be a series of weekly commentaries by philanthropists, entrepreneurs, policymakers and other experts working in the areas of education, financial inclusion and youth skills development, including the Foundation's staff and partners. Project Syndicate will develop, edit and publish the content, which will be distributed to Project Syndicate's global network of media outlets, providing access to stakeholders around the world."/>
    <n v="0"/>
    <n v="0"/>
    <n v="0"/>
    <n v="0"/>
    <n v="0"/>
    <n v="1"/>
    <s v="NULL"/>
    <s v="NULL"/>
    <s v="NULL"/>
    <n v="0"/>
    <n v="0"/>
    <n v="0"/>
    <n v="0"/>
    <n v="302"/>
    <n v="98.905000000000001"/>
    <n v="98.905000000000001"/>
    <n v="98.905000000000001"/>
    <n v="98.905000000000001"/>
    <n v="98.905000000000001"/>
    <n v="98.905000000000001"/>
    <s v="NULL"/>
    <s v="NULL"/>
    <s v="NULL"/>
  </r>
  <r>
    <n v="2017"/>
    <n v="1606"/>
    <x v="5"/>
    <n v="2014000447"/>
    <n v="447"/>
    <n v="3"/>
    <n v="289"/>
    <s v="South of Sahara, regional"/>
    <x v="1"/>
    <s v="Partie I non alloués par groupe de revenu"/>
    <s v="International NGO"/>
    <n v="21000"/>
    <n v="0"/>
    <n v="21000"/>
    <s v="NULL"/>
    <s v="NULL"/>
    <n v="6"/>
    <n v="30"/>
    <n v="110"/>
    <s v="Standard grant"/>
    <s v="E01"/>
    <s v="Scholarships/training in donor country"/>
    <s v="Bourses/formations dans le pays donneur"/>
    <s v="ACCION INTERNATIONAL"/>
    <s v="ACCION International"/>
    <n v="24081"/>
    <n v="24081"/>
    <s v="Education/training in banking and financial services"/>
    <s v="Education/formation bancaire et dans les services financiers"/>
    <n v="240"/>
    <x v="3"/>
    <n v="1"/>
    <s v="NULL"/>
    <d v="2014-09-30T00:00:00"/>
    <d v="2019-10-31T00:00:00"/>
    <s v="2014 Program - Africa Board Fellowship. Advance capacity building of the sector. Deliver a fellowship program for Board members and CEOs of microfinance institutions in Africa to strengthen governance, client focus, risk management, and social performance oversight."/>
    <n v="0"/>
    <n v="0"/>
    <n v="0"/>
    <n v="0"/>
    <n v="0"/>
    <n v="1"/>
    <s v="NULL"/>
    <s v="NULL"/>
    <s v="NULL"/>
    <n v="0"/>
    <n v="0"/>
    <n v="0"/>
    <n v="0"/>
    <n v="302"/>
    <s v="NULL"/>
    <s v="NULL"/>
    <s v="NULL"/>
    <n v="957.31"/>
    <n v="957.31"/>
    <n v="957.31"/>
    <s v="NULL"/>
    <s v="NULL"/>
    <s v="NULL"/>
  </r>
  <r>
    <n v="2017"/>
    <n v="1606"/>
    <x v="5"/>
    <s v="2013000347_2"/>
    <n v="347"/>
    <n v="3"/>
    <n v="238"/>
    <s v="Ethiopia"/>
    <x v="0"/>
    <s v="PMA"/>
    <s v="Donor country-based NGO"/>
    <n v="22000"/>
    <n v="0"/>
    <n v="22000"/>
    <s v="NULL"/>
    <s v="NULL"/>
    <n v="6"/>
    <n v="30"/>
    <n v="110"/>
    <s v="Standard grant"/>
    <s v="C01"/>
    <s v="Project-type interventions"/>
    <s v="Interventions de type projet"/>
    <s v="CARE CANADA"/>
    <s v="Care Canada"/>
    <n v="24040"/>
    <n v="24040"/>
    <s v="Informal/semi-formal financial intermediaries"/>
    <s v="Intermédiaires financiers du secteur informel et semi formel"/>
    <n v="240"/>
    <x v="3"/>
    <n v="1"/>
    <s v="NULL"/>
    <d v="2013-11-01T00:00:00"/>
    <d v="2018-06-30T00:00:00"/>
    <s v="2013 Program - Promoting Opportunities for Women's Economic Empowerment in Africa (POWER- Africa). Enhance economic opportunities for excluded populations, primarily women and girls, through scaling Village Savings and Loan Associations."/>
    <n v="1"/>
    <n v="0"/>
    <n v="0"/>
    <n v="0"/>
    <n v="0"/>
    <s v="NULL"/>
    <s v="NULL"/>
    <s v="NULL"/>
    <s v="NULL"/>
    <n v="0"/>
    <n v="0"/>
    <n v="0"/>
    <n v="0"/>
    <n v="302"/>
    <s v="NULL"/>
    <s v="NULL"/>
    <s v="NULL"/>
    <n v="1216.07"/>
    <n v="1216.07"/>
    <n v="1216.07"/>
    <s v="NULL"/>
    <s v="NULL"/>
    <s v="NULL"/>
  </r>
  <r>
    <n v="2017"/>
    <n v="1606"/>
    <x v="5"/>
    <s v="2013000347_2"/>
    <n v="347"/>
    <n v="3"/>
    <n v="266"/>
    <s v="Rwanda"/>
    <x v="0"/>
    <s v="PMA"/>
    <s v="Donor country-based NGO"/>
    <n v="22000"/>
    <n v="0"/>
    <n v="22000"/>
    <s v="NULL"/>
    <s v="NULL"/>
    <n v="6"/>
    <n v="30"/>
    <n v="110"/>
    <s v="Standard grant"/>
    <s v="C01"/>
    <s v="Project-type interventions"/>
    <s v="Interventions de type projet"/>
    <s v="CARE CANADA"/>
    <s v="Care Canada"/>
    <n v="24040"/>
    <n v="24040"/>
    <s v="Informal/semi-formal financial intermediaries"/>
    <s v="Intermédiaires financiers du secteur informel et semi formel"/>
    <n v="240"/>
    <x v="3"/>
    <n v="1"/>
    <s v="NULL"/>
    <d v="2013-11-01T00:00:00"/>
    <d v="2018-06-30T00:00:00"/>
    <s v="2013 Program - Promoting Opportunities for Women's Economic Empowerment in Africa (POWER- Africa). Enhance economic opportunities for excluded populations, primarily women and girls, through scaling Village Savings and Loan Associations."/>
    <n v="1"/>
    <n v="0"/>
    <n v="0"/>
    <n v="0"/>
    <n v="0"/>
    <s v="NULL"/>
    <s v="NULL"/>
    <s v="NULL"/>
    <s v="NULL"/>
    <n v="0"/>
    <n v="0"/>
    <n v="0"/>
    <n v="0"/>
    <n v="302"/>
    <s v="NULL"/>
    <s v="NULL"/>
    <s v="NULL"/>
    <n v="1216.07"/>
    <n v="1216.07"/>
    <n v="1216.07"/>
    <s v="NULL"/>
    <s v="NULL"/>
    <s v="NULL"/>
  </r>
  <r>
    <n v="2017"/>
    <n v="1606"/>
    <x v="5"/>
    <s v="2016000786_1"/>
    <n v="786"/>
    <n v="3"/>
    <n v="241"/>
    <s v="Ghana"/>
    <x v="2"/>
    <s v="PRITI"/>
    <s v="International NGO"/>
    <n v="21000"/>
    <n v="0"/>
    <n v="21000"/>
    <s v="NULL"/>
    <s v="NULL"/>
    <n v="6"/>
    <n v="30"/>
    <n v="110"/>
    <s v="Standard grant"/>
    <s v="C01"/>
    <s v="Project-type interventions"/>
    <s v="Interventions de type projet"/>
    <s v="CAMFED INTERNATIONAL"/>
    <s v="Camfed International"/>
    <n v="11320"/>
    <n v="11320"/>
    <s v="Secondary education"/>
    <s v="Enseignement secondaire"/>
    <n v="110"/>
    <x v="6"/>
    <n v="1"/>
    <s v="NULL"/>
    <d v="2016-10-26T00:00:00"/>
    <d v="2025-09-30T00:00:00"/>
    <s v="2016 Scholars Program - Ghana &amp; Malawi. The program will enable rural girls and young women to access secondary education at high-quality institutions in Ghana and Malawi. It will also provide them with safe transitions to further education, entrepreneurship and work."/>
    <n v="1"/>
    <n v="0"/>
    <n v="0"/>
    <n v="1"/>
    <n v="0"/>
    <s v="NULL"/>
    <s v="NULL"/>
    <s v="NULL"/>
    <s v="NULL"/>
    <n v="0"/>
    <n v="0"/>
    <n v="0"/>
    <n v="0"/>
    <n v="302"/>
    <s v="NULL"/>
    <s v="NULL"/>
    <s v="NULL"/>
    <n v="565.19000000000005"/>
    <n v="565.19000000000005"/>
    <n v="565.19000000000005"/>
    <s v="NULL"/>
    <s v="NULL"/>
    <s v="NULL"/>
  </r>
  <r>
    <n v="2017"/>
    <n v="1606"/>
    <x v="5"/>
    <s v="2016000786_1"/>
    <n v="786"/>
    <n v="3"/>
    <n v="241"/>
    <s v="Ghana"/>
    <x v="2"/>
    <s v="PRITI"/>
    <s v="International NGO"/>
    <n v="21000"/>
    <n v="0"/>
    <n v="21000"/>
    <s v="NULL"/>
    <s v="NULL"/>
    <n v="6"/>
    <n v="30"/>
    <n v="110"/>
    <s v="Standard grant"/>
    <s v="C01"/>
    <s v="Project-type interventions"/>
    <s v="Interventions de type projet"/>
    <s v="CAMFED INTERNATIONAL"/>
    <s v="Camfed International"/>
    <n v="11330"/>
    <n v="11330"/>
    <s v="Vocational training"/>
    <s v="Formation professionnelle"/>
    <n v="110"/>
    <x v="6"/>
    <n v="1"/>
    <s v="NULL"/>
    <d v="2016-10-26T00:00:00"/>
    <d v="2025-09-30T00:00:00"/>
    <s v="2016 Scholars Program - Ghana &amp; Malawi. The program will enable rural girls and young women to access secondary education at high-quality institutions in Ghana and Malawi. It will also provide them with safe transitions to further education, entrepreneurship and work."/>
    <n v="1"/>
    <n v="0"/>
    <n v="0"/>
    <n v="1"/>
    <n v="0"/>
    <s v="NULL"/>
    <s v="NULL"/>
    <s v="NULL"/>
    <s v="NULL"/>
    <n v="0"/>
    <n v="0"/>
    <n v="0"/>
    <n v="0"/>
    <n v="302"/>
    <s v="NULL"/>
    <s v="NULL"/>
    <s v="NULL"/>
    <n v="565.19000000000005"/>
    <n v="565.19000000000005"/>
    <n v="565.19000000000005"/>
    <s v="NULL"/>
    <s v="NULL"/>
    <s v="NULL"/>
  </r>
  <r>
    <n v="2017"/>
    <n v="1606"/>
    <x v="5"/>
    <n v="2017000900"/>
    <n v="900"/>
    <n v="1"/>
    <n v="289"/>
    <s v="South of Sahara, regional"/>
    <x v="1"/>
    <s v="Partie I non alloués par groupe de revenu"/>
    <s v="Donor country-based NGO"/>
    <n v="22000"/>
    <n v="0"/>
    <n v="22000"/>
    <s v="NULL"/>
    <s v="NULL"/>
    <n v="6"/>
    <n v="30"/>
    <n v="110"/>
    <s v="Standard grant"/>
    <s v="D02"/>
    <s v="Other technical assistance"/>
    <s v="Autres formes d’assistance technique "/>
    <s v="THE SKOLL FOUNDATION"/>
    <s v="The Skoll Foundation"/>
    <n v="25010"/>
    <n v="25010"/>
    <s v="Business Policy and Administration"/>
    <s v="Politique commerciale et administration"/>
    <n v="250"/>
    <x v="1"/>
    <n v="1"/>
    <s v="NULL"/>
    <d v="2017-01-27T00:00:00"/>
    <d v="2020-01-31T00:00:00"/>
    <s v="2017 Emerging Leaders Project. This project will use a convening, alongside associated training and networking support, as an opportunity to catalyze the growth and leadership of emerging social entrepreneurs."/>
    <n v="0"/>
    <n v="0"/>
    <n v="0"/>
    <n v="0"/>
    <n v="0"/>
    <n v="1"/>
    <s v="NULL"/>
    <s v="NULL"/>
    <s v="NULL"/>
    <n v="0"/>
    <n v="0"/>
    <n v="0"/>
    <n v="0"/>
    <n v="302"/>
    <n v="919.04"/>
    <n v="919.04"/>
    <n v="919.04"/>
    <n v="311.27999999999997"/>
    <n v="311.27999999999997"/>
    <n v="311.27999999999997"/>
    <s v="NULL"/>
    <s v="NULL"/>
    <s v="NULL"/>
  </r>
  <r>
    <n v="2017"/>
    <n v="1606"/>
    <x v="5"/>
    <n v="2017000973"/>
    <n v="973"/>
    <n v="1"/>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INTERNATIONAL DEVELOPMENT RESEARCH CENTRE"/>
    <s v="International Development Research Centre"/>
    <n v="24040"/>
    <n v="24040"/>
    <s v="Informal/semi-formal financial intermediaries"/>
    <s v="Intermédiaires financiers du secteur informel et semi formel"/>
    <n v="240"/>
    <x v="3"/>
    <n v="1"/>
    <s v="NULL"/>
    <d v="2017-12-13T00:00:00"/>
    <d v="2018-04-30T00:00:00"/>
    <s v="2017 Mgmt Project - TTI Conference. Support the IDRC's Think Tank Initiative (TTI) convening of stakeholders from academic, private and public spheres over two days in March 2018 as a platform for sharing information related to the uptake and use of evidence in policy development processes in the areas of youth education and financial inclusion for the poor. This will improve the policy processes and operating environment, improving programs in the Foundation's areas of focus."/>
    <n v="0"/>
    <n v="0"/>
    <n v="0"/>
    <n v="0"/>
    <n v="0"/>
    <n v="1"/>
    <s v="NULL"/>
    <s v="NULL"/>
    <s v="NULL"/>
    <n v="0"/>
    <n v="0"/>
    <n v="0"/>
    <n v="0"/>
    <n v="302"/>
    <n v="62.97"/>
    <n v="62.97"/>
    <n v="62.97"/>
    <n v="62.97"/>
    <n v="62.97"/>
    <n v="62.97"/>
    <s v="NULL"/>
    <s v="NULL"/>
    <s v="NULL"/>
  </r>
  <r>
    <n v="2017"/>
    <n v="1606"/>
    <x v="5"/>
    <n v="2017000974"/>
    <n v="974"/>
    <n v="1"/>
    <n v="218"/>
    <s v="South Africa"/>
    <x v="3"/>
    <s v="PRITS"/>
    <s v="University, college or other teaching institution, research institute or think?tank"/>
    <n v="51000"/>
    <n v="0"/>
    <n v="51000"/>
    <s v="NULL"/>
    <s v="NULL"/>
    <n v="6"/>
    <n v="30"/>
    <n v="110"/>
    <s v="Standard grant"/>
    <s v="D02"/>
    <s v="Other technical assistance"/>
    <s v="Autres formes d’assistance technique "/>
    <s v="DIGITAL FRONTIERS INSTITUTE NPC"/>
    <s v="Digital Frontiers Institute NPC"/>
    <n v="31193"/>
    <n v="31193"/>
    <s v="Agricultural financial services"/>
    <s v="Services financiers agricoles"/>
    <n v="310"/>
    <x v="0"/>
    <n v="1"/>
    <s v="NULL"/>
    <s v="NULL"/>
    <s v="NULL"/>
    <s v="2017 Management Project - Digital Innovations in Agriculture. Generate and disseminate knowledge on a number of design considerations and technologies to drive innovation in agricultural finance and expand small-holder farmers' usage and access to financial and non-financial services"/>
    <n v="0"/>
    <n v="0"/>
    <n v="0"/>
    <n v="1"/>
    <n v="0"/>
    <n v="1"/>
    <s v="NULL"/>
    <s v="NULL"/>
    <s v="NULL"/>
    <n v="0"/>
    <n v="0"/>
    <n v="0"/>
    <n v="0"/>
    <n v="302"/>
    <n v="198.83"/>
    <n v="198.83"/>
    <n v="198.83"/>
    <s v="NULL"/>
    <s v="NULL"/>
    <s v="NULL"/>
    <s v="NULL"/>
    <s v="NULL"/>
    <s v="NULL"/>
  </r>
  <r>
    <n v="2017"/>
    <n v="1606"/>
    <x v="5"/>
    <n v="2016000740"/>
    <n v="740"/>
    <n v="3"/>
    <n v="266"/>
    <s v="Rwanda"/>
    <x v="0"/>
    <s v="PMA"/>
    <s v="Network"/>
    <n v="32000"/>
    <n v="0"/>
    <n v="32000"/>
    <s v="NULL"/>
    <s v="NULL"/>
    <n v="6"/>
    <n v="30"/>
    <n v="110"/>
    <s v="Standard grant"/>
    <s v="D02"/>
    <s v="Other technical assistance"/>
    <s v="Autres formes d’assistance technique "/>
    <s v="THE SEEP NETWORK"/>
    <s v="The SEEP Network"/>
    <n v="24010"/>
    <n v="24010"/>
    <s v="Financial policy and administrative management"/>
    <s v="Politique des finances et gestion administrative"/>
    <n v="240"/>
    <x v="3"/>
    <n v="1"/>
    <s v="NULL"/>
    <d v="2016-09-26T00:00:00"/>
    <d v="2020-09-30T00:00:00"/>
    <s v="2016 Project - A Market System Approach to Responsible Finance - Scaling Impact in Transparency and Consumer Protection. SEEP will leverage its existing facilitation role to help develop more efficient financial markets that offer substantially greater protection for low income clients. This will involve working with regulators to ensure that industry codes of conduct are in compliance with consumer protection guidelines; engaging public sector agencies on client awareness raising/education campaigns; coordinating with the private sector (credit bureaus) to try to integrate the microfinance sector into the existing frameworks."/>
    <n v="0"/>
    <n v="0"/>
    <n v="0"/>
    <n v="0"/>
    <n v="0"/>
    <n v="1"/>
    <s v="NULL"/>
    <s v="NULL"/>
    <s v="NULL"/>
    <n v="0"/>
    <n v="0"/>
    <n v="0"/>
    <n v="0"/>
    <n v="302"/>
    <s v="NULL"/>
    <s v="NULL"/>
    <s v="NULL"/>
    <n v="974.43"/>
    <n v="974.43"/>
    <n v="974.43"/>
    <s v="NULL"/>
    <s v="NULL"/>
    <s v="NULL"/>
  </r>
  <r>
    <n v="2017"/>
    <n v="1606"/>
    <x v="5"/>
    <s v="2014000298_2"/>
    <n v="298"/>
    <n v="3"/>
    <n v="269"/>
    <s v="Senegal"/>
    <x v="0"/>
    <s v="PMA"/>
    <s v="Multilateral organisations"/>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40"/>
    <n v="24040"/>
    <s v="Informal/semi-formal financial intermediaries"/>
    <s v="Intermédiaires financiers du secteur informel et semi formel"/>
    <n v="240"/>
    <x v="3"/>
    <n v="1"/>
    <s v="NULL"/>
    <d v="2014-08-01T00:00:00"/>
    <d v="2019-12-31T00:00:00"/>
    <s v="2014 Program - Mobile Money for the Poor (MM4P). Mobile Money for the Poor (MM4P) will work in two to three developed countries (LDCs) in Sub-saharan Africa to expand the reach of financial services using mobile phones to low-income, underserved households. MM4P provides capacity building to financial service providers to develop appropriate products, educate clients, expand technology-enabled delivery of services, and connect government benefit payments and donor support to formal bank accounts."/>
    <n v="0"/>
    <n v="0"/>
    <n v="0"/>
    <n v="0"/>
    <n v="0"/>
    <s v="NULL"/>
    <s v="NULL"/>
    <s v="NULL"/>
    <s v="NULL"/>
    <n v="0"/>
    <n v="0"/>
    <n v="0"/>
    <n v="0"/>
    <n v="302"/>
    <s v="NULL"/>
    <s v="NULL"/>
    <s v="NULL"/>
    <n v="1632.67"/>
    <n v="1632.67"/>
    <n v="1632.67"/>
    <s v="NULL"/>
    <s v="NULL"/>
    <s v="NULL"/>
  </r>
  <r>
    <n v="2017"/>
    <n v="1606"/>
    <x v="5"/>
    <s v="2015000575_2"/>
    <n v="575"/>
    <n v="3"/>
    <n v="282"/>
    <s v="Tanzania"/>
    <x v="0"/>
    <s v="PMA"/>
    <s v="Private sector institution"/>
    <n v="63009"/>
    <n v="1"/>
    <n v="63000"/>
    <s v="Other non-financial corporations"/>
    <s v="Autres sociétés non financières"/>
    <n v="6"/>
    <n v="30"/>
    <n v="110"/>
    <s v="Standard grant"/>
    <s v="C01"/>
    <s v="Project-type interventions"/>
    <s v="Interventions de type projet"/>
    <s v="OXFORD POLICY MANAGEMENT LIMITED"/>
    <s v="Oxford Policy Management Limited"/>
    <n v="24040"/>
    <n v="24040"/>
    <s v="Informal/semi-formal financial intermediaries"/>
    <s v="Intermédiaires financiers du secteur informel et semi formel"/>
    <n v="240"/>
    <x v="3"/>
    <n v="1"/>
    <s v="NULL"/>
    <d v="2015-09-30T00:00:00"/>
    <d v="2021-06-30T00:00:00"/>
    <s v="2015 Project - Savings at the Frontier. The Savings at the Frontier Program aims to (i) support FSPs linking to existing facilitated groups, (ii) support FSPs linking to non-facilitated groups and (iii) support the formation of new groups. Since (ii) and (iii) have not been done before, the Program will take an innovative approach while maintaining the crucial requirement that the emerging models should be capable of reaching scale."/>
    <n v="0"/>
    <n v="0"/>
    <n v="0"/>
    <n v="0"/>
    <n v="0"/>
    <s v="NULL"/>
    <s v="NULL"/>
    <s v="NULL"/>
    <s v="NULL"/>
    <n v="0"/>
    <n v="0"/>
    <n v="0"/>
    <n v="0"/>
    <n v="302"/>
    <s v="NULL"/>
    <s v="NULL"/>
    <s v="NULL"/>
    <n v="737.74"/>
    <n v="737.74"/>
    <n v="737.74"/>
    <s v="NULL"/>
    <s v="NULL"/>
    <s v="NULL"/>
  </r>
  <r>
    <n v="2017"/>
    <n v="1606"/>
    <x v="5"/>
    <s v="2013000375_3"/>
    <n v="375"/>
    <n v="3"/>
    <n v="288"/>
    <s v="Zambia"/>
    <x v="0"/>
    <s v="PMA"/>
    <s v="Donor country-based NGO"/>
    <n v="22000"/>
    <n v="0"/>
    <n v="22000"/>
    <s v="NULL"/>
    <s v="NULL"/>
    <n v="6"/>
    <n v="30"/>
    <n v="110"/>
    <s v="Standard grant"/>
    <s v="C01"/>
    <s v="Project-type interventions"/>
    <s v="Interventions de type projet"/>
    <s v="FINCA CANADA"/>
    <s v="FINCA Canada"/>
    <n v="24040"/>
    <n v="24040"/>
    <s v="Informal/semi-formal financial intermediaries"/>
    <s v="Intermédiaires financiers du secteur informel et semi formel"/>
    <n v="240"/>
    <x v="3"/>
    <n v="1"/>
    <s v="NULL"/>
    <d v="2013-07-01T00:00:00"/>
    <d v="2017-12-31T00:00:00"/>
    <s v="2013 Program - Scaling up financial inclusion in Sub Saharan Africa. Expand the outreach of FINCA in Malawi, Tanzania, and Zambia to low-income and unbanked savings clients. Improve the capacity of FINCA staff to lead and support the increased outreach. Demonstrate the impact of expanding outreach to poor clients on their livelihoods."/>
    <n v="0"/>
    <n v="0"/>
    <n v="0"/>
    <n v="1"/>
    <n v="0"/>
    <s v="NULL"/>
    <s v="NULL"/>
    <s v="NULL"/>
    <s v="NULL"/>
    <n v="0"/>
    <n v="0"/>
    <n v="0"/>
    <n v="0"/>
    <n v="302"/>
    <s v="NULL"/>
    <s v="NULL"/>
    <s v="NULL"/>
    <n v="183.21"/>
    <n v="183.21"/>
    <n v="183.21"/>
    <s v="NULL"/>
    <s v="NULL"/>
    <s v="NULL"/>
  </r>
  <r>
    <n v="2017"/>
    <n v="1606"/>
    <x v="5"/>
    <s v="2016000684_6"/>
    <n v="684"/>
    <n v="3"/>
    <n v="269"/>
    <s v="Senegal"/>
    <x v="0"/>
    <s v="PMA"/>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52.47"/>
    <n v="652.47"/>
    <n v="652.47"/>
    <s v="NULL"/>
    <s v="NULL"/>
    <s v="NULL"/>
  </r>
  <r>
    <n v="2017"/>
    <n v="1606"/>
    <x v="5"/>
    <s v="2016000684_1"/>
    <n v="684"/>
    <n v="3"/>
    <n v="136"/>
    <s v="Morocco"/>
    <x v="2"/>
    <s v="PRITI"/>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52.47"/>
    <n v="652.47"/>
    <n v="652.47"/>
    <s v="NULL"/>
    <s v="NULL"/>
    <s v="NULL"/>
  </r>
  <r>
    <n v="2017"/>
    <n v="1606"/>
    <x v="5"/>
    <s v="2015000581_3"/>
    <n v="581"/>
    <n v="3"/>
    <n v="269"/>
    <s v="Senegal"/>
    <x v="0"/>
    <s v="PMA"/>
    <s v="Private sector institution"/>
    <n v="62002"/>
    <n v="1"/>
    <n v="62000"/>
    <s v="Micro Finance Institutions (deposit and non-deposit)"/>
    <s v="Institutions de microfinancement (collectant ou pas des dépôts)"/>
    <n v="6"/>
    <n v="30"/>
    <n v="110"/>
    <s v="Standard grant"/>
    <s v="C01"/>
    <s v="Project-type interventions"/>
    <s v="Interventions de type projet"/>
    <s v="MICROCRED S.A.S."/>
    <s v="MicroCred S.A.S."/>
    <n v="24040"/>
    <n v="24040"/>
    <s v="Informal/semi-formal financial intermediaries"/>
    <s v="Intermédiaires financiers du secteur informel et semi formel"/>
    <n v="240"/>
    <x v="3"/>
    <n v="1"/>
    <s v="NULL"/>
    <d v="2015-08-21T00:00:00"/>
    <d v="2019-08-20T00:00:00"/>
    <s v="2015 Project - Mass Market Financial Inclusion. The project aspires to transform the traditional microfinance model into a value proposition and business model capable of delivering financial services to underserved populations on the massive scale. The project will generate solutions for the limitations that have impeded MFIs form achieving scale and serving the large African population that does not have access to useful financial services"/>
    <n v="0"/>
    <n v="0"/>
    <n v="0"/>
    <n v="1"/>
    <n v="0"/>
    <s v="NULL"/>
    <s v="NULL"/>
    <s v="NULL"/>
    <s v="NULL"/>
    <n v="0"/>
    <n v="0"/>
    <n v="0"/>
    <n v="0"/>
    <n v="302"/>
    <s v="NULL"/>
    <s v="NULL"/>
    <s v="NULL"/>
    <n v="1297.73"/>
    <n v="1297.73"/>
    <n v="1297.73"/>
    <s v="NULL"/>
    <s v="NULL"/>
    <s v="NULL"/>
  </r>
  <r>
    <n v="2017"/>
    <n v="1606"/>
    <x v="5"/>
    <s v="2015000603_2"/>
    <n v="603"/>
    <n v="3"/>
    <n v="282"/>
    <s v="Tanzania"/>
    <x v="0"/>
    <s v="PMA"/>
    <s v="International NGO"/>
    <n v="21000"/>
    <n v="0"/>
    <n v="21000"/>
    <s v="NULL"/>
    <s v="NULL"/>
    <n v="6"/>
    <n v="30"/>
    <n v="110"/>
    <s v="Standard grant"/>
    <s v="C01"/>
    <s v="Project-type interventions"/>
    <s v="Interventions de type projet"/>
    <s v="INTERNATIONAL YOUTH FOUNDATION"/>
    <s v="International Youth Foundation"/>
    <n v="11330"/>
    <n v="11330"/>
    <s v="Vocational training"/>
    <s v="Formation professionnelle"/>
    <n v="110"/>
    <x v="6"/>
    <n v="1"/>
    <s v="NULL"/>
    <d v="2015-10-21T00:00:00"/>
    <d v="2020-10-31T00:00:00"/>
    <s v="2015 Project - Scaling for Impact. Scaling for Impact in Africa—a Holistic Approach to Youth, Learning, and Livelihoods"/>
    <n v="0"/>
    <n v="0"/>
    <n v="0"/>
    <n v="1"/>
    <n v="0"/>
    <s v="NULL"/>
    <s v="NULL"/>
    <s v="NULL"/>
    <s v="NULL"/>
    <n v="0"/>
    <n v="0"/>
    <n v="0"/>
    <n v="0"/>
    <n v="302"/>
    <s v="NULL"/>
    <s v="NULL"/>
    <s v="NULL"/>
    <n v="1845.5"/>
    <n v="1845.5"/>
    <n v="1845.5"/>
    <s v="NULL"/>
    <s v="NULL"/>
    <s v="NULL"/>
  </r>
  <r>
    <n v="2017"/>
    <n v="1606"/>
    <x v="5"/>
    <s v="2012000185_1"/>
    <n v="185"/>
    <n v="3"/>
    <n v="142"/>
    <s v="Egypt"/>
    <x v="2"/>
    <s v="PRITI"/>
    <s v="Donor country-based NGO"/>
    <n v="22000"/>
    <n v="6"/>
    <n v="22000"/>
    <s v="Save the Children - donor country office"/>
    <s v="NULL"/>
    <n v="6"/>
    <n v="30"/>
    <n v="110"/>
    <s v="Standard grant"/>
    <s v="C01"/>
    <s v="Project-type interventions"/>
    <s v="Interventions de type projet"/>
    <s v="SAVE THE CHILDREN CANADA"/>
    <s v="Save the Children Canada"/>
    <n v="31181"/>
    <n v="31181"/>
    <s v="Agricultural education/training"/>
    <s v="Education et formation dans le domaine agricole"/>
    <n v="310"/>
    <x v="0"/>
    <n v="1"/>
    <s v="NULL"/>
    <d v="2012-09-01T00:00:00"/>
    <d v="2018-09-30T00:00:00"/>
    <s v="2012 Program - Youth in Action (YiA). Educate rural and out-of-school youth, and improve opportunities for young people in the agricultural sector."/>
    <n v="0"/>
    <n v="0"/>
    <n v="0"/>
    <n v="0"/>
    <n v="0"/>
    <s v="NULL"/>
    <s v="NULL"/>
    <s v="NULL"/>
    <s v="NULL"/>
    <n v="0"/>
    <n v="0"/>
    <n v="0"/>
    <n v="0"/>
    <n v="302"/>
    <s v="NULL"/>
    <s v="NULL"/>
    <s v="NULL"/>
    <n v="802.5"/>
    <n v="802.5"/>
    <n v="802.5"/>
    <s v="NULL"/>
    <s v="NULL"/>
    <s v="NULL"/>
  </r>
  <r>
    <n v="2017"/>
    <n v="1606"/>
    <x v="5"/>
    <n v="2015000718"/>
    <n v="718"/>
    <n v="3"/>
    <n v="289"/>
    <s v="South of Sahara, regional"/>
    <x v="1"/>
    <s v="Partie I non alloués par groupe de revenu"/>
    <s v="Donor country-based NGO"/>
    <n v="22000"/>
    <n v="0"/>
    <n v="22000"/>
    <s v="NULL"/>
    <s v="NULL"/>
    <n v="6"/>
    <n v="30"/>
    <n v="110"/>
    <s v="Standard grant"/>
    <s v="C01"/>
    <s v="Project-type interventions"/>
    <s v="Interventions de type projet"/>
    <s v="ROCKEFELLER PHILANTHROPY ADVISORS"/>
    <s v="Rockefeller Philanthropy Advisors"/>
    <n v="24081"/>
    <n v="24081"/>
    <s v="Education/training in banking and financial services"/>
    <s v="Education/formation bancaire et dans les services financiers"/>
    <n v="240"/>
    <x v="3"/>
    <n v="1"/>
    <s v="NULL"/>
    <d v="2016-02-01T00:00:00"/>
    <d v="2018-04-30T00:00:00"/>
    <s v="2015 Project - Digital Frontiers Institute. This project is about creating the first accredited online courses in inclusive digital payments and financial services to address capacity gaps in the emerging digital financial inclusion space. These activities will be carried out by a new Digital Frontier Institute, which will be based in Cape Town, South Africa. The Institute will be launched initially as a special project of Rockefeller Philanthropy Associates, and it will be spawned off as an independent entity once it demonstrates some success."/>
    <n v="0"/>
    <n v="0"/>
    <n v="0"/>
    <n v="0"/>
    <n v="0"/>
    <s v="NULL"/>
    <s v="NULL"/>
    <s v="NULL"/>
    <s v="NULL"/>
    <n v="0"/>
    <n v="0"/>
    <n v="0"/>
    <n v="0"/>
    <n v="302"/>
    <s v="NULL"/>
    <s v="NULL"/>
    <s v="NULL"/>
    <n v="706.84"/>
    <n v="706.84"/>
    <n v="706.84"/>
    <s v="NULL"/>
    <s v="NULL"/>
    <s v="NULL"/>
  </r>
  <r>
    <n v="2017"/>
    <n v="1606"/>
    <x v="5"/>
    <s v="2015000478_3"/>
    <n v="478"/>
    <n v="3"/>
    <n v="269"/>
    <s v="Senegal"/>
    <x v="0"/>
    <s v="PMA"/>
    <s v="Network"/>
    <n v="32000"/>
    <n v="0"/>
    <n v="32000"/>
    <s v="NULL"/>
    <s v="NULL"/>
    <n v="6"/>
    <n v="30"/>
    <n v="110"/>
    <s v="Standard grant"/>
    <s v="C01"/>
    <s v="Project-type interventions"/>
    <s v="Interventions de type projet"/>
    <s v="ICCO COOPERATION"/>
    <s v="ICCO Cooperation"/>
    <n v="31193"/>
    <n v="31193"/>
    <s v="Agricultural financial services"/>
    <s v="Services financiers agricoles"/>
    <n v="310"/>
    <x v="0"/>
    <n v="1"/>
    <s v="NULL"/>
    <d v="2016-01-05T00:00:00"/>
    <d v="2021-03-31T00:00:00"/>
    <s v="2015 Project - Strengthening African Rural Smallholders. Expand and support agricultural financial services by MFIs"/>
    <n v="0"/>
    <n v="0"/>
    <n v="0"/>
    <n v="0"/>
    <n v="0"/>
    <s v="NULL"/>
    <s v="NULL"/>
    <s v="NULL"/>
    <s v="NULL"/>
    <n v="0"/>
    <n v="0"/>
    <n v="0"/>
    <n v="0"/>
    <n v="302"/>
    <s v="NULL"/>
    <s v="NULL"/>
    <s v="NULL"/>
    <n v="691.28"/>
    <n v="691.28"/>
    <n v="691.28"/>
    <s v="NULL"/>
    <s v="NULL"/>
    <s v="NULL"/>
  </r>
  <r>
    <n v="2017"/>
    <n v="1606"/>
    <x v="5"/>
    <s v="2011000188_4"/>
    <n v="188"/>
    <n v="3"/>
    <n v="247"/>
    <s v="Côte d'Ivoire"/>
    <x v="2"/>
    <s v="PRITI"/>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722.18"/>
    <n v="722.18"/>
    <n v="722.18"/>
    <s v="NULL"/>
    <s v="NULL"/>
    <s v="NULL"/>
  </r>
  <r>
    <n v="2017"/>
    <n v="1606"/>
    <x v="5"/>
    <n v="2017000991"/>
    <n v="991"/>
    <n v="1"/>
    <n v="289"/>
    <s v="South of Sahara, regional"/>
    <x v="1"/>
    <s v="Partie I non alloués par groupe de revenu"/>
    <s v="University, college or other teaching institution, research institute or think?tank"/>
    <n v="51000"/>
    <n v="0"/>
    <n v="51000"/>
    <s v="NULL"/>
    <s v="NULL"/>
    <n v="6"/>
    <n v="30"/>
    <n v="110"/>
    <s v="Standard grant"/>
    <s v="E01"/>
    <s v="Scholarships/training in donor country"/>
    <s v="Bourses/formations dans le pays donneur"/>
    <s v="FRANKFURT SCHOOL OF FINANCE &amp; MANAGEMENT GEMEINNUTZIGE GMBH"/>
    <s v="Frankfurt School of Finance &amp; Management gemeinnutzige GmbH"/>
    <n v="24081"/>
    <n v="24081"/>
    <s v="Education/training in banking and financial services"/>
    <s v="Education/formation bancaire et dans les services financiers"/>
    <n v="240"/>
    <x v="3"/>
    <n v="1"/>
    <s v="NULL"/>
    <d v="2017-12-13T00:00:00"/>
    <d v="2019-06-30T00:00:00"/>
    <s v="2018 Program - MF Scholars. This program provides training and development of microfinance practitioners. Scholarships are provided based on financial need."/>
    <n v="0"/>
    <n v="0"/>
    <n v="0"/>
    <n v="0"/>
    <n v="0"/>
    <n v="1"/>
    <s v="NULL"/>
    <s v="NULL"/>
    <s v="NULL"/>
    <n v="0"/>
    <n v="0"/>
    <n v="0"/>
    <n v="0"/>
    <n v="302"/>
    <n v="199.96"/>
    <n v="199.96"/>
    <n v="199.96"/>
    <n v="199.96"/>
    <n v="199.96"/>
    <n v="199.96"/>
    <s v="NULL"/>
    <s v="NULL"/>
    <s v="NULL"/>
  </r>
  <r>
    <n v="2017"/>
    <n v="1606"/>
    <x v="5"/>
    <s v="2014000527_1"/>
    <n v="527"/>
    <n v="3"/>
    <n v="241"/>
    <s v="Ghana"/>
    <x v="2"/>
    <s v="PRITI"/>
    <s v="Network"/>
    <n v="32000"/>
    <n v="0"/>
    <n v="32000"/>
    <s v="NULL"/>
    <s v="NULL"/>
    <n v="6"/>
    <n v="30"/>
    <n v="110"/>
    <s v="Standard grant"/>
    <s v="C01"/>
    <s v="Project-type interventions"/>
    <s v="Interventions de type projet"/>
    <s v="ALLIANCE FOR A GREEN REVOLUTION IN AFRICA"/>
    <s v="Alliance for a Green Revolution in Africa"/>
    <n v="31193"/>
    <n v="31193"/>
    <s v="Agricultural financial services"/>
    <s v="Services financiers agricoles"/>
    <n v="310"/>
    <x v="0"/>
    <n v="1"/>
    <s v="NULL"/>
    <d v="2014-10-03T00:00:00"/>
    <d v="2020-09-30T00:00:00"/>
    <s v="2014 Financial Inclusion for Smallholder Farmers through Agro-dealers Project. Expand access to finanacial services for farmers in Kenya, Ghana and Tanzania."/>
    <n v="0"/>
    <n v="0"/>
    <n v="0"/>
    <n v="0"/>
    <n v="0"/>
    <s v="NULL"/>
    <s v="NULL"/>
    <s v="NULL"/>
    <s v="NULL"/>
    <n v="0"/>
    <n v="0"/>
    <n v="0"/>
    <n v="0"/>
    <n v="302"/>
    <s v="NULL"/>
    <s v="NULL"/>
    <s v="NULL"/>
    <n v="948.92"/>
    <n v="948.92"/>
    <n v="948.92"/>
    <s v="NULL"/>
    <s v="NULL"/>
    <s v="NULL"/>
  </r>
  <r>
    <n v="2017"/>
    <n v="1606"/>
    <x v="5"/>
    <n v="2016000755"/>
    <n v="755"/>
    <n v="3"/>
    <n v="289"/>
    <s v="South of Sahara, regional"/>
    <x v="1"/>
    <s v="Partie I non alloués par groupe de revenu"/>
    <s v="Private sector institution"/>
    <n v="63009"/>
    <n v="1"/>
    <n v="63000"/>
    <s v="Other non-financial corporations"/>
    <s v="Autres sociétés non financières"/>
    <n v="6"/>
    <n v="30"/>
    <n v="110"/>
    <s v="Standard grant"/>
    <s v="C01"/>
    <s v="Project-type interventions"/>
    <s v="Interventions de type projet"/>
    <s v="CARIBOU DIGITAL (UK) LIMITED"/>
    <s v="Caribou Digital (UK) Limited"/>
    <n v="24081"/>
    <n v="24081"/>
    <s v="Education/training in banking and financial services"/>
    <s v="Education/formation bancaire et dans les services financiers"/>
    <n v="240"/>
    <x v="3"/>
    <n v="1"/>
    <s v="NULL"/>
    <d v="2016-09-28T00:00:00"/>
    <d v="2023-09-30T00:00:00"/>
    <s v="2016 Project - Learning Partner, Next Gen. This project will support actionable learning within the Next Generation Financial Services (NGFS) initiative to measure progress and generate a body of evidence necessary to better adapt approaches to delivering digital financial services in Africa with the goal of improving the livelihoods of low income people."/>
    <n v="0"/>
    <n v="0"/>
    <n v="0"/>
    <n v="0"/>
    <n v="0"/>
    <s v="NULL"/>
    <s v="NULL"/>
    <s v="NULL"/>
    <s v="NULL"/>
    <n v="0"/>
    <n v="0"/>
    <n v="0"/>
    <n v="0"/>
    <n v="302"/>
    <s v="NULL"/>
    <s v="NULL"/>
    <s v="NULL"/>
    <n v="1859.79"/>
    <n v="1859.79"/>
    <n v="1859.79"/>
    <s v="NULL"/>
    <s v="NULL"/>
    <s v="NULL"/>
  </r>
  <r>
    <n v="2017"/>
    <n v="1606"/>
    <x v="5"/>
    <s v="2014000531_1"/>
    <n v="531"/>
    <n v="3"/>
    <n v="248"/>
    <s v="Kenya"/>
    <x v="2"/>
    <s v="PRITI"/>
    <s v="International NGO"/>
    <n v="21000"/>
    <n v="0"/>
    <n v="21000"/>
    <s v="NULL"/>
    <s v="NULL"/>
    <n v="6"/>
    <n v="30"/>
    <n v="110"/>
    <s v="Standard grant"/>
    <s v="C01"/>
    <s v="Project-type interventions"/>
    <s v="Interventions de type projet"/>
    <s v="MERCY CORPS"/>
    <s v="Mercy Corps"/>
    <n v="31193"/>
    <n v="31193"/>
    <s v="Agricultural financial services"/>
    <s v="Services financiers agricoles"/>
    <n v="310"/>
    <x v="0"/>
    <n v="1"/>
    <s v="NULL"/>
    <d v="2015-02-02T00:00:00"/>
    <d v="2021-01-31T00:00:00"/>
    <s v="2014 Project - AgriFin Mobile. Facilitate partnerships between providers of mobile financial services and agricultural services in Kenya, Zambia and Tanzania."/>
    <n v="0"/>
    <n v="0"/>
    <n v="0"/>
    <n v="0"/>
    <n v="0"/>
    <s v="NULL"/>
    <s v="NULL"/>
    <s v="NULL"/>
    <s v="NULL"/>
    <n v="0"/>
    <n v="0"/>
    <n v="0"/>
    <n v="0"/>
    <n v="302"/>
    <s v="NULL"/>
    <s v="NULL"/>
    <s v="NULL"/>
    <n v="2011.03"/>
    <n v="2011.03"/>
    <n v="2011.03"/>
    <s v="NULL"/>
    <s v="NULL"/>
    <s v="NULL"/>
  </r>
  <r>
    <n v="2017"/>
    <n v="1606"/>
    <x v="5"/>
    <s v="2017001005_4"/>
    <n v="1005"/>
    <n v="1"/>
    <n v="248"/>
    <s v="Kenya"/>
    <x v="2"/>
    <s v="PRITI"/>
    <s v="Donor country-based NGO"/>
    <n v="22000"/>
    <n v="0"/>
    <n v="22000"/>
    <s v="NULL"/>
    <s v="NULL"/>
    <n v="6"/>
    <n v="30"/>
    <n v="110"/>
    <s v="Standard grant"/>
    <s v="D02"/>
    <s v="Other technical assistance"/>
    <s v="Autres formes d’assistance technique "/>
    <s v="VC4AFRICA"/>
    <s v="VC4Africa"/>
    <n v="24040"/>
    <n v="24040"/>
    <s v="Informal/semi-formal financial intermediaries"/>
    <s v="Intermédiaires financiers du secteur informel et semi formel"/>
    <n v="240"/>
    <x v="3"/>
    <n v="1"/>
    <s v="NULL"/>
    <d v="2018-01-01T00:00:00"/>
    <d v="2018-07-01T00:00:00"/>
    <s v="2017 Mgmt Project - Entrepreneurship Landscape in Africa. Support the Foundation's strategic development work, by conducting a comprehensive overview of the financing startup segment with a series of scoping studies in six selected countries: Ghana, Nigeria, Kenya, Senegal, South Africa and Morocco."/>
    <n v="0"/>
    <n v="0"/>
    <n v="0"/>
    <n v="1"/>
    <n v="0"/>
    <n v="1"/>
    <s v="NULL"/>
    <s v="NULL"/>
    <s v="NULL"/>
    <n v="0"/>
    <n v="0"/>
    <n v="0"/>
    <n v="0"/>
    <n v="302"/>
    <n v="19.350000000000001"/>
    <n v="19.350000000000001"/>
    <n v="19.350000000000001"/>
    <n v="19.350000000000001"/>
    <n v="19.350000000000001"/>
    <n v="19.350000000000001"/>
    <s v="NULL"/>
    <s v="NULL"/>
    <s v="NULL"/>
  </r>
  <r>
    <n v="2017"/>
    <n v="1606"/>
    <x v="5"/>
    <s v="2016000736_3"/>
    <n v="736"/>
    <n v="3"/>
    <n v="288"/>
    <s v="Zambia"/>
    <x v="0"/>
    <s v="PMA"/>
    <s v="Private sector institution"/>
    <n v="63002"/>
    <n v="1"/>
    <n v="63000"/>
    <s v="Micro Finance Institutions (deposit and non-deposit)"/>
    <s v="Institutions de microfinancement (collectant ou pas des dépôts)"/>
    <n v="6"/>
    <n v="30"/>
    <n v="110"/>
    <s v="Standard grant"/>
    <s v="C01"/>
    <s v="Project-type interventions"/>
    <s v="Interventions de type projet"/>
    <s v="ACCESS MICROFINANCE HOLDING AG"/>
    <s v="Access Microfinance Holding AG"/>
    <n v="24040"/>
    <n v="24040"/>
    <s v="Informal/semi-formal financial intermediaries"/>
    <s v="Intermédiaires financiers du secteur informel et semi formel"/>
    <n v="240"/>
    <x v="3"/>
    <n v="1"/>
    <s v="NULL"/>
    <d v="2016-09-08T00:00:00"/>
    <d v="2021-09-07T00:00:00"/>
    <s v="2016 Project - Access2Access. Access Holding aims to provide full banking services to micro and small businesses and low-income households. The project will support the implementation of a digital financial services strategy and talent development in three banks. It will focus work in challenging markets such as Liberia and Zambia (facing difficult infrastructure, limited talent and macro-economic difficulties); in Rwanda, Access Bank faces a very competitive market."/>
    <n v="0"/>
    <n v="0"/>
    <n v="0"/>
    <n v="1"/>
    <n v="0"/>
    <s v="NULL"/>
    <s v="NULL"/>
    <s v="NULL"/>
    <s v="NULL"/>
    <n v="0"/>
    <n v="0"/>
    <n v="0"/>
    <n v="0"/>
    <n v="302"/>
    <s v="NULL"/>
    <s v="NULL"/>
    <s v="NULL"/>
    <n v="760.56"/>
    <n v="760.56"/>
    <n v="760.56"/>
    <s v="NULL"/>
    <s v="NULL"/>
    <s v="NULL"/>
  </r>
  <r>
    <n v="2017"/>
    <n v="1606"/>
    <x v="5"/>
    <n v="2017000989"/>
    <n v="989"/>
    <n v="1"/>
    <n v="998"/>
    <s v="Developing countries, unspecified"/>
    <x v="1"/>
    <s v="Partie I non alloués par groupe de revenu"/>
    <s v="Multilateral organisations"/>
    <n v="44001"/>
    <n v="1"/>
    <n v="44000"/>
    <s v="International Bank for Reconstruction and Development "/>
    <s v="Banque internationale pour la reconstruction et le développement"/>
    <n v="6"/>
    <n v="30"/>
    <n v="110"/>
    <s v="Standard grant"/>
    <s v="D02"/>
    <s v="Other technical assistance"/>
    <s v="Autres formes d’assistance technique "/>
    <s v="INTERNATIONAL BANK FOR RECONSTRUCTION AND DEVELOPMENT"/>
    <s v="International Bank for Reconstruction and Development"/>
    <n v="24040"/>
    <n v="24040"/>
    <s v="Informal/semi-formal financial intermediaries"/>
    <s v="Intermédiaires financiers du secteur informel et semi formel"/>
    <n v="240"/>
    <x v="3"/>
    <n v="1"/>
    <s v="NULL"/>
    <d v="2017-12-13T00:00:00"/>
    <d v="2018-12-12T00:00:00"/>
    <s v="2017 Management Project - DCED/BEAM. Support the BEAM Exchange in its transition to joining the Market Systems Development (MSD) Working Group, which is facilitated and overseen by the Donor Committee on Enterprise Development (DCED). The BEAM Exchange is a specialist platform for knowledge exchange and learning about using market systems approaches to reduce poverty. Integrating it with DCED will improve its ability to be a valuable resource for those developing programs in the area of financial inclusion."/>
    <n v="0"/>
    <n v="0"/>
    <n v="0"/>
    <n v="0"/>
    <n v="0"/>
    <n v="1"/>
    <s v="NULL"/>
    <s v="NULL"/>
    <s v="NULL"/>
    <n v="0"/>
    <n v="0"/>
    <n v="0"/>
    <n v="0"/>
    <n v="302"/>
    <n v="250"/>
    <n v="250"/>
    <n v="250"/>
    <n v="250"/>
    <n v="250"/>
    <n v="250"/>
    <s v="NULL"/>
    <s v="NULL"/>
    <s v="NULL"/>
  </r>
  <r>
    <n v="2017"/>
    <n v="1606"/>
    <x v="5"/>
    <s v="2016000696_5"/>
    <n v="696"/>
    <n v="3"/>
    <n v="285"/>
    <s v="Uganda"/>
    <x v="0"/>
    <s v="PMA"/>
    <s v="International NGO"/>
    <n v="21000"/>
    <n v="0"/>
    <n v="21000"/>
    <s v="NULL"/>
    <s v="NULL"/>
    <n v="6"/>
    <n v="30"/>
    <n v="110"/>
    <s v="Standard grant"/>
    <s v="C01"/>
    <s v="Project-type interventions"/>
    <s v="Interventions de type projet"/>
    <s v="ACCION INTERNATIONAL"/>
    <s v="ACCION International"/>
    <n v="24010"/>
    <n v="24010"/>
    <s v="Financial policy and administrative management"/>
    <s v="Politique des finances et gestion administrative"/>
    <n v="240"/>
    <x v="3"/>
    <n v="1"/>
    <s v="NULL"/>
    <d v="2016-09-14T00:00:00"/>
    <d v="2019-09-30T00:00:00"/>
    <s v="2016 Project - Smart Campaign 3. The following activity areas reflect our proposed strategic shift for 2016-2018: 1. The core of the Smart Campaign's role will continue to be as an expert voice on client protection, encompassing both standards development and research on issues that need attention, and expanding its scope to the broader financial inclusion sector. The Campaign will maintain a strong body of trained capacity building providers and publicly available tools and will build the evidence for client protection. 2. We will advance the certification program to become a worldwide recognizable label associated with financial client protection. 3. We will renew attention to motivation and incentives for good practices by enhancing engagement with actors who can influence motivation and provide incentives, especially at the country level. 4. We will put in place a strong governance structure and monitoring mechanisms, operate in an increasingly collaborative and inclusive manner, and monitor our impact, in order to assert the credibility of the Campaign and increase our sphere of influence."/>
    <n v="0"/>
    <n v="0"/>
    <n v="0"/>
    <n v="0"/>
    <n v="0"/>
    <s v="NULL"/>
    <s v="NULL"/>
    <s v="NULL"/>
    <s v="NULL"/>
    <n v="0"/>
    <n v="0"/>
    <n v="0"/>
    <n v="0"/>
    <n v="302"/>
    <s v="NULL"/>
    <s v="NULL"/>
    <s v="NULL"/>
    <n v="278.02999999999997"/>
    <n v="278.02999999999997"/>
    <n v="278.02999999999997"/>
    <s v="NULL"/>
    <s v="NULL"/>
    <s v="NULL"/>
  </r>
  <r>
    <n v="2017"/>
    <n v="1606"/>
    <x v="5"/>
    <s v="2016000684_7"/>
    <n v="684"/>
    <n v="3"/>
    <n v="285"/>
    <s v="Uganda"/>
    <x v="0"/>
    <s v="PMA"/>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99.07"/>
    <n v="699.07"/>
    <n v="699.07"/>
    <s v="NULL"/>
    <s v="NULL"/>
    <s v="NULL"/>
  </r>
  <r>
    <n v="2017"/>
    <n v="1606"/>
    <x v="5"/>
    <s v="2014000549_2"/>
    <n v="549"/>
    <n v="3"/>
    <n v="266"/>
    <s v="Rwanda"/>
    <x v="0"/>
    <s v="PMA"/>
    <s v="Donor country-based NGO"/>
    <n v="22000"/>
    <n v="0"/>
    <n v="22000"/>
    <s v="NULL"/>
    <s v="NULL"/>
    <n v="6"/>
    <n v="30"/>
    <n v="110"/>
    <s v="Standard grant"/>
    <s v="C01"/>
    <s v="Project-type interventions"/>
    <s v="Interventions de type projet"/>
    <s v="TECHNOSERVE"/>
    <s v="TechnoServe"/>
    <n v="11330"/>
    <n v="11330"/>
    <s v="Vocational training"/>
    <s v="Formation professionnelle"/>
    <n v="110"/>
    <x v="6"/>
    <n v="1"/>
    <s v="NULL"/>
    <d v="2014-08-01T00:00:00"/>
    <d v="2019-12-31T00:00:00"/>
    <s v="2014 Program - STRYDE 2.0. Adapt and scale the STRYDE model to provide life, employment and enterprise development skills for disadvantaged youth in rural Kenya, Uganda, Rwanda and Tanzania."/>
    <n v="0"/>
    <n v="0"/>
    <n v="0"/>
    <n v="1"/>
    <n v="0"/>
    <s v="NULL"/>
    <s v="NULL"/>
    <s v="NULL"/>
    <s v="NULL"/>
    <n v="0"/>
    <n v="0"/>
    <n v="0"/>
    <n v="0"/>
    <n v="302"/>
    <s v="NULL"/>
    <s v="NULL"/>
    <s v="NULL"/>
    <n v="664.08"/>
    <n v="664.08"/>
    <n v="664.08"/>
    <s v="NULL"/>
    <s v="NULL"/>
    <s v="NULL"/>
  </r>
  <r>
    <n v="2017"/>
    <n v="1606"/>
    <x v="5"/>
    <n v="2017000972"/>
    <n v="972"/>
    <n v="1"/>
    <n v="289"/>
    <s v="South of Sahara, regional"/>
    <x v="1"/>
    <s v="Partie I non alloués par groupe de revenu"/>
    <s v="Private sector institution"/>
    <n v="63009"/>
    <n v="1"/>
    <n v="63000"/>
    <s v="Other non-financial corporations"/>
    <s v="Autres sociétés non financières"/>
    <n v="6"/>
    <n v="30"/>
    <n v="110"/>
    <s v="Standard grant"/>
    <s v="D02"/>
    <s v="Other technical assistance"/>
    <s v="Autres formes d’assistance technique "/>
    <s v="AYANI BV"/>
    <s v="Ayani BV"/>
    <n v="31193"/>
    <n v="31193"/>
    <s v="Agricultural financial services"/>
    <s v="Services financiers agricoles"/>
    <n v="310"/>
    <x v="0"/>
    <n v="1"/>
    <s v="NULL"/>
    <d v="2017-10-12T00:00:00"/>
    <d v="2018-02-28T00:00:00"/>
    <s v="2017 Management Project - Midterm Evaluation of KPMG FRP. Fund for Rural Prosperity - to extend financial services to people living in rural sub-Sahara Africa, with afocus on smallholder farmers. Midterm Evaluation of KPMG FRP"/>
    <n v="0"/>
    <n v="0"/>
    <n v="0"/>
    <n v="1"/>
    <n v="0"/>
    <n v="1"/>
    <s v="NULL"/>
    <s v="NULL"/>
    <s v="NULL"/>
    <n v="0"/>
    <n v="0"/>
    <n v="0"/>
    <n v="0"/>
    <n v="302"/>
    <n v="135.22999999999999"/>
    <n v="135.22999999999999"/>
    <n v="135.22999999999999"/>
    <n v="121.7"/>
    <n v="121.7"/>
    <n v="121.7"/>
    <s v="NULL"/>
    <s v="NULL"/>
    <s v="NULL"/>
  </r>
  <r>
    <n v="2017"/>
    <n v="1606"/>
    <x v="5"/>
    <s v="2015000581_2"/>
    <n v="581"/>
    <n v="3"/>
    <n v="252"/>
    <s v="Madagascar"/>
    <x v="0"/>
    <s v="PMA"/>
    <s v="Private sector institution"/>
    <n v="62002"/>
    <n v="1"/>
    <n v="62000"/>
    <s v="Micro Finance Institutions (deposit and non-deposit)"/>
    <s v="Institutions de microfinancement (collectant ou pas des dépôts)"/>
    <n v="6"/>
    <n v="30"/>
    <n v="110"/>
    <s v="Standard grant"/>
    <s v="C01"/>
    <s v="Project-type interventions"/>
    <s v="Interventions de type projet"/>
    <s v="MICROCRED S.A.S."/>
    <s v="MicroCred S.A.S."/>
    <n v="24040"/>
    <n v="24040"/>
    <s v="Informal/semi-formal financial intermediaries"/>
    <s v="Intermédiaires financiers du secteur informel et semi formel"/>
    <n v="240"/>
    <x v="3"/>
    <n v="1"/>
    <s v="NULL"/>
    <d v="2015-08-21T00:00:00"/>
    <d v="2019-08-20T00:00:00"/>
    <s v="2015 Project - Mass Market Financial Inclusion. The project aspires to transform the traditional microfinance model into a value proposition and business model capable of delivering financial services to underserved populations on the massive scale. The project will generate solutions for the limitations that have impeded MFIs form achieving scale and serving the large African population that does not have access to useful financial services"/>
    <n v="0"/>
    <n v="0"/>
    <n v="0"/>
    <n v="1"/>
    <n v="0"/>
    <s v="NULL"/>
    <s v="NULL"/>
    <s v="NULL"/>
    <s v="NULL"/>
    <n v="0"/>
    <n v="0"/>
    <n v="0"/>
    <n v="0"/>
    <n v="302"/>
    <s v="NULL"/>
    <s v="NULL"/>
    <s v="NULL"/>
    <n v="1339.59"/>
    <n v="1339.59"/>
    <n v="1339.59"/>
    <s v="NULL"/>
    <s v="NULL"/>
    <s v="NULL"/>
  </r>
  <r>
    <n v="2017"/>
    <n v="1606"/>
    <x v="5"/>
    <s v="2017000938_1"/>
    <n v="938"/>
    <n v="1"/>
    <n v="282"/>
    <s v="Tanzania"/>
    <x v="0"/>
    <s v="PMA"/>
    <s v="Private sector institution"/>
    <n v="62009"/>
    <n v="1"/>
    <n v="62000"/>
    <s v="Other non-financial corporations"/>
    <s v="Autres sociétés non financières"/>
    <n v="6"/>
    <n v="30"/>
    <n v="110"/>
    <s v="Standard grant"/>
    <s v="C01"/>
    <s v="Project-type interventions"/>
    <s v="Interventions de type projet"/>
    <s v="KPMG EAST AFRICA LIMITED"/>
    <s v="KPMG East Africa Limited"/>
    <n v="31193"/>
    <n v="31193"/>
    <s v="Agricultural financial services"/>
    <s v="Services financiers agricoles"/>
    <n v="310"/>
    <x v="0"/>
    <n v="1"/>
    <s v="NULL"/>
    <s v="NULL"/>
    <s v="NULL"/>
    <s v="2017 Scaling Round 2. Fund for Rural Prosperity - to extend financial services to people living in rural sub-Sahara Africa, with afocus on smallholder farmers."/>
    <n v="0"/>
    <n v="0"/>
    <n v="0"/>
    <n v="0"/>
    <n v="0"/>
    <s v="NULL"/>
    <s v="NULL"/>
    <s v="NULL"/>
    <s v="NULL"/>
    <n v="0"/>
    <n v="0"/>
    <n v="0"/>
    <n v="0"/>
    <n v="302"/>
    <n v="1250"/>
    <n v="1250"/>
    <n v="1250"/>
    <s v="NULL"/>
    <s v="NULL"/>
    <s v="NULL"/>
    <s v="NULL"/>
    <s v="NULL"/>
    <s v="NULL"/>
  </r>
  <r>
    <n v="2017"/>
    <n v="1606"/>
    <x v="5"/>
    <n v="2017000941"/>
    <n v="941"/>
    <n v="1"/>
    <n v="289"/>
    <s v="South of Sahara, regional"/>
    <x v="1"/>
    <s v="Partie I non alloués par groupe de revenu"/>
    <s v="University, college or other teaching institution, research institute or think?tank"/>
    <n v="51000"/>
    <n v="0"/>
    <n v="51000"/>
    <s v="NULL"/>
    <s v="NULL"/>
    <n v="6"/>
    <n v="30"/>
    <n v="110"/>
    <s v="Standard grant"/>
    <s v="E01"/>
    <s v="Scholarships/training in donor country"/>
    <s v="Bourses/formations dans le pays donneur"/>
    <s v="HARVARD UNIVERSITY"/>
    <s v="Harvard University"/>
    <n v="24081"/>
    <n v="24081"/>
    <s v="Education/training in banking and financial services"/>
    <s v="Education/formation bancaire et dans les services financiers"/>
    <n v="240"/>
    <x v="3"/>
    <n v="1"/>
    <s v="NULL"/>
    <d v="2017-06-07T00:00:00"/>
    <d v="2018-10-31T00:00:00"/>
    <s v="2017 Program - MF Scholars. Enable up to 20 microfinance practitioners from sub-Saharan Africa to attend Harvard University's 'Rethinking Financial Inclusion' program and, in turn, equip them to address critical problems in financial inclusion."/>
    <n v="0"/>
    <n v="0"/>
    <n v="0"/>
    <n v="0"/>
    <n v="0"/>
    <n v="1"/>
    <s v="NULL"/>
    <s v="NULL"/>
    <s v="NULL"/>
    <n v="0"/>
    <n v="0"/>
    <n v="0"/>
    <n v="0"/>
    <n v="302"/>
    <n v="164.86"/>
    <n v="164.86"/>
    <n v="164.86"/>
    <n v="164.86"/>
    <n v="164.86"/>
    <n v="164.86"/>
    <s v="NULL"/>
    <s v="NULL"/>
    <s v="NULL"/>
  </r>
  <r>
    <n v="2017"/>
    <n v="1606"/>
    <x v="5"/>
    <s v="2016000684_2"/>
    <n v="684"/>
    <n v="3"/>
    <n v="247"/>
    <s v="Côte d'Ivoire"/>
    <x v="2"/>
    <s v="PRITI"/>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52.47"/>
    <n v="652.47"/>
    <n v="652.47"/>
    <s v="NULL"/>
    <s v="NULL"/>
    <s v="NULL"/>
  </r>
  <r>
    <n v="2017"/>
    <n v="1606"/>
    <x v="5"/>
    <n v="2016000703"/>
    <n v="703"/>
    <n v="3"/>
    <n v="289"/>
    <s v="South of Sahara, regional"/>
    <x v="1"/>
    <s v="Partie I non alloués par groupe de revenu"/>
    <s v="Private sector institution"/>
    <n v="63002"/>
    <n v="1"/>
    <n v="63000"/>
    <s v="Micro Finance Institutions (deposit and non-deposit)"/>
    <s v="Institutions de microfinancement (collectant ou pas des dépôts)"/>
    <n v="6"/>
    <n v="30"/>
    <n v="110"/>
    <s v="Standard grant"/>
    <s v="C01"/>
    <s v="Project-type interventions"/>
    <s v="Interventions de type projet"/>
    <s v="KIVA MICROFUNDS"/>
    <s v="KIVA Microfunds"/>
    <n v="31193"/>
    <n v="31193"/>
    <s v="Agricultural financial services"/>
    <s v="Services financiers agricoles"/>
    <n v="310"/>
    <x v="0"/>
    <n v="1"/>
    <s v="NULL"/>
    <d v="2016-04-07T00:00:00"/>
    <d v="2021-04-06T00:00:00"/>
    <s v="2016 Project - Kiva Labs. Innovative financial services and products for the most vulnerable households, especially smallholder farmers in Africa, to improve their productivity and standard of living."/>
    <n v="0"/>
    <n v="0"/>
    <n v="0"/>
    <n v="1"/>
    <n v="0"/>
    <s v="NULL"/>
    <s v="NULL"/>
    <s v="NULL"/>
    <s v="NULL"/>
    <n v="0"/>
    <n v="0"/>
    <n v="0"/>
    <n v="0"/>
    <n v="302"/>
    <s v="NULL"/>
    <s v="NULL"/>
    <s v="NULL"/>
    <n v="1971.77"/>
    <n v="1971.77"/>
    <n v="1971.77"/>
    <s v="NULL"/>
    <s v="NULL"/>
    <s v="NULL"/>
  </r>
  <r>
    <n v="2017"/>
    <n v="1606"/>
    <x v="5"/>
    <s v="2017001005_5"/>
    <n v="1005"/>
    <n v="1"/>
    <n v="261"/>
    <s v="Nigeria"/>
    <x v="2"/>
    <s v="PRITI"/>
    <s v="Donor country-based NGO"/>
    <n v="22000"/>
    <n v="0"/>
    <n v="22000"/>
    <s v="NULL"/>
    <s v="NULL"/>
    <n v="6"/>
    <n v="30"/>
    <n v="110"/>
    <s v="Standard grant"/>
    <s v="D02"/>
    <s v="Other technical assistance"/>
    <s v="Autres formes d’assistance technique "/>
    <s v="VC4AFRICA"/>
    <s v="VC4Africa"/>
    <n v="24040"/>
    <n v="24040"/>
    <s v="Informal/semi-formal financial intermediaries"/>
    <s v="Intermédiaires financiers du secteur informel et semi formel"/>
    <n v="240"/>
    <x v="3"/>
    <n v="1"/>
    <s v="NULL"/>
    <d v="2018-01-01T00:00:00"/>
    <d v="2018-07-01T00:00:00"/>
    <s v="2017 Mgmt Project - Entrepreneurship Landscape in Africa. Support the Foundation's strategic development work, by conducting a comprehensive overview of the financing startup segment with a series of scoping studies in six selected countries: Ghana, Nigeria, Kenya, Senegal, South Africa and Morocco."/>
    <n v="0"/>
    <n v="0"/>
    <n v="0"/>
    <n v="1"/>
    <n v="0"/>
    <n v="1"/>
    <s v="NULL"/>
    <s v="NULL"/>
    <s v="NULL"/>
    <n v="0"/>
    <n v="0"/>
    <n v="0"/>
    <n v="0"/>
    <n v="302"/>
    <n v="19.350000000000001"/>
    <n v="19.350000000000001"/>
    <n v="19.350000000000001"/>
    <n v="19.350000000000001"/>
    <n v="19.350000000000001"/>
    <n v="19.350000000000001"/>
    <s v="NULL"/>
    <s v="NULL"/>
    <s v="NULL"/>
  </r>
  <r>
    <n v="2017"/>
    <n v="1606"/>
    <x v="5"/>
    <s v="2016000696_1"/>
    <n v="696"/>
    <n v="3"/>
    <n v="236"/>
    <s v="Benin"/>
    <x v="0"/>
    <s v="PMA"/>
    <s v="International NGO"/>
    <n v="21000"/>
    <n v="0"/>
    <n v="21000"/>
    <s v="NULL"/>
    <s v="NULL"/>
    <n v="6"/>
    <n v="30"/>
    <n v="110"/>
    <s v="Standard grant"/>
    <s v="C01"/>
    <s v="Project-type interventions"/>
    <s v="Interventions de type projet"/>
    <s v="ACCION INTERNATIONAL"/>
    <s v="ACCION International"/>
    <n v="24010"/>
    <n v="24010"/>
    <s v="Financial policy and administrative management"/>
    <s v="Politique des finances et gestion administrative"/>
    <n v="240"/>
    <x v="3"/>
    <n v="1"/>
    <s v="NULL"/>
    <d v="2016-09-14T00:00:00"/>
    <d v="2019-09-30T00:00:00"/>
    <s v="2016 Project - Smart Campaign 3. The following activity areas reflect our proposed strategic shift for 2016-2018: 1. The core of the Smart Campaign's role will continue to be as an expert voice on client protection, encompassing both standards development and research on issues that need attention, and expanding its scope to the broader financial inclusion sector. The Campaign will maintain a strong body of trained capacity building providers and publicly available tools and will build the evidence for client protection. 2. We will advance the certification program to become a worldwide recognizable label associated with financial client protection. 3. We will renew attention to motivation and incentives for good practices by enhancing engagement with actors who can influence motivation and provide incentives, especially at the country level. 4. We will put in place a strong governance structure and monitoring mechanisms, operate in an increasingly collaborative and inclusive manner, and monitor our impact, in order to assert the credibility of the Campaign and increase our sphere of influence."/>
    <n v="0"/>
    <n v="0"/>
    <n v="0"/>
    <n v="0"/>
    <n v="0"/>
    <s v="NULL"/>
    <s v="NULL"/>
    <s v="NULL"/>
    <s v="NULL"/>
    <n v="0"/>
    <n v="0"/>
    <n v="0"/>
    <n v="0"/>
    <n v="302"/>
    <s v="NULL"/>
    <s v="NULL"/>
    <s v="NULL"/>
    <n v="278.02999999999997"/>
    <n v="278.02999999999997"/>
    <n v="278.02999999999997"/>
    <s v="NULL"/>
    <s v="NULL"/>
    <s v="NULL"/>
  </r>
  <r>
    <n v="2017"/>
    <n v="1606"/>
    <x v="5"/>
    <s v="2012000295_2"/>
    <n v="295"/>
    <n v="3"/>
    <n v="248"/>
    <s v="Kenya"/>
    <x v="2"/>
    <s v="PRITI"/>
    <s v="Donor country-based NGO"/>
    <n v="22000"/>
    <n v="0"/>
    <n v="22000"/>
    <s v="NULL"/>
    <s v="NULL"/>
    <n v="6"/>
    <n v="30"/>
    <n v="110"/>
    <s v="Standard grant"/>
    <s v="C01"/>
    <s v="Project-type interventions"/>
    <s v="Interventions de type projet"/>
    <s v="HABITAT FOR HUMANITY CANADA"/>
    <s v="Habitat for Humanity Canada"/>
    <n v="24040"/>
    <n v="24040"/>
    <s v="Informal/semi-formal financial intermediaries"/>
    <s v="Intermédiaires financiers du secteur informel et semi formel"/>
    <n v="240"/>
    <x v="3"/>
    <n v="1"/>
    <s v="NULL"/>
    <d v="2012-07-14T00:00:00"/>
    <d v="2018-09-30T00:00:00"/>
    <s v="2012 Program - Building Assets, Unlocking Access Project. Expanding access to housing microfinance products and support services to low-income families in Sub-Saharan Africa by supporting MFIs through technical assistance to develop and deliver incremental housing microfinance product(s). Demonstrate the impact and scalability of housing microfinance and support services through rigorous monitoring, evaluation and learning."/>
    <n v="0"/>
    <n v="0"/>
    <n v="0"/>
    <n v="0"/>
    <n v="0"/>
    <s v="NULL"/>
    <s v="NULL"/>
    <s v="NULL"/>
    <s v="NULL"/>
    <n v="0"/>
    <n v="0"/>
    <n v="0"/>
    <n v="0"/>
    <n v="302"/>
    <s v="NULL"/>
    <s v="NULL"/>
    <s v="NULL"/>
    <n v="443.27"/>
    <n v="443.27"/>
    <n v="443.27"/>
    <s v="NULL"/>
    <s v="NULL"/>
    <s v="NULL"/>
  </r>
  <r>
    <n v="2017"/>
    <n v="1606"/>
    <x v="5"/>
    <n v="2017000998"/>
    <n v="998"/>
    <n v="1"/>
    <n v="998"/>
    <s v="Developing countries, unspecified"/>
    <x v="1"/>
    <s v="Partie I non alloués par groupe de revenu"/>
    <s v="Donor country-based NGO"/>
    <n v="22000"/>
    <n v="0"/>
    <n v="22000"/>
    <s v="NULL"/>
    <s v="NULL"/>
    <n v="6"/>
    <n v="30"/>
    <n v="110"/>
    <s v="Standard grant"/>
    <s v="D02"/>
    <s v="Other technical assistance"/>
    <s v="Autres formes d’assistance technique "/>
    <s v="MICROFINANCE INFORMATION EXCHANGE, INC."/>
    <s v="Microfinance Information Exchange, Inc."/>
    <n v="24040"/>
    <n v="24040"/>
    <s v="Informal/semi-formal financial intermediaries"/>
    <s v="Intermédiaires financiers du secteur informel et semi formel"/>
    <n v="240"/>
    <x v="3"/>
    <n v="1"/>
    <s v="NULL"/>
    <d v="2018-01-01T00:00:00"/>
    <d v="2018-08-31T00:00:00"/>
    <s v="2017 Management Project - Refine Understanding of MIX's Landscape. Enable financial institutions, funders, and policymakers to identify gaps in financial access for low-income households in order to expand access to financial services the unserved and underserved. Allow mix to refine its business model to improve its ability to provide data that is valued by a broad set of financial inclusion stakeholders, and achieve sustainability."/>
    <n v="0"/>
    <n v="0"/>
    <n v="0"/>
    <n v="1"/>
    <n v="0"/>
    <n v="1"/>
    <s v="NULL"/>
    <s v="NULL"/>
    <s v="NULL"/>
    <n v="0"/>
    <n v="0"/>
    <n v="0"/>
    <n v="0"/>
    <n v="302"/>
    <n v="249.55"/>
    <n v="249.55"/>
    <n v="249.55"/>
    <n v="249.55"/>
    <n v="249.55"/>
    <n v="249.55"/>
    <s v="NULL"/>
    <s v="NULL"/>
    <s v="NULL"/>
  </r>
  <r>
    <n v="2017"/>
    <n v="1606"/>
    <x v="5"/>
    <s v="2014000531_3"/>
    <n v="531"/>
    <n v="3"/>
    <n v="288"/>
    <s v="Zambia"/>
    <x v="0"/>
    <s v="PMA"/>
    <s v="International NGO"/>
    <n v="21000"/>
    <n v="0"/>
    <n v="21000"/>
    <s v="NULL"/>
    <s v="NULL"/>
    <n v="6"/>
    <n v="30"/>
    <n v="110"/>
    <s v="Standard grant"/>
    <s v="C01"/>
    <s v="Project-type interventions"/>
    <s v="Interventions de type projet"/>
    <s v="MERCY CORPS"/>
    <s v="Mercy Corps"/>
    <n v="31193"/>
    <n v="31193"/>
    <s v="Agricultural financial services"/>
    <s v="Services financiers agricoles"/>
    <n v="310"/>
    <x v="0"/>
    <n v="1"/>
    <s v="NULL"/>
    <d v="2015-02-02T00:00:00"/>
    <d v="2021-01-31T00:00:00"/>
    <s v="2014 Project - AgriFin Mobile. Facilitate partnerships between providers of mobile financial services and agricultural services in Kenya, Zambia and Tanzania."/>
    <n v="0"/>
    <n v="0"/>
    <n v="0"/>
    <n v="0"/>
    <n v="0"/>
    <s v="NULL"/>
    <s v="NULL"/>
    <s v="NULL"/>
    <s v="NULL"/>
    <n v="0"/>
    <n v="0"/>
    <n v="0"/>
    <n v="0"/>
    <n v="302"/>
    <s v="NULL"/>
    <s v="NULL"/>
    <s v="NULL"/>
    <n v="2011.03"/>
    <n v="2011.03"/>
    <n v="2011.03"/>
    <s v="NULL"/>
    <s v="NULL"/>
    <s v="NULL"/>
  </r>
  <r>
    <n v="2017"/>
    <n v="1606"/>
    <x v="5"/>
    <s v="2017000915_2"/>
    <n v="915"/>
    <n v="1"/>
    <n v="285"/>
    <s v="Uganda"/>
    <x v="0"/>
    <s v="PMA"/>
    <s v="Private sector institution"/>
    <n v="62009"/>
    <n v="1"/>
    <n v="62000"/>
    <s v="Other non-financial corporations"/>
    <s v="Autres sociétés non financières"/>
    <n v="6"/>
    <n v="30"/>
    <n v="110"/>
    <s v="Standard grant"/>
    <s v="D02"/>
    <s v="Other technical assistance"/>
    <s v="Autres formes d’assistance technique "/>
    <s v="SOCIAL INNOVATION CONSULTING GROUP INC."/>
    <s v="Social Innovation Consulting Group Inc."/>
    <n v="31193"/>
    <n v="31193"/>
    <s v="Agricultural financial services"/>
    <s v="Services financiers agricoles"/>
    <n v="310"/>
    <x v="0"/>
    <n v="1"/>
    <s v="NULL"/>
    <d v="2017-01-13T00:00:00"/>
    <d v="2017-03-31T00:00:00"/>
    <s v="2017 Mgmt Project - Responsible Agricultural Finance for smallholder farmers in Rwanda, Uganda and Tanzania.. The study will focus on two key dimensions namely (i) farmers' understanding of the pricing structure, the compulsory nature of bundled products and their compliance with the Client Protection Principles (ii) the exposure and risks faced by smallholder farmers when engaging with providers of agricultural finance."/>
    <n v="0"/>
    <n v="0"/>
    <n v="0"/>
    <n v="1"/>
    <n v="0"/>
    <n v="1"/>
    <s v="NULL"/>
    <s v="NULL"/>
    <s v="NULL"/>
    <n v="0"/>
    <n v="0"/>
    <n v="0"/>
    <n v="0"/>
    <n v="302"/>
    <n v="37.5"/>
    <n v="37.5"/>
    <n v="37.5"/>
    <n v="37.5"/>
    <n v="37.5"/>
    <n v="37.5"/>
    <s v="NULL"/>
    <s v="NULL"/>
    <s v="NULL"/>
  </r>
  <r>
    <n v="2017"/>
    <n v="1606"/>
    <x v="5"/>
    <n v="2017000944"/>
    <n v="944"/>
    <n v="1"/>
    <n v="289"/>
    <s v="South of Sahara, regional"/>
    <x v="1"/>
    <s v="Partie I non alloués par groupe de revenu"/>
    <s v="University, college or other teaching institution, research institute or think?tank"/>
    <n v="51000"/>
    <n v="0"/>
    <n v="51000"/>
    <s v="NULL"/>
    <s v="NULL"/>
    <n v="6"/>
    <n v="30"/>
    <n v="110"/>
    <s v="Standard grant"/>
    <s v="E01"/>
    <s v="Scholarships/training in donor country"/>
    <s v="Bourses/formations dans le pays donneur"/>
    <s v="GOVERNORS OF ST. FRANCIS XAVIER UNIVERSITY"/>
    <s v="Governors of St. Francis Xavier University"/>
    <n v="24081"/>
    <n v="24081"/>
    <s v="Education/training in banking and financial services"/>
    <s v="Education/formation bancaire et dans les services financiers"/>
    <n v="240"/>
    <x v="3"/>
    <n v="1"/>
    <s v="NULL"/>
    <d v="2017-05-29T00:00:00"/>
    <d v="2018-05-31T00:00:00"/>
    <s v="2017 Program - MF Scholars. This program provides training and development of microfinance practitioners. Scholarships are provided based on financial need."/>
    <n v="0"/>
    <n v="0"/>
    <n v="0"/>
    <n v="0"/>
    <n v="0"/>
    <n v="1"/>
    <s v="NULL"/>
    <s v="NULL"/>
    <s v="NULL"/>
    <n v="0"/>
    <n v="0"/>
    <n v="0"/>
    <n v="0"/>
    <n v="302"/>
    <n v="199.8"/>
    <n v="199.8"/>
    <n v="199.8"/>
    <n v="199.8"/>
    <n v="199.8"/>
    <n v="199.8"/>
    <s v="NULL"/>
    <s v="NULL"/>
    <s v="NULL"/>
  </r>
  <r>
    <n v="2017"/>
    <n v="1606"/>
    <x v="5"/>
    <n v="2017000967"/>
    <n v="967"/>
    <n v="1"/>
    <n v="289"/>
    <s v="South of Sahara, regional"/>
    <x v="1"/>
    <s v="Partie I non alloués par groupe de revenu"/>
    <s v="Network"/>
    <n v="32000"/>
    <n v="0"/>
    <n v="32000"/>
    <s v="NULL"/>
    <s v="NULL"/>
    <n v="6"/>
    <n v="30"/>
    <n v="110"/>
    <s v="Standard grant"/>
    <s v="D02"/>
    <s v="Other technical assistance"/>
    <s v="Autres formes d’assistance technique "/>
    <s v="ALLIANCE FOR A GREEN REVOLUTION IN AFRICA"/>
    <s v="Alliance for a Green Revolution in Africa"/>
    <n v="31181"/>
    <n v="31181"/>
    <s v="Agricultural education/training"/>
    <s v="Education et formation dans le domaine agricole"/>
    <n v="310"/>
    <x v="0"/>
    <n v="1"/>
    <s v="NULL"/>
    <d v="2017-08-30T00:00:00"/>
    <d v="2017-09-30T00:00:00"/>
    <s v="2017 Management Project - AGRF. To influence key stakeholders in Africa's agriculture and put smallholder farmers (including their access to appropriate financial services) at the center of agricultural policy in Africa. Provide travel support to youth agropreneur delegates to attend the conference and participate in relevant panel discussions. Support the research, publication and dissemination of the AGRF Progress Report."/>
    <n v="0"/>
    <n v="0"/>
    <n v="0"/>
    <n v="0"/>
    <n v="0"/>
    <n v="1"/>
    <s v="NULL"/>
    <s v="NULL"/>
    <s v="NULL"/>
    <n v="0"/>
    <n v="0"/>
    <n v="0"/>
    <n v="0"/>
    <n v="302"/>
    <n v="100"/>
    <n v="100"/>
    <n v="100"/>
    <n v="100"/>
    <n v="100"/>
    <n v="100"/>
    <s v="NULL"/>
    <s v="NULL"/>
    <s v="NULL"/>
  </r>
  <r>
    <n v="2017"/>
    <n v="1606"/>
    <x v="5"/>
    <s v="2015000603_1"/>
    <n v="603"/>
    <n v="3"/>
    <n v="259"/>
    <s v="Mozambique"/>
    <x v="0"/>
    <s v="PMA"/>
    <s v="International NGO"/>
    <n v="21000"/>
    <n v="0"/>
    <n v="21000"/>
    <s v="NULL"/>
    <s v="NULL"/>
    <n v="6"/>
    <n v="30"/>
    <n v="110"/>
    <s v="Standard grant"/>
    <s v="C01"/>
    <s v="Project-type interventions"/>
    <s v="Interventions de type projet"/>
    <s v="INTERNATIONAL YOUTH FOUNDATION"/>
    <s v="International Youth Foundation"/>
    <n v="11330"/>
    <n v="11330"/>
    <s v="Vocational training"/>
    <s v="Formation professionnelle"/>
    <n v="110"/>
    <x v="6"/>
    <n v="1"/>
    <s v="NULL"/>
    <d v="2015-10-21T00:00:00"/>
    <d v="2020-10-31T00:00:00"/>
    <s v="2015 Project - Scaling for Impact. Scaling for Impact in Africa—a Holistic Approach to Youth, Learning, and Livelihoods"/>
    <n v="0"/>
    <n v="0"/>
    <n v="0"/>
    <n v="1"/>
    <n v="0"/>
    <s v="NULL"/>
    <s v="NULL"/>
    <s v="NULL"/>
    <s v="NULL"/>
    <n v="0"/>
    <n v="0"/>
    <n v="0"/>
    <n v="0"/>
    <n v="302"/>
    <s v="NULL"/>
    <s v="NULL"/>
    <s v="NULL"/>
    <n v="1083.8599999999999"/>
    <n v="1083.8599999999999"/>
    <n v="1083.8599999999999"/>
    <s v="NULL"/>
    <s v="NULL"/>
    <s v="NULL"/>
  </r>
  <r>
    <n v="2017"/>
    <n v="1606"/>
    <x v="5"/>
    <s v="2014000549_1"/>
    <n v="549"/>
    <n v="3"/>
    <n v="248"/>
    <s v="Kenya"/>
    <x v="2"/>
    <s v="PRITI"/>
    <s v="Donor country-based NGO"/>
    <n v="22000"/>
    <n v="0"/>
    <n v="22000"/>
    <s v="NULL"/>
    <s v="NULL"/>
    <n v="6"/>
    <n v="30"/>
    <n v="110"/>
    <s v="Standard grant"/>
    <s v="C01"/>
    <s v="Project-type interventions"/>
    <s v="Interventions de type projet"/>
    <s v="TECHNOSERVE"/>
    <s v="TechnoServe"/>
    <n v="11330"/>
    <n v="11330"/>
    <s v="Vocational training"/>
    <s v="Formation professionnelle"/>
    <n v="110"/>
    <x v="6"/>
    <n v="1"/>
    <s v="NULL"/>
    <d v="2014-08-01T00:00:00"/>
    <d v="2019-12-31T00:00:00"/>
    <s v="2014 Program - STRYDE 2.0. Adapt and scale the STRYDE model to provide life, employment and enterprise development skills for disadvantaged youth in rural Kenya, Uganda, Rwanda and Tanzania."/>
    <n v="0"/>
    <n v="0"/>
    <n v="0"/>
    <n v="1"/>
    <n v="0"/>
    <s v="NULL"/>
    <s v="NULL"/>
    <s v="NULL"/>
    <s v="NULL"/>
    <n v="0"/>
    <n v="0"/>
    <n v="0"/>
    <n v="0"/>
    <n v="302"/>
    <s v="NULL"/>
    <s v="NULL"/>
    <s v="NULL"/>
    <n v="664.08"/>
    <n v="664.08"/>
    <n v="664.08"/>
    <s v="NULL"/>
    <s v="NULL"/>
    <s v="NULL"/>
  </r>
  <r>
    <n v="2017"/>
    <n v="1606"/>
    <x v="5"/>
    <s v="2016000737_3"/>
    <n v="737"/>
    <n v="3"/>
    <n v="269"/>
    <s v="Senegal"/>
    <x v="0"/>
    <s v="PMA"/>
    <s v="International NGO"/>
    <n v="21000"/>
    <n v="0"/>
    <n v="21000"/>
    <s v="NULL"/>
    <s v="NULL"/>
    <n v="6"/>
    <n v="30"/>
    <n v="110"/>
    <s v="Standard grant"/>
    <s v="C01"/>
    <s v="Project-type interventions"/>
    <s v="Interventions de type projet"/>
    <s v="ROOT CAPITAL INC."/>
    <s v="Root Capital Inc."/>
    <n v="31193"/>
    <n v="31193"/>
    <s v="Agricultural financial services"/>
    <s v="Services financiers agricoles"/>
    <n v="310"/>
    <x v="0"/>
    <n v="1"/>
    <s v="NULL"/>
    <d v="2016-05-11T00:00:00"/>
    <d v="2021-05-10T00:00:00"/>
    <s v="2016 Project - Expanding the Frontier of Rural Agricultural Finance in West Africa. Accelerate the bankability and the growth of small agribusinesses operating at the financial frontier."/>
    <n v="0"/>
    <n v="0"/>
    <n v="0"/>
    <n v="1"/>
    <n v="0"/>
    <s v="NULL"/>
    <s v="NULL"/>
    <s v="NULL"/>
    <s v="NULL"/>
    <n v="0"/>
    <n v="0"/>
    <n v="0"/>
    <n v="0"/>
    <n v="302"/>
    <s v="NULL"/>
    <s v="NULL"/>
    <s v="NULL"/>
    <n v="415.35"/>
    <n v="415.35"/>
    <n v="415.35"/>
    <s v="NULL"/>
    <s v="NULL"/>
    <s v="NULL"/>
  </r>
  <r>
    <n v="2017"/>
    <n v="1606"/>
    <x v="5"/>
    <s v="2017000992_4"/>
    <n v="992"/>
    <n v="1"/>
    <n v="269"/>
    <s v="Senegal"/>
    <x v="0"/>
    <s v="PMA"/>
    <s v="Private sector institution"/>
    <n v="62009"/>
    <n v="1"/>
    <n v="62000"/>
    <s v="Other non-financial corporations"/>
    <s v="Autres sociétés non financières"/>
    <n v="6"/>
    <n v="30"/>
    <n v="110"/>
    <s v="Standard grant"/>
    <s v="D02"/>
    <s v="Other technical assistance"/>
    <s v="Autres formes d’assistance technique "/>
    <s v="GENESIS ANALYTICS"/>
    <s v="Genesis Analytics"/>
    <n v="24040"/>
    <n v="24040"/>
    <s v="Informal/semi-formal financial intermediaries"/>
    <s v="Intermédiaires financiers du secteur informel et semi formel"/>
    <n v="240"/>
    <x v="3"/>
    <n v="1"/>
    <s v="NULL"/>
    <d v="2017-12-14T00:00:00"/>
    <d v="2018-06-30T00:00:00"/>
    <s v="2017 Management Project - MSME Research. This Management Project is to support the Foundation's strategic development work by undertaking research on the MSME landscape and identifying barriers and opportunities to finance MSME growth and job creation. Activities include: (i) Review the MSME landscape in Ethiopia, Ghana, Nigeria and Senegal. This will include a desk analysis, meetings with the Foundation team and stakeholder interviews; (ii) Assess the state of financing for micro, small, and medium business segments in each country, with a particular focus on priority sectors, such as agriculture, that can employ youth. Identify the barriers and opportunities to scale up support to the segment. Landscape the current efforts of key stakeholders in MSME finance in each market; (iii) Identify possible pathways, approaches and instruments that support the development and financing of the MSME segment; (iv) Synthesize and consolidate findings in a final report which presents recommendations for each of the 4 countries, along with a diagnostic tool for Foundation staff to develop targeted interventions for the poor. Produce a database of stakeholders and key contacts for each country."/>
    <n v="0"/>
    <n v="0"/>
    <n v="0"/>
    <n v="0"/>
    <n v="0"/>
    <n v="1"/>
    <s v="NULL"/>
    <s v="NULL"/>
    <s v="NULL"/>
    <n v="0"/>
    <n v="0"/>
    <n v="0"/>
    <n v="0"/>
    <n v="302"/>
    <n v="62.49"/>
    <n v="62.49"/>
    <n v="62.49"/>
    <n v="37.49"/>
    <n v="37.49"/>
    <n v="37.49"/>
    <s v="NULL"/>
    <s v="NULL"/>
    <s v="NULL"/>
  </r>
  <r>
    <n v="2017"/>
    <n v="1606"/>
    <x v="5"/>
    <n v="2014000566"/>
    <n v="566"/>
    <n v="3"/>
    <n v="241"/>
    <s v="Ghana"/>
    <x v="2"/>
    <s v="PRITI"/>
    <s v="Donor country-based NGO"/>
    <n v="22000"/>
    <n v="0"/>
    <n v="22000"/>
    <s v="NULL"/>
    <s v="NULL"/>
    <n v="6"/>
    <n v="30"/>
    <n v="110"/>
    <s v="Standard grant"/>
    <s v="C01"/>
    <s v="Project-type interventions"/>
    <s v="Interventions de type projet"/>
    <s v="COOPERATIVE HOUSING FOUNDATION (GLOBAL COMMUNITIES)"/>
    <s v="Cooperative Housing Foundation (Global Communities)"/>
    <n v="16020"/>
    <n v="16020"/>
    <s v="Employment creation"/>
    <s v="Création d'emplois"/>
    <n v="160"/>
    <x v="11"/>
    <n v="1"/>
    <s v="NULL"/>
    <d v="2015-02-16T00:00:00"/>
    <d v="2020-03-31T00:00:00"/>
    <s v="2014 Project - Youth Inclusive Entrepreneurial Development Initiative for Employment (YIEDIE). YIEDIE aims to:Provide employment opportunities in the construction sector, including self-employment, for disadvantaged young people in five of Ghana's largest cities. Provide increased coordination and support for a better enabling environment by construction sector stakeholders."/>
    <n v="0"/>
    <n v="0"/>
    <n v="0"/>
    <n v="1"/>
    <n v="0"/>
    <s v="NULL"/>
    <s v="NULL"/>
    <s v="NULL"/>
    <s v="NULL"/>
    <n v="0"/>
    <n v="0"/>
    <n v="0"/>
    <n v="0"/>
    <n v="302"/>
    <s v="NULL"/>
    <s v="NULL"/>
    <s v="NULL"/>
    <n v="3942.87"/>
    <n v="3942.87"/>
    <n v="3942.87"/>
    <s v="NULL"/>
    <s v="NULL"/>
    <s v="NULL"/>
  </r>
  <r>
    <n v="2017"/>
    <n v="1606"/>
    <x v="5"/>
    <n v="2017000890"/>
    <n v="890"/>
    <n v="1"/>
    <n v="289"/>
    <s v="South of Sahara, regional"/>
    <x v="1"/>
    <s v="Partie I non alloués par groupe de revenu"/>
    <s v="University, college or other teaching institution, research institute or think?tank"/>
    <n v="51000"/>
    <n v="0"/>
    <n v="51000"/>
    <s v="NULL"/>
    <s v="NULL"/>
    <n v="6"/>
    <n v="30"/>
    <n v="110"/>
    <s v="Standard grant"/>
    <s v="E01"/>
    <s v="Scholarships/training in donor country"/>
    <s v="Bourses/formations dans le pays donneur"/>
    <s v="TUFTS UNIVERSITY"/>
    <s v="Tufts University"/>
    <n v="24081"/>
    <n v="24081"/>
    <s v="Education/training in banking and financial services"/>
    <s v="Education/formation bancaire et dans les services financiers"/>
    <n v="240"/>
    <x v="3"/>
    <n v="1"/>
    <s v="NULL"/>
    <d v="2017-03-09T00:00:00"/>
    <d v="2017-12-31T00:00:00"/>
    <s v="2017 Program - MF Scholars. Equip policymakers from central banks, ministries of finance, and other regulatory bodies with strong understanding of how they can influence the design of financial services regulations so that they can better address the financial needs of the poor."/>
    <n v="0"/>
    <n v="0"/>
    <n v="0"/>
    <n v="0"/>
    <n v="0"/>
    <n v="1"/>
    <s v="NULL"/>
    <s v="NULL"/>
    <s v="NULL"/>
    <n v="0"/>
    <n v="0"/>
    <n v="0"/>
    <n v="0"/>
    <n v="302"/>
    <n v="200"/>
    <n v="200"/>
    <n v="200"/>
    <n v="200"/>
    <n v="200"/>
    <n v="200"/>
    <s v="NULL"/>
    <s v="NULL"/>
    <s v="NULL"/>
  </r>
  <r>
    <n v="2017"/>
    <n v="1606"/>
    <x v="5"/>
    <n v="2017000996"/>
    <n v="996"/>
    <n v="1"/>
    <n v="266"/>
    <s v="Rwanda"/>
    <x v="0"/>
    <s v="PMA"/>
    <s v="Private sector institution"/>
    <n v="61009"/>
    <n v="1"/>
    <n v="61000"/>
    <s v="Other non-financial corporations"/>
    <s v="Autres sociétés non financières"/>
    <n v="6"/>
    <n v="30"/>
    <n v="110"/>
    <s v="Standard grant"/>
    <s v="D02"/>
    <s v="Other technical assistance"/>
    <s v="Autres formes d’assistance technique "/>
    <s v="DALBERG LIMITED"/>
    <s v="Dalberg Limited"/>
    <n v="11330"/>
    <n v="11330"/>
    <s v="Vocational training"/>
    <s v="Formation professionnelle"/>
    <n v="110"/>
    <x v="6"/>
    <n v="1"/>
    <s v="NULL"/>
    <d v="2017-12-15T00:00:00"/>
    <d v="2022-12-31T00:00:00"/>
    <s v="2017 REEDI Project - Learning &amp; Research. Develop an initiative-wide cohesive learning framework, put in place data collection systems and processes, and assemble a Leaming community Collect baseline information for programs, partners, and evaluation designs Collect and analyze M&amp;E data from across REED! on a semi-annual basis Analyze candidate matching data and candidate success rates to refine understanding of what constitutes aptitude for each job type Convene Leaming community to reflect on M&amp;E data, develop qualitative insights about REEDI's success, opine on strategic adjustments, and to ask new questions"/>
    <n v="0"/>
    <n v="0"/>
    <n v="0"/>
    <n v="1"/>
    <n v="0"/>
    <n v="1"/>
    <s v="NULL"/>
    <s v="NULL"/>
    <s v="NULL"/>
    <n v="0"/>
    <n v="0"/>
    <n v="0"/>
    <n v="0"/>
    <n v="302"/>
    <n v="1884"/>
    <n v="1884"/>
    <n v="1884"/>
    <n v="623.22"/>
    <n v="623.22"/>
    <n v="623.22"/>
    <s v="NULL"/>
    <s v="NULL"/>
    <s v="NULL"/>
  </r>
  <r>
    <n v="2017"/>
    <n v="1606"/>
    <x v="5"/>
    <s v="2017000992_1"/>
    <n v="992"/>
    <n v="1"/>
    <n v="238"/>
    <s v="Ethiopia"/>
    <x v="0"/>
    <s v="PMA"/>
    <s v="Private sector institution"/>
    <n v="62009"/>
    <n v="1"/>
    <n v="62000"/>
    <s v="Other non-financial corporations"/>
    <s v="Autres sociétés non financières"/>
    <n v="6"/>
    <n v="30"/>
    <n v="110"/>
    <s v="Standard grant"/>
    <s v="D02"/>
    <s v="Other technical assistance"/>
    <s v="Autres formes d’assistance technique "/>
    <s v="GENESIS ANALYTICS"/>
    <s v="Genesis Analytics"/>
    <n v="24040"/>
    <n v="24040"/>
    <s v="Informal/semi-formal financial intermediaries"/>
    <s v="Intermédiaires financiers du secteur informel et semi formel"/>
    <n v="240"/>
    <x v="3"/>
    <n v="1"/>
    <s v="NULL"/>
    <d v="2017-12-14T00:00:00"/>
    <d v="2018-06-30T00:00:00"/>
    <s v="2017 Management Project - MSME Research. This Management Project is to support the Foundation's strategic development work by undertaking research on the MSME landscape and identifying barriers and opportunities to finance MSME growth and job creation. Activities include: (i) Review the MSME landscape in Ethiopia, Ghana, Nigeria and Senegal. This will include a desk analysis, meetings with the Foundation team and stakeholder interviews; (ii) Assess the state of financing for micro, small, and medium business segments in each country, with a particular focus on priority sectors, such as agriculture, that can employ youth. Identify the barriers and opportunities to scale up support to the segment. Landscape the current efforts of key stakeholders in MSME finance in each market; (iii) Identify possible pathways, approaches and instruments that support the development and financing of the MSME segment; (iv) Synthesize and consolidate findings in a final report which presents recommendations for each of the 4 countries, along with a diagnostic tool for Foundation staff to develop targeted interventions for the poor. Produce a database of stakeholders and key contacts for each country."/>
    <n v="0"/>
    <n v="0"/>
    <n v="0"/>
    <n v="0"/>
    <n v="0"/>
    <n v="1"/>
    <s v="NULL"/>
    <s v="NULL"/>
    <s v="NULL"/>
    <n v="0"/>
    <n v="0"/>
    <n v="0"/>
    <n v="0"/>
    <n v="302"/>
    <n v="62.49"/>
    <n v="62.49"/>
    <n v="62.49"/>
    <n v="37.49"/>
    <n v="37.49"/>
    <n v="37.49"/>
    <s v="NULL"/>
    <s v="NULL"/>
    <s v="NULL"/>
  </r>
  <r>
    <n v="2017"/>
    <n v="1606"/>
    <x v="5"/>
    <n v="2016000928"/>
    <n v="928"/>
    <n v="1"/>
    <n v="235"/>
    <s v="Democratic Republic of the Congo"/>
    <x v="0"/>
    <s v="PMA"/>
    <s v="Donor country-based NGO"/>
    <n v="22000"/>
    <n v="0"/>
    <n v="22000"/>
    <s v="NULL"/>
    <s v="NULL"/>
    <n v="6"/>
    <n v="30"/>
    <n v="110"/>
    <s v="Standard grant"/>
    <s v="D02"/>
    <s v="Other technical assistance"/>
    <s v="Autres formes d’assistance technique "/>
    <s v="CONFLICT AND DEVELOPMENT FOUNDATION"/>
    <s v="Conflict and Development Foundation"/>
    <n v="25010"/>
    <n v="25010"/>
    <s v="Business Policy and Administration"/>
    <s v="Politique commerciale et administration"/>
    <n v="250"/>
    <x v="1"/>
    <n v="1"/>
    <s v="NULL"/>
    <d v="2017-01-31T00:00:00"/>
    <d v="2017-09-30T00:00:00"/>
    <s v="2016 Director's Project - Jendayi Frazer - Texas A&amp;M University Center on Conflict &amp; Development (ConDev). The development of a social entrepreneurship workshop to encourage entrepreneurship, independence, and economic prosperity in lieu of conflict for the youth of the Democratic Republic of Congo."/>
    <n v="0"/>
    <n v="0"/>
    <n v="0"/>
    <n v="1"/>
    <n v="0"/>
    <n v="1"/>
    <s v="NULL"/>
    <s v="NULL"/>
    <s v="NULL"/>
    <n v="0"/>
    <n v="0"/>
    <n v="0"/>
    <n v="0"/>
    <n v="302"/>
    <n v="25"/>
    <n v="25"/>
    <n v="25"/>
    <n v="25"/>
    <n v="25"/>
    <n v="25"/>
    <s v="NULL"/>
    <s v="NULL"/>
    <s v="NULL"/>
  </r>
  <r>
    <n v="2017"/>
    <n v="1606"/>
    <x v="5"/>
    <s v="2017000976_2"/>
    <n v="976"/>
    <n v="1"/>
    <n v="261"/>
    <s v="Nigeria"/>
    <x v="2"/>
    <s v="PRITI"/>
    <s v="International NGO"/>
    <n v="21000"/>
    <n v="0"/>
    <n v="21000"/>
    <s v="NULL"/>
    <s v="NULL"/>
    <n v="6"/>
    <n v="30"/>
    <n v="110"/>
    <s v="Standard grant"/>
    <s v="D02"/>
    <s v="Other technical assistance"/>
    <s v="Autres formes d’assistance technique "/>
    <s v="MODEL MISSION OF ASSISTANCE IN AFRICA (MOMI AFRICA)"/>
    <s v="Model Mission of Assistance in Africa (Momi Africa)"/>
    <n v="11330"/>
    <n v="11330"/>
    <s v="Vocational training"/>
    <s v="Formation professionnelle"/>
    <n v="110"/>
    <x v="6"/>
    <n v="1"/>
    <s v="NULL"/>
    <d v="2017-12-06T00:00:00"/>
    <d v="2018-12-31T00:00:00"/>
    <s v="2017 Mgmt Project - Youth Entrepreneurship in Service to Seniors and Society. To empower intergenerational partnership through entrepreneurial activities to drive youth economic opportunities in Nigeria and South Africa."/>
    <n v="0"/>
    <n v="0"/>
    <n v="0"/>
    <n v="1"/>
    <n v="0"/>
    <n v="1"/>
    <s v="NULL"/>
    <s v="NULL"/>
    <s v="NULL"/>
    <n v="0"/>
    <n v="0"/>
    <n v="0"/>
    <n v="0"/>
    <n v="302"/>
    <n v="125"/>
    <n v="125"/>
    <n v="125"/>
    <n v="125"/>
    <n v="125"/>
    <n v="125"/>
    <s v="NULL"/>
    <s v="NULL"/>
    <s v="NULL"/>
  </r>
  <r>
    <n v="2017"/>
    <n v="1606"/>
    <x v="5"/>
    <s v="2012000185_3"/>
    <n v="185"/>
    <n v="3"/>
    <n v="253"/>
    <s v="Malawi"/>
    <x v="0"/>
    <s v="PMA"/>
    <s v="Donor country-based NGO"/>
    <n v="22000"/>
    <n v="6"/>
    <n v="22000"/>
    <s v="Save the Children - donor country office"/>
    <s v="NULL"/>
    <n v="6"/>
    <n v="30"/>
    <n v="110"/>
    <s v="Standard grant"/>
    <s v="C01"/>
    <s v="Project-type interventions"/>
    <s v="Interventions de type projet"/>
    <s v="SAVE THE CHILDREN CANADA"/>
    <s v="Save the Children Canada"/>
    <n v="31181"/>
    <n v="31181"/>
    <s v="Agricultural education/training"/>
    <s v="Education et formation dans le domaine agricole"/>
    <n v="310"/>
    <x v="0"/>
    <n v="1"/>
    <s v="NULL"/>
    <d v="2012-09-01T00:00:00"/>
    <d v="2018-09-30T00:00:00"/>
    <s v="2012 Program - Youth in Action (YiA). Educate rural and out-of-school youth, and improve opportunities for young people in the agricultural sector."/>
    <n v="0"/>
    <n v="0"/>
    <n v="0"/>
    <n v="0"/>
    <n v="0"/>
    <s v="NULL"/>
    <s v="NULL"/>
    <s v="NULL"/>
    <s v="NULL"/>
    <n v="0"/>
    <n v="0"/>
    <n v="0"/>
    <n v="0"/>
    <n v="302"/>
    <s v="NULL"/>
    <s v="NULL"/>
    <s v="NULL"/>
    <n v="1103.4349999999999"/>
    <n v="1103.4349999999999"/>
    <n v="1103.4349999999999"/>
    <s v="NULL"/>
    <s v="NULL"/>
    <s v="NULL"/>
  </r>
  <r>
    <n v="2017"/>
    <n v="1606"/>
    <x v="5"/>
    <s v="2016000625_5"/>
    <n v="625"/>
    <n v="3"/>
    <n v="252"/>
    <s v="Madagascar"/>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5000575_3"/>
    <n v="575"/>
    <n v="3"/>
    <n v="288"/>
    <s v="Zambia"/>
    <x v="0"/>
    <s v="PMA"/>
    <s v="Private sector institution"/>
    <n v="63009"/>
    <n v="1"/>
    <n v="63000"/>
    <s v="Other non-financial corporations"/>
    <s v="Autres sociétés non financières"/>
    <n v="6"/>
    <n v="30"/>
    <n v="110"/>
    <s v="Standard grant"/>
    <s v="C01"/>
    <s v="Project-type interventions"/>
    <s v="Interventions de type projet"/>
    <s v="OXFORD POLICY MANAGEMENT LIMITED"/>
    <s v="Oxford Policy Management Limited"/>
    <n v="24040"/>
    <n v="24040"/>
    <s v="Informal/semi-formal financial intermediaries"/>
    <s v="Intermédiaires financiers du secteur informel et semi formel"/>
    <n v="240"/>
    <x v="3"/>
    <n v="1"/>
    <s v="NULL"/>
    <d v="2015-09-30T00:00:00"/>
    <d v="2021-06-30T00:00:00"/>
    <s v="2015 Project - Savings at the Frontier. The Savings at the Frontier Program aims to (i) support FSPs linking to existing facilitated groups, (ii) support FSPs linking to non-facilitated groups and (iii) support the formation of new groups. Since (ii) and (iii) have not been done before, the Program will take an innovative approach while maintaining the crucial requirement that the emerging models should be capable of reaching scale."/>
    <n v="0"/>
    <n v="0"/>
    <n v="0"/>
    <n v="0"/>
    <n v="0"/>
    <s v="NULL"/>
    <s v="NULL"/>
    <s v="NULL"/>
    <s v="NULL"/>
    <n v="0"/>
    <n v="0"/>
    <n v="0"/>
    <n v="0"/>
    <n v="302"/>
    <s v="NULL"/>
    <s v="NULL"/>
    <s v="NULL"/>
    <n v="716.04"/>
    <n v="716.04"/>
    <n v="716.04"/>
    <s v="NULL"/>
    <s v="NULL"/>
    <s v="NULL"/>
  </r>
  <r>
    <n v="2017"/>
    <n v="1606"/>
    <x v="5"/>
    <s v="2016000786_2"/>
    <n v="786"/>
    <n v="3"/>
    <n v="253"/>
    <s v="Malawi"/>
    <x v="0"/>
    <s v="PMA"/>
    <s v="International NGO"/>
    <n v="21000"/>
    <n v="0"/>
    <n v="21000"/>
    <s v="NULL"/>
    <s v="NULL"/>
    <n v="6"/>
    <n v="30"/>
    <n v="110"/>
    <s v="Standard grant"/>
    <s v="C01"/>
    <s v="Project-type interventions"/>
    <s v="Interventions de type projet"/>
    <s v="CAMFED INTERNATIONAL"/>
    <s v="Camfed International"/>
    <n v="11320"/>
    <n v="11320"/>
    <s v="Secondary education"/>
    <s v="Enseignement secondaire"/>
    <n v="110"/>
    <x v="6"/>
    <n v="1"/>
    <s v="NULL"/>
    <d v="2016-10-26T00:00:00"/>
    <d v="2025-09-30T00:00:00"/>
    <s v="2016 Scholars Program - Ghana &amp; Malawi. The program will enable rural girls and young women to access secondary education at high-quality institutions in Ghana and Malawi. It will also provide them with safe transitions to further education, entrepreneurship and work."/>
    <n v="1"/>
    <n v="0"/>
    <n v="0"/>
    <n v="1"/>
    <n v="0"/>
    <s v="NULL"/>
    <s v="NULL"/>
    <s v="NULL"/>
    <s v="NULL"/>
    <n v="0"/>
    <n v="0"/>
    <n v="0"/>
    <n v="0"/>
    <n v="302"/>
    <s v="NULL"/>
    <s v="NULL"/>
    <s v="NULL"/>
    <n v="1695.575"/>
    <n v="1695.575"/>
    <n v="1695.575"/>
    <s v="NULL"/>
    <s v="NULL"/>
    <s v="NULL"/>
  </r>
  <r>
    <n v="2017"/>
    <n v="1606"/>
    <x v="5"/>
    <s v="2016000786_2"/>
    <n v="786"/>
    <n v="3"/>
    <n v="253"/>
    <s v="Malawi"/>
    <x v="0"/>
    <s v="PMA"/>
    <s v="International NGO"/>
    <n v="21000"/>
    <n v="0"/>
    <n v="21000"/>
    <s v="NULL"/>
    <s v="NULL"/>
    <n v="6"/>
    <n v="30"/>
    <n v="110"/>
    <s v="Standard grant"/>
    <s v="C01"/>
    <s v="Project-type interventions"/>
    <s v="Interventions de type projet"/>
    <s v="CAMFED INTERNATIONAL"/>
    <s v="Camfed International"/>
    <n v="11330"/>
    <n v="11330"/>
    <s v="Vocational training"/>
    <s v="Formation professionnelle"/>
    <n v="110"/>
    <x v="6"/>
    <n v="1"/>
    <s v="NULL"/>
    <d v="2016-10-26T00:00:00"/>
    <d v="2025-09-30T00:00:00"/>
    <s v="2016 Scholars Program - Ghana &amp; Malawi. The program will enable rural girls and young women to access secondary education at high-quality institutions in Ghana and Malawi. It will also provide them with safe transitions to further education, entrepreneurship and work."/>
    <n v="1"/>
    <n v="0"/>
    <n v="0"/>
    <n v="1"/>
    <n v="0"/>
    <s v="NULL"/>
    <s v="NULL"/>
    <s v="NULL"/>
    <s v="NULL"/>
    <n v="0"/>
    <n v="0"/>
    <n v="0"/>
    <n v="0"/>
    <n v="302"/>
    <s v="NULL"/>
    <s v="NULL"/>
    <s v="NULL"/>
    <n v="1695.575"/>
    <n v="1695.575"/>
    <n v="1695.575"/>
    <s v="NULL"/>
    <s v="NULL"/>
    <s v="NULL"/>
  </r>
  <r>
    <n v="2017"/>
    <n v="1606"/>
    <x v="5"/>
    <s v="2017000952_1"/>
    <n v="952"/>
    <n v="1"/>
    <n v="248"/>
    <s v="Kenya"/>
    <x v="2"/>
    <s v="PRITI"/>
    <s v="Private sector institution"/>
    <n v="62009"/>
    <n v="1"/>
    <n v="62000"/>
    <s v="Other non-financial corporations"/>
    <s v="Autres sociétés non financières"/>
    <n v="6"/>
    <n v="30"/>
    <n v="110"/>
    <s v="Standard grant"/>
    <s v="C01"/>
    <s v="Project-type interventions"/>
    <s v="Interventions de type projet"/>
    <s v="KPMG EAST AFRICA LIMITED"/>
    <s v="KPMG East Africa Limited"/>
    <n v="31193"/>
    <n v="31193"/>
    <s v="Agricultural financial services"/>
    <s v="Services financiers agricoles"/>
    <n v="310"/>
    <x v="0"/>
    <n v="1"/>
    <s v="NULL"/>
    <s v="NULL"/>
    <s v="NULL"/>
    <s v="2017 FRP Project - Innovation R3. Fund for Rural Prosperity - to extend financial services to people living in rural sub-Sahara Africa, with afocus on smallholder farmers. CRDB - $970,810 Copia - $550,000 Twiga - $938,099"/>
    <n v="0"/>
    <n v="0"/>
    <n v="0"/>
    <n v="0"/>
    <n v="0"/>
    <s v="NULL"/>
    <s v="NULL"/>
    <s v="NULL"/>
    <s v="NULL"/>
    <n v="0"/>
    <n v="0"/>
    <n v="0"/>
    <n v="0"/>
    <n v="302"/>
    <n v="1499.93"/>
    <n v="1499.93"/>
    <n v="1499.93"/>
    <s v="NULL"/>
    <s v="NULL"/>
    <s v="NULL"/>
    <s v="NULL"/>
    <s v="NULL"/>
    <s v="NULL"/>
  </r>
  <r>
    <n v="2017"/>
    <n v="1606"/>
    <x v="5"/>
    <n v="2017000988"/>
    <n v="988"/>
    <n v="1"/>
    <n v="248"/>
    <s v="Kenya"/>
    <x v="2"/>
    <s v="PRITI"/>
    <s v="International NGO"/>
    <n v="21000"/>
    <n v="0"/>
    <n v="21000"/>
    <s v="NULL"/>
    <s v="NULL"/>
    <n v="6"/>
    <n v="30"/>
    <n v="110"/>
    <s v="Standard grant"/>
    <s v="C01"/>
    <s v="Project-type interventions"/>
    <s v="Interventions de type projet"/>
    <s v="REFUSHE"/>
    <s v="RefuSHE"/>
    <n v="11330"/>
    <n v="11330"/>
    <s v="Vocational training"/>
    <s v="Formation professionnelle"/>
    <n v="110"/>
    <x v="6"/>
    <n v="1"/>
    <s v="NULL"/>
    <d v="2017-12-15T00:00:00"/>
    <d v="2018-12-31T00:00:00"/>
    <s v="2017 Mgmt Project - Economic Opportunities for Refugee Girls in Nairobi. Directly support 175 young women, primarily refugees, and their children, as well as future Heshima clients, with enhanced educational opportunities and social economic empowerment through providing additional entrepreneurship skills and diversified vocational training."/>
    <n v="1"/>
    <n v="0"/>
    <n v="0"/>
    <n v="1"/>
    <n v="0"/>
    <s v="NULL"/>
    <s v="NULL"/>
    <s v="NULL"/>
    <s v="NULL"/>
    <n v="0"/>
    <n v="0"/>
    <n v="0"/>
    <n v="0"/>
    <n v="302"/>
    <n v="245.49"/>
    <n v="245.49"/>
    <n v="245.49"/>
    <n v="245.49"/>
    <n v="245.49"/>
    <n v="245.49"/>
    <s v="NULL"/>
    <s v="NULL"/>
    <s v="NULL"/>
  </r>
  <r>
    <n v="2017"/>
    <n v="1606"/>
    <x v="5"/>
    <s v="2012000295_1"/>
    <n v="295"/>
    <n v="3"/>
    <n v="241"/>
    <s v="Ghana"/>
    <x v="2"/>
    <s v="PRITI"/>
    <s v="Donor country-based NGO"/>
    <n v="22000"/>
    <n v="0"/>
    <n v="22000"/>
    <s v="NULL"/>
    <s v="NULL"/>
    <n v="6"/>
    <n v="30"/>
    <n v="110"/>
    <s v="Standard grant"/>
    <s v="C01"/>
    <s v="Project-type interventions"/>
    <s v="Interventions de type projet"/>
    <s v="HABITAT FOR HUMANITY CANADA"/>
    <s v="Habitat for Humanity Canada"/>
    <n v="24040"/>
    <n v="24040"/>
    <s v="Informal/semi-formal financial intermediaries"/>
    <s v="Intermédiaires financiers du secteur informel et semi formel"/>
    <n v="240"/>
    <x v="3"/>
    <n v="1"/>
    <s v="NULL"/>
    <d v="2012-07-14T00:00:00"/>
    <d v="2018-09-30T00:00:00"/>
    <s v="2012 Program - Building Assets, Unlocking Access Project. Expanding access to housing microfinance products and support services to low-income families in Sub-Saharan Africa by supporting MFIs through technical assistance to develop and deliver incremental housing microfinance product(s). Demonstrate the impact and scalability of housing microfinance and support services through rigorous monitoring, evaluation and learning."/>
    <n v="0"/>
    <n v="0"/>
    <n v="0"/>
    <n v="0"/>
    <n v="0"/>
    <s v="NULL"/>
    <s v="NULL"/>
    <s v="NULL"/>
    <s v="NULL"/>
    <n v="0"/>
    <n v="0"/>
    <n v="0"/>
    <n v="0"/>
    <n v="302"/>
    <s v="NULL"/>
    <s v="NULL"/>
    <s v="NULL"/>
    <n v="98.51"/>
    <n v="98.51"/>
    <n v="98.51"/>
    <s v="NULL"/>
    <s v="NULL"/>
    <s v="NULL"/>
  </r>
  <r>
    <n v="2017"/>
    <n v="1606"/>
    <x v="5"/>
    <s v="2016000684_4"/>
    <n v="684"/>
    <n v="3"/>
    <n v="255"/>
    <s v="Mali"/>
    <x v="0"/>
    <s v="PMA"/>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52.47"/>
    <n v="652.47"/>
    <n v="652.47"/>
    <s v="NULL"/>
    <s v="NULL"/>
    <s v="NULL"/>
  </r>
  <r>
    <n v="2017"/>
    <n v="1606"/>
    <x v="5"/>
    <s v="2011000188_3"/>
    <n v="188"/>
    <n v="3"/>
    <n v="241"/>
    <s v="Ghana"/>
    <x v="2"/>
    <s v="PRITI"/>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1083.27"/>
    <n v="1083.27"/>
    <n v="1083.27"/>
    <s v="NULL"/>
    <s v="NULL"/>
    <s v="NULL"/>
  </r>
  <r>
    <n v="2017"/>
    <n v="1606"/>
    <x v="5"/>
    <n v="2016000925"/>
    <n v="925"/>
    <n v="1"/>
    <n v="218"/>
    <s v="South Africa"/>
    <x v="3"/>
    <s v="PRITS"/>
    <s v="University, college or other teaching institution, research institute or think?tank"/>
    <n v="51000"/>
    <n v="0"/>
    <n v="51000"/>
    <s v="NULL"/>
    <s v="NULL"/>
    <n v="6"/>
    <n v="30"/>
    <n v="110"/>
    <s v="Standard grant"/>
    <s v="D02"/>
    <s v="Other technical assistance"/>
    <s v="Autres formes d’assistance technique "/>
    <s v="UNIVERSITY OF THE WITWATERSRAND, JOHANNESBURG"/>
    <s v="University of the Witwatersrand, Johannesburg"/>
    <n v="24040"/>
    <n v="24040"/>
    <s v="Informal/semi-formal financial intermediaries"/>
    <s v="Intermédiaires financiers du secteur informel et semi formel"/>
    <n v="240"/>
    <x v="3"/>
    <n v="1"/>
    <s v="NULL"/>
    <s v="NULL"/>
    <s v="NULL"/>
    <s v="2016 &amp; 2017 Director's Project - Craig Calhoun. To support the dissemination and sharing of knowledge in topics related to youth education and financial inclusion for the poor. Discussions will be held at the 42nd World Congress of the International Institute of Sociology (IIS), hosted by the School of Social Sciences at the University of the Witwatersrand, Johannesburg."/>
    <n v="0"/>
    <n v="0"/>
    <n v="0"/>
    <n v="0"/>
    <n v="0"/>
    <n v="1"/>
    <s v="NULL"/>
    <s v="NULL"/>
    <s v="NULL"/>
    <n v="0"/>
    <n v="0"/>
    <n v="0"/>
    <n v="0"/>
    <n v="302"/>
    <n v="50"/>
    <n v="50"/>
    <n v="50"/>
    <s v="NULL"/>
    <s v="NULL"/>
    <s v="NULL"/>
    <s v="NULL"/>
    <s v="NULL"/>
    <s v="NULL"/>
  </r>
  <r>
    <n v="2017"/>
    <n v="1606"/>
    <x v="5"/>
    <s v="2017000955_1"/>
    <n v="955"/>
    <n v="1"/>
    <n v="235"/>
    <s v="Democratic Republic of the Congo"/>
    <x v="0"/>
    <s v="PMA"/>
    <s v="International NGO"/>
    <n v="21000"/>
    <n v="0"/>
    <n v="21000"/>
    <s v="NULL"/>
    <s v="NULL"/>
    <n v="6"/>
    <n v="30"/>
    <n v="110"/>
    <s v="Standard grant"/>
    <s v="D02"/>
    <s v="Other technical assistance"/>
    <s v="Autres formes d’assistance technique "/>
    <s v="CHILDREN'S RADIO FOUNDATION"/>
    <s v="Children's Radio Foundation"/>
    <n v="31181"/>
    <n v="31181"/>
    <s v="Agricultural education/training"/>
    <s v="Education et formation dans le domaine agricole"/>
    <n v="310"/>
    <x v="0"/>
    <n v="1"/>
    <s v="NULL"/>
    <d v="2017-08-01T00:00:00"/>
    <d v="2018-07-31T00:00:00"/>
    <s v="2017 Mgmt Project - Kilimo Mtaji. Kilimo Mtaji (Swahili meaning agriculture makes sense) will train young men and women -- including Mastercard Foundation Youth Think Tank members and Scholars -- to develop radio programs on agri-business and financial literacy. This experience will build the soft skills and technical radio skills as well as elevate the voices of these young people on issues pertaining to youth driving transformation in the agriculture sector. These radio programs will reach an audience of 3.3 million youth in Tanzania and 200,000 in the DRC."/>
    <n v="0"/>
    <n v="0"/>
    <n v="0"/>
    <n v="1"/>
    <n v="0"/>
    <n v="1"/>
    <s v="NULL"/>
    <s v="NULL"/>
    <s v="NULL"/>
    <n v="0"/>
    <n v="0"/>
    <n v="0"/>
    <n v="0"/>
    <n v="302"/>
    <n v="65.180000000000007"/>
    <n v="65.180000000000007"/>
    <n v="65.180000000000007"/>
    <n v="65.180000000000007"/>
    <n v="65.180000000000007"/>
    <n v="65.180000000000007"/>
    <s v="NULL"/>
    <s v="NULL"/>
    <s v="NULL"/>
  </r>
  <r>
    <n v="2017"/>
    <n v="1606"/>
    <x v="5"/>
    <n v="2017000968"/>
    <n v="968"/>
    <n v="1"/>
    <n v="289"/>
    <s v="South of Sahar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UNIVERSITY SYSTEM OF NEW HAMPSHIRE"/>
    <s v="University System of New Hampshire"/>
    <n v="24081"/>
    <n v="24081"/>
    <s v="Education/training in banking and financial services"/>
    <s v="Education/formation bancaire et dans les services financiers"/>
    <n v="240"/>
    <x v="3"/>
    <n v="1"/>
    <s v="NULL"/>
    <d v="2017-08-23T00:00:00"/>
    <d v="2018-10-31T00:00:00"/>
    <s v="2017 Program - MF Scholars. To provide access to participants who would otherwise be unable to attend the Sustainable Microfinance and Development Program (SMDP), which is run by the Carsey Institute. Specifically, the Fund will be used to provide approximately 80 full and partial scholarships for training programs in Togo, Rwanda and South Africa to qualified individuals to attend the Sustainable Microenterprise and Development Program, as well as other related travel and accommodation expenses."/>
    <n v="0"/>
    <n v="0"/>
    <n v="0"/>
    <n v="0"/>
    <n v="0"/>
    <n v="1"/>
    <s v="NULL"/>
    <s v="NULL"/>
    <s v="NULL"/>
    <n v="0"/>
    <n v="0"/>
    <n v="0"/>
    <n v="0"/>
    <n v="302"/>
    <n v="200"/>
    <n v="200"/>
    <n v="200"/>
    <n v="200"/>
    <n v="200"/>
    <n v="200"/>
    <s v="NULL"/>
    <s v="NULL"/>
    <s v="NULL"/>
  </r>
  <r>
    <n v="2017"/>
    <n v="1606"/>
    <x v="5"/>
    <s v="2017000975_1"/>
    <n v="975"/>
    <n v="1"/>
    <n v="261"/>
    <s v="Nigeria"/>
    <x v="2"/>
    <s v="PRITI"/>
    <s v="Donor country-based NGO"/>
    <n v="22000"/>
    <n v="0"/>
    <n v="22000"/>
    <s v="NULL"/>
    <s v="NULL"/>
    <n v="6"/>
    <n v="30"/>
    <n v="110"/>
    <s v="Standard grant"/>
    <s v="D02"/>
    <s v="Other technical assistance"/>
    <s v="Autres formes d’assistance technique "/>
    <s v="ACT4ACCOUNTABILITY, INC."/>
    <s v="Act4Accountability, Inc."/>
    <n v="11330"/>
    <n v="11330"/>
    <s v="Vocational training"/>
    <s v="Formation professionnelle"/>
    <n v="110"/>
    <x v="6"/>
    <n v="1"/>
    <s v="NULL"/>
    <d v="2017-12-14T00:00:00"/>
    <d v="2018-12-31T00:00:00"/>
    <s v="2017 Mgmt Project - Act4 Local Youth-Training Organizations in Nigeria and Uganda. Enhance programming, management, and capacity to deliver training of local youth­ serving organizations (50 in Nigeria and 30 in Uganda). Use an innovative online and mobile platform, Diasporas in America (DIA)-Fund, to provide assessment and build the capacity of youth-serving organizations"/>
    <n v="1"/>
    <n v="0"/>
    <n v="0"/>
    <n v="1"/>
    <n v="0"/>
    <n v="1"/>
    <s v="NULL"/>
    <s v="NULL"/>
    <s v="NULL"/>
    <n v="0"/>
    <n v="0"/>
    <n v="0"/>
    <n v="0"/>
    <n v="302"/>
    <n v="122.83"/>
    <n v="122.83"/>
    <n v="122.83"/>
    <n v="122.83"/>
    <n v="122.83"/>
    <n v="122.83"/>
    <s v="NULL"/>
    <s v="NULL"/>
    <s v="NULL"/>
  </r>
  <r>
    <n v="2017"/>
    <n v="1606"/>
    <x v="5"/>
    <s v="2011000188_8"/>
    <n v="188"/>
    <n v="3"/>
    <n v="282"/>
    <s v="Tanzania"/>
    <x v="0"/>
    <s v="PMA"/>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631.91"/>
    <n v="631.91"/>
    <n v="631.91"/>
    <s v="NULL"/>
    <s v="NULL"/>
    <s v="NULL"/>
  </r>
  <r>
    <n v="2017"/>
    <n v="1606"/>
    <x v="5"/>
    <s v="2014000549_3"/>
    <n v="549"/>
    <n v="3"/>
    <n v="282"/>
    <s v="Tanzania"/>
    <x v="0"/>
    <s v="PMA"/>
    <s v="Donor country-based NGO"/>
    <n v="22000"/>
    <n v="0"/>
    <n v="22000"/>
    <s v="NULL"/>
    <s v="NULL"/>
    <n v="6"/>
    <n v="30"/>
    <n v="110"/>
    <s v="Standard grant"/>
    <s v="C01"/>
    <s v="Project-type interventions"/>
    <s v="Interventions de type projet"/>
    <s v="TECHNOSERVE"/>
    <s v="TechnoServe"/>
    <n v="11330"/>
    <n v="11330"/>
    <s v="Vocational training"/>
    <s v="Formation professionnelle"/>
    <n v="110"/>
    <x v="6"/>
    <n v="1"/>
    <s v="NULL"/>
    <d v="2014-08-01T00:00:00"/>
    <d v="2019-12-31T00:00:00"/>
    <s v="2014 Program - STRYDE 2.0. Adapt and scale the STRYDE model to provide life, employment and enterprise development skills for disadvantaged youth in rural Kenya, Uganda, Rwanda and Tanzania."/>
    <n v="0"/>
    <n v="0"/>
    <n v="0"/>
    <n v="1"/>
    <n v="0"/>
    <s v="NULL"/>
    <s v="NULL"/>
    <s v="NULL"/>
    <s v="NULL"/>
    <n v="0"/>
    <n v="0"/>
    <n v="0"/>
    <n v="0"/>
    <n v="302"/>
    <s v="NULL"/>
    <s v="NULL"/>
    <s v="NULL"/>
    <n v="1770.88"/>
    <n v="1770.88"/>
    <n v="1770.88"/>
    <s v="NULL"/>
    <s v="NULL"/>
    <s v="NULL"/>
  </r>
  <r>
    <n v="2017"/>
    <n v="1606"/>
    <x v="5"/>
    <s v="2012000295_3"/>
    <n v="295"/>
    <n v="3"/>
    <n v="285"/>
    <s v="Uganda"/>
    <x v="0"/>
    <s v="PMA"/>
    <s v="Donor country-based NGO"/>
    <n v="22000"/>
    <n v="0"/>
    <n v="22000"/>
    <s v="NULL"/>
    <s v="NULL"/>
    <n v="6"/>
    <n v="30"/>
    <n v="110"/>
    <s v="Standard grant"/>
    <s v="C01"/>
    <s v="Project-type interventions"/>
    <s v="Interventions de type projet"/>
    <s v="HABITAT FOR HUMANITY CANADA"/>
    <s v="Habitat for Humanity Canada"/>
    <n v="24040"/>
    <n v="24040"/>
    <s v="Informal/semi-formal financial intermediaries"/>
    <s v="Intermédiaires financiers du secteur informel et semi formel"/>
    <n v="240"/>
    <x v="3"/>
    <n v="1"/>
    <s v="NULL"/>
    <d v="2012-07-14T00:00:00"/>
    <d v="2018-09-30T00:00:00"/>
    <s v="2012 Program - Building Assets, Unlocking Access Project. Expanding access to housing microfinance products and support services to low-income families in Sub-Saharan Africa by supporting MFIs through technical assistance to develop and deliver incremental housing microfinance product(s). Demonstrate the impact and scalability of housing microfinance and support services through rigorous monitoring, evaluation and learning."/>
    <n v="0"/>
    <n v="0"/>
    <n v="0"/>
    <n v="0"/>
    <n v="0"/>
    <s v="NULL"/>
    <s v="NULL"/>
    <s v="NULL"/>
    <s v="NULL"/>
    <n v="0"/>
    <n v="0"/>
    <n v="0"/>
    <n v="0"/>
    <n v="302"/>
    <s v="NULL"/>
    <s v="NULL"/>
    <s v="NULL"/>
    <n v="443.27"/>
    <n v="443.27"/>
    <n v="443.27"/>
    <s v="NULL"/>
    <s v="NULL"/>
    <s v="NULL"/>
  </r>
  <r>
    <n v="2017"/>
    <n v="1606"/>
    <x v="5"/>
    <s v="2016000684_3"/>
    <n v="684"/>
    <n v="3"/>
    <n v="248"/>
    <s v="Kenya"/>
    <x v="2"/>
    <s v="PRITI"/>
    <s v="University, college or other teaching institution, research institute or think?tank"/>
    <n v="51000"/>
    <n v="0"/>
    <n v="51000"/>
    <s v="NULL"/>
    <s v="NULL"/>
    <n v="6"/>
    <n v="30"/>
    <n v="110"/>
    <s v="Standard grant"/>
    <s v="C01"/>
    <s v="Project-type interventions"/>
    <s v="Interventions de type projet"/>
    <s v="WORLD SAVINGS AND RETAIL BANKING INSTITUTE"/>
    <s v="World Savings and Retail Banking Institute"/>
    <n v="24040"/>
    <n v="24040"/>
    <s v="Informal/semi-formal financial intermediaries"/>
    <s v="Intermédiaires financiers du secteur informel et semi formel"/>
    <n v="240"/>
    <x v="3"/>
    <n v="1"/>
    <s v="NULL"/>
    <d v="2016-07-05T00:00:00"/>
    <d v="2022-02-28T00:00:00"/>
    <s v="2016 Project - Making Small Scale Savings Work. Working with Postbanks and other savings-focused banks to increase savings account uptake and usage using digital channels, financial behaviour patterns and business analytics."/>
    <n v="0"/>
    <n v="0"/>
    <n v="0"/>
    <n v="0"/>
    <n v="0"/>
    <s v="NULL"/>
    <s v="NULL"/>
    <s v="NULL"/>
    <s v="NULL"/>
    <n v="0"/>
    <n v="0"/>
    <n v="0"/>
    <n v="0"/>
    <n v="302"/>
    <s v="NULL"/>
    <s v="NULL"/>
    <s v="NULL"/>
    <n v="699.07"/>
    <n v="699.07"/>
    <n v="699.07"/>
    <s v="NULL"/>
    <s v="NULL"/>
    <s v="NULL"/>
  </r>
  <r>
    <n v="2017"/>
    <n v="1606"/>
    <x v="5"/>
    <s v="2011000188_5"/>
    <n v="188"/>
    <n v="3"/>
    <n v="249"/>
    <s v="Lesotho"/>
    <x v="0"/>
    <s v="PMA"/>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270.82"/>
    <n v="270.82"/>
    <n v="270.82"/>
    <s v="NULL"/>
    <s v="NULL"/>
    <s v="NULL"/>
  </r>
  <r>
    <n v="2017"/>
    <n v="1606"/>
    <x v="5"/>
    <n v="2014000599"/>
    <n v="599"/>
    <n v="3"/>
    <n v="289"/>
    <s v="South of Sahara, regional"/>
    <x v="1"/>
    <s v="Partie I non alloués par groupe de revenu"/>
    <s v="International NGO"/>
    <n v="21000"/>
    <n v="0"/>
    <n v="21000"/>
    <s v="NULL"/>
    <s v="NULL"/>
    <n v="6"/>
    <n v="30"/>
    <n v="110"/>
    <s v="Standard grant"/>
    <s v="C01"/>
    <s v="Project-type interventions"/>
    <s v="Interventions de type projet"/>
    <s v="GLOBAL DEVELOPMENT INCUBATOR, INC"/>
    <s v="Global Development Incubator, Inc"/>
    <n v="31193"/>
    <n v="31193"/>
    <s v="Agricultural financial services"/>
    <s v="Services financiers agricoles"/>
    <n v="310"/>
    <x v="0"/>
    <n v="1"/>
    <s v="NULL"/>
    <d v="2015-01-27T00:00:00"/>
    <d v="2021-06-30T00:00:00"/>
    <s v="2014 Project - Rural and Agricultural Finance Learning Lab. Create and share knowledge in order to support innovation and scale up of financial services for rural customers, who are typically smallholder farmers."/>
    <n v="0"/>
    <n v="0"/>
    <n v="0"/>
    <n v="1"/>
    <n v="0"/>
    <s v="NULL"/>
    <s v="NULL"/>
    <s v="NULL"/>
    <s v="NULL"/>
    <n v="0"/>
    <n v="0"/>
    <n v="0"/>
    <n v="0"/>
    <n v="302"/>
    <s v="NULL"/>
    <s v="NULL"/>
    <s v="NULL"/>
    <n v="1255.99"/>
    <n v="1255.99"/>
    <n v="1255.99"/>
    <s v="NULL"/>
    <s v="NULL"/>
    <s v="NULL"/>
  </r>
  <r>
    <n v="2017"/>
    <n v="1606"/>
    <x v="5"/>
    <s v="2016000625_1"/>
    <n v="625"/>
    <n v="3"/>
    <n v="235"/>
    <s v="Democratic Republic of the Congo"/>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6000736_2"/>
    <n v="736"/>
    <n v="3"/>
    <n v="266"/>
    <s v="Rwanda"/>
    <x v="0"/>
    <s v="PMA"/>
    <s v="Private sector institution"/>
    <n v="63002"/>
    <n v="1"/>
    <n v="63000"/>
    <s v="Micro Finance Institutions (deposit and non-deposit)"/>
    <s v="Institutions de microfinancement (collectant ou pas des dépôts)"/>
    <n v="6"/>
    <n v="30"/>
    <n v="110"/>
    <s v="Standard grant"/>
    <s v="C01"/>
    <s v="Project-type interventions"/>
    <s v="Interventions de type projet"/>
    <s v="ACCESS MICROFINANCE HOLDING AG"/>
    <s v="Access Microfinance Holding AG"/>
    <n v="24040"/>
    <n v="24040"/>
    <s v="Informal/semi-formal financial intermediaries"/>
    <s v="Intermédiaires financiers du secteur informel et semi formel"/>
    <n v="240"/>
    <x v="3"/>
    <n v="1"/>
    <s v="NULL"/>
    <d v="2016-09-08T00:00:00"/>
    <d v="2021-09-07T00:00:00"/>
    <s v="2016 Project - Access2Access. Access Holding aims to provide full banking services to micro and small businesses and low-income households. The project will support the implementation of a digital financial services strategy and talent development in three banks. It will focus work in challenging markets such as Liberia and Zambia (facing difficult infrastructure, limited talent and macro-economic difficulties); in Rwanda, Access Bank faces a very competitive market."/>
    <n v="0"/>
    <n v="0"/>
    <n v="0"/>
    <n v="1"/>
    <n v="0"/>
    <s v="NULL"/>
    <s v="NULL"/>
    <s v="NULL"/>
    <s v="NULL"/>
    <n v="0"/>
    <n v="0"/>
    <n v="0"/>
    <n v="0"/>
    <n v="302"/>
    <s v="NULL"/>
    <s v="NULL"/>
    <s v="NULL"/>
    <n v="808.1"/>
    <n v="808.1"/>
    <n v="808.1"/>
    <s v="NULL"/>
    <s v="NULL"/>
    <s v="NULL"/>
  </r>
  <r>
    <n v="2017"/>
    <n v="1606"/>
    <x v="5"/>
    <n v="2017000939"/>
    <n v="939"/>
    <n v="1"/>
    <n v="289"/>
    <s v="South of Sahar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HARVARD UNIVERSITY"/>
    <s v="Harvard University"/>
    <n v="24040"/>
    <n v="24040"/>
    <s v="Informal/semi-formal financial intermediaries"/>
    <s v="Intermédiaires financiers du secteur informel et semi formel"/>
    <n v="240"/>
    <x v="3"/>
    <n v="1"/>
    <s v="NULL"/>
    <d v="2017-04-17T00:00:00"/>
    <d v="2017-05-16T00:00:00"/>
    <s v="2017 Management Project - GEM. To support Harvard University's Center for International Development's (CID) Global Empowerment Meeting (GEM) on April 18-19, 2017, as a platform for sharing information related to improving programming in financial inclusion and youth education for the poor."/>
    <n v="0"/>
    <n v="0"/>
    <n v="0"/>
    <n v="0"/>
    <n v="0"/>
    <n v="1"/>
    <s v="NULL"/>
    <s v="NULL"/>
    <s v="NULL"/>
    <n v="0"/>
    <n v="0"/>
    <n v="0"/>
    <n v="0"/>
    <n v="302"/>
    <n v="80"/>
    <n v="80"/>
    <n v="80"/>
    <n v="80"/>
    <n v="80"/>
    <n v="80"/>
    <s v="NULL"/>
    <s v="NULL"/>
    <s v="NULL"/>
  </r>
  <r>
    <n v="2017"/>
    <n v="1606"/>
    <x v="5"/>
    <s v="2017000997_1"/>
    <n v="997"/>
    <n v="1"/>
    <n v="285"/>
    <s v="Uganda"/>
    <x v="0"/>
    <s v="PMA"/>
    <s v="Private sector institution"/>
    <n v="62009"/>
    <n v="1"/>
    <n v="62000"/>
    <s v="Other non-financial corporations"/>
    <s v="Autres sociétés non financières"/>
    <n v="6"/>
    <n v="30"/>
    <n v="110"/>
    <s v="Standard grant"/>
    <s v="D02"/>
    <s v="Other technical assistance"/>
    <s v="Autres formes d’assistance technique "/>
    <s v="JUMO WORLD LIMITED"/>
    <s v="Jumo World Limited"/>
    <n v="24040"/>
    <n v="24040"/>
    <s v="Informal/semi-formal financial intermediaries"/>
    <s v="Intermédiaires financiers du secteur informel et semi formel"/>
    <n v="240"/>
    <x v="3"/>
    <n v="1"/>
    <s v="NULL"/>
    <d v="2018-01-01T00:00:00"/>
    <d v="2018-06-30T00:00:00"/>
    <s v="2017 Mgmt Project - JUMO Clients at the Centre Prize. Enable JUMO to enhance engagement, measurement and customer centricity for their MSME segments. Develop a digital community of practice, Lending by Learning, that will improve MSME business performance and experience through enhanced insights and knowledge sharing for 3000-5000 MSME clients in Uganda and Zambia."/>
    <n v="0"/>
    <n v="0"/>
    <n v="0"/>
    <n v="0"/>
    <n v="0"/>
    <n v="1"/>
    <s v="NULL"/>
    <s v="NULL"/>
    <s v="NULL"/>
    <n v="0"/>
    <n v="0"/>
    <n v="0"/>
    <n v="0"/>
    <n v="302"/>
    <n v="75"/>
    <n v="75"/>
    <n v="75"/>
    <n v="75"/>
    <n v="75"/>
    <n v="75"/>
    <s v="NULL"/>
    <s v="NULL"/>
    <s v="NULL"/>
  </r>
  <r>
    <n v="2017"/>
    <n v="1606"/>
    <x v="5"/>
    <s v="2014000531_2"/>
    <n v="531"/>
    <n v="3"/>
    <n v="282"/>
    <s v="Tanzania"/>
    <x v="0"/>
    <s v="PMA"/>
    <s v="International NGO"/>
    <n v="21000"/>
    <n v="0"/>
    <n v="21000"/>
    <s v="NULL"/>
    <s v="NULL"/>
    <n v="6"/>
    <n v="30"/>
    <n v="110"/>
    <s v="Standard grant"/>
    <s v="C01"/>
    <s v="Project-type interventions"/>
    <s v="Interventions de type projet"/>
    <s v="MERCY CORPS"/>
    <s v="Mercy Corps"/>
    <n v="31193"/>
    <n v="31193"/>
    <s v="Agricultural financial services"/>
    <s v="Services financiers agricoles"/>
    <n v="310"/>
    <x v="0"/>
    <n v="1"/>
    <s v="NULL"/>
    <d v="2015-02-02T00:00:00"/>
    <d v="2021-01-31T00:00:00"/>
    <s v="2014 Project - AgriFin Mobile. Facilitate partnerships between providers of mobile financial services and agricultural services in Kenya, Zambia and Tanzania."/>
    <n v="0"/>
    <n v="0"/>
    <n v="0"/>
    <n v="0"/>
    <n v="0"/>
    <s v="NULL"/>
    <s v="NULL"/>
    <s v="NULL"/>
    <s v="NULL"/>
    <n v="0"/>
    <n v="0"/>
    <n v="0"/>
    <n v="0"/>
    <n v="302"/>
    <s v="NULL"/>
    <s v="NULL"/>
    <s v="NULL"/>
    <n v="2071.9699999999998"/>
    <n v="2071.9699999999998"/>
    <n v="2071.9699999999998"/>
    <s v="NULL"/>
    <s v="NULL"/>
    <s v="NULL"/>
  </r>
  <r>
    <n v="2017"/>
    <n v="1606"/>
    <x v="5"/>
    <n v="2015000563"/>
    <n v="563"/>
    <n v="3"/>
    <n v="285"/>
    <s v="Uganda"/>
    <x v="0"/>
    <s v="PMA"/>
    <s v="International NGO"/>
    <n v="21000"/>
    <n v="0"/>
    <n v="21000"/>
    <s v="NULL"/>
    <s v="NULL"/>
    <n v="6"/>
    <n v="30"/>
    <n v="110"/>
    <s v="Standard grant"/>
    <s v="C01"/>
    <s v="Project-type interventions"/>
    <s v="Interventions de type projet"/>
    <s v="GOAL"/>
    <s v="GOAL"/>
    <n v="11330"/>
    <n v="11330"/>
    <s v="Vocational training"/>
    <s v="Formation professionnelle"/>
    <n v="110"/>
    <x v="6"/>
    <n v="1"/>
    <s v="NULL"/>
    <d v="2015-07-27T00:00:00"/>
    <d v="2020-08-31T00:00:00"/>
    <s v="2015 Project - Driving Youth-Led New Agribusiness and Microenterprise (DYNAMIC). Provide young people with the technical skills and knowledge to link them to quality employment, or to start their own businesses, in the agricultural sectors in Uganda."/>
    <n v="0"/>
    <n v="0"/>
    <n v="0"/>
    <n v="1"/>
    <n v="0"/>
    <s v="NULL"/>
    <s v="NULL"/>
    <s v="NULL"/>
    <s v="NULL"/>
    <n v="0"/>
    <n v="0"/>
    <n v="0"/>
    <n v="0"/>
    <n v="302"/>
    <s v="NULL"/>
    <s v="NULL"/>
    <s v="NULL"/>
    <n v="3298.66"/>
    <n v="3298.66"/>
    <n v="3298.66"/>
    <s v="NULL"/>
    <s v="NULL"/>
    <s v="NULL"/>
  </r>
  <r>
    <n v="2017"/>
    <n v="1606"/>
    <x v="5"/>
    <n v="2015000563"/>
    <n v="563"/>
    <n v="3"/>
    <n v="285"/>
    <s v="Uganda"/>
    <x v="0"/>
    <s v="PMA"/>
    <s v="International NGO"/>
    <n v="21000"/>
    <n v="0"/>
    <n v="21000"/>
    <s v="NULL"/>
    <s v="NULL"/>
    <n v="6"/>
    <n v="30"/>
    <n v="110"/>
    <s v="Standard grant"/>
    <s v="C01"/>
    <s v="Project-type interventions"/>
    <s v="Interventions de type projet"/>
    <s v="GOAL"/>
    <s v="GOAL"/>
    <n v="31181"/>
    <n v="31181"/>
    <s v="Agricultural education/training"/>
    <s v="Education et formation dans le domaine agricole"/>
    <n v="310"/>
    <x v="0"/>
    <n v="1"/>
    <s v="NULL"/>
    <d v="2015-07-27T00:00:00"/>
    <d v="2020-08-31T00:00:00"/>
    <s v="2015 Project - Driving Youth-Led New Agribusiness and Microenterprise (DYNAMIC). Provide young people with the technical skills and knowledge to link them to quality employment, or to start their own businesses, in the agricultural sectors in Uganda."/>
    <n v="0"/>
    <n v="0"/>
    <n v="0"/>
    <n v="1"/>
    <n v="0"/>
    <s v="NULL"/>
    <s v="NULL"/>
    <s v="NULL"/>
    <s v="NULL"/>
    <n v="0"/>
    <n v="0"/>
    <n v="0"/>
    <n v="0"/>
    <n v="302"/>
    <s v="NULL"/>
    <s v="NULL"/>
    <s v="NULL"/>
    <n v="3298.66"/>
    <n v="3298.66"/>
    <n v="3298.66"/>
    <s v="NULL"/>
    <s v="NULL"/>
    <s v="NULL"/>
  </r>
  <r>
    <n v="2017"/>
    <n v="1606"/>
    <x v="5"/>
    <s v="2013000375_2"/>
    <n v="375"/>
    <n v="3"/>
    <n v="282"/>
    <s v="Tanzania"/>
    <x v="0"/>
    <s v="PMA"/>
    <s v="Donor country-based NGO"/>
    <n v="22000"/>
    <n v="0"/>
    <n v="22000"/>
    <s v="NULL"/>
    <s v="NULL"/>
    <n v="6"/>
    <n v="30"/>
    <n v="110"/>
    <s v="Standard grant"/>
    <s v="C01"/>
    <s v="Project-type interventions"/>
    <s v="Interventions de type projet"/>
    <s v="FINCA CANADA"/>
    <s v="FINCA Canada"/>
    <n v="24040"/>
    <n v="24040"/>
    <s v="Informal/semi-formal financial intermediaries"/>
    <s v="Intermédiaires financiers du secteur informel et semi formel"/>
    <n v="240"/>
    <x v="3"/>
    <n v="1"/>
    <s v="NULL"/>
    <d v="2013-07-01T00:00:00"/>
    <d v="2017-12-31T00:00:00"/>
    <s v="2013 Program - Scaling up financial inclusion in Sub Saharan Africa. Expand the outreach of FINCA in Malawi, Tanzania, and Zambia to low-income and unbanked savings clients. Improve the capacity of FINCA staff to lead and support the increased outreach. Demonstrate the impact of expanding outreach to poor clients on their livelihoods."/>
    <n v="0"/>
    <n v="0"/>
    <n v="0"/>
    <n v="1"/>
    <n v="0"/>
    <s v="NULL"/>
    <s v="NULL"/>
    <s v="NULL"/>
    <s v="NULL"/>
    <n v="0"/>
    <n v="0"/>
    <n v="0"/>
    <n v="0"/>
    <n v="302"/>
    <s v="NULL"/>
    <s v="NULL"/>
    <s v="NULL"/>
    <n v="168.75"/>
    <n v="168.75"/>
    <n v="168.75"/>
    <s v="NULL"/>
    <s v="NULL"/>
    <s v="NULL"/>
  </r>
  <r>
    <n v="2017"/>
    <n v="1606"/>
    <x v="5"/>
    <s v="2017000952_2"/>
    <n v="952"/>
    <n v="1"/>
    <n v="282"/>
    <s v="Tanzania"/>
    <x v="0"/>
    <s v="PMA"/>
    <s v="Private sector institution"/>
    <n v="62009"/>
    <n v="1"/>
    <n v="62000"/>
    <s v="Other non-financial corporations"/>
    <s v="Autres sociétés non financières"/>
    <n v="6"/>
    <n v="30"/>
    <n v="110"/>
    <s v="Standard grant"/>
    <s v="C01"/>
    <s v="Project-type interventions"/>
    <s v="Interventions de type projet"/>
    <s v="KPMG EAST AFRICA LIMITED"/>
    <s v="KPMG East Africa Limited"/>
    <n v="31193"/>
    <n v="31193"/>
    <s v="Agricultural financial services"/>
    <s v="Services financiers agricoles"/>
    <n v="310"/>
    <x v="0"/>
    <n v="1"/>
    <s v="NULL"/>
    <s v="NULL"/>
    <s v="NULL"/>
    <s v="2017 FRP Project - Innovation R3. Fund for Rural Prosperity - to extend financial services to people living in rural sub-Sahara Africa, with afocus on smallholder farmers. CRDB - $970,810 Copia - $550,000 Twiga - $938,099"/>
    <n v="0"/>
    <n v="0"/>
    <n v="0"/>
    <n v="0"/>
    <n v="0"/>
    <s v="NULL"/>
    <s v="NULL"/>
    <s v="NULL"/>
    <s v="NULL"/>
    <n v="0"/>
    <n v="0"/>
    <n v="0"/>
    <n v="0"/>
    <n v="302"/>
    <n v="958.97"/>
    <n v="958.97"/>
    <n v="958.97"/>
    <s v="NULL"/>
    <s v="NULL"/>
    <s v="NULL"/>
    <s v="NULL"/>
    <s v="NULL"/>
    <s v="NULL"/>
  </r>
  <r>
    <n v="2017"/>
    <n v="1606"/>
    <x v="5"/>
    <s v="2017000992_3"/>
    <n v="992"/>
    <n v="1"/>
    <n v="261"/>
    <s v="Nigeria"/>
    <x v="2"/>
    <s v="PRITI"/>
    <s v="Private sector institution"/>
    <n v="62009"/>
    <n v="1"/>
    <n v="62000"/>
    <s v="Other non-financial corporations"/>
    <s v="Autres sociétés non financières"/>
    <n v="6"/>
    <n v="30"/>
    <n v="110"/>
    <s v="Standard grant"/>
    <s v="D02"/>
    <s v="Other technical assistance"/>
    <s v="Autres formes d’assistance technique "/>
    <s v="GENESIS ANALYTICS"/>
    <s v="Genesis Analytics"/>
    <n v="24040"/>
    <n v="24040"/>
    <s v="Informal/semi-formal financial intermediaries"/>
    <s v="Intermédiaires financiers du secteur informel et semi formel"/>
    <n v="240"/>
    <x v="3"/>
    <n v="1"/>
    <s v="NULL"/>
    <d v="2017-12-14T00:00:00"/>
    <d v="2018-06-30T00:00:00"/>
    <s v="2017 Management Project - MSME Research. This Management Project is to support the Foundation's strategic development work by undertaking research on the MSME landscape and identifying barriers and opportunities to finance MSME growth and job creation. Activities include: (i) Review the MSME landscape in Ethiopia, Ghana, Nigeria and Senegal. This will include a desk analysis, meetings with the Foundation team and stakeholder interviews; (ii) Assess the state of financing for micro, small, and medium business segments in each country, with a particular focus on priority sectors, such as agriculture, that can employ youth. Identify the barriers and opportunities to scale up support to the segment. Landscape the current efforts of key stakeholders in MSME finance in each market; (iii) Identify possible pathways, approaches and instruments that support the development and financing of the MSME segment; (iv) Synthesize and consolidate findings in a final report which presents recommendations for each of the 4 countries, along with a diagnostic tool for Foundation staff to develop targeted interventions for the poor. Produce a database of stakeholders and key contacts for each country."/>
    <n v="0"/>
    <n v="0"/>
    <n v="0"/>
    <n v="0"/>
    <n v="0"/>
    <n v="1"/>
    <s v="NULL"/>
    <s v="NULL"/>
    <s v="NULL"/>
    <n v="0"/>
    <n v="0"/>
    <n v="0"/>
    <n v="0"/>
    <n v="302"/>
    <n v="62.49"/>
    <n v="62.49"/>
    <n v="62.49"/>
    <n v="37.49"/>
    <n v="37.49"/>
    <n v="37.49"/>
    <s v="NULL"/>
    <s v="NULL"/>
    <s v="NULL"/>
  </r>
  <r>
    <n v="2017"/>
    <n v="1606"/>
    <x v="5"/>
    <n v="2014000475"/>
    <n v="475"/>
    <n v="3"/>
    <n v="289"/>
    <s v="South of Sahara, regional"/>
    <x v="1"/>
    <s v="Partie I non alloués par groupe de revenu"/>
    <s v="Private sector institution"/>
    <n v="62009"/>
    <n v="1"/>
    <n v="62000"/>
    <s v="Other non-financial corporations"/>
    <s v="Autres sociétés non financières"/>
    <n v="6"/>
    <n v="30"/>
    <n v="110"/>
    <s v="Standard grant"/>
    <s v="D02"/>
    <s v="Other technical assistance"/>
    <s v="Autres formes d’assistance technique "/>
    <s v="KPMG EAST AFRICA LIMITED"/>
    <s v="KPMG East Africa Limited"/>
    <n v="31193"/>
    <n v="31193"/>
    <s v="Agricultural financial services"/>
    <s v="Services financiers agricoles"/>
    <n v="310"/>
    <x v="0"/>
    <n v="1"/>
    <s v="NULL"/>
    <d v="2014-08-25T00:00:00"/>
    <d v="2021-06-30T00:00:00"/>
    <s v="2014 Program - Expand and Support Agricultural Financial Services. Deliver programs looking at different models and products of ag finance"/>
    <n v="0"/>
    <n v="0"/>
    <n v="0"/>
    <n v="0"/>
    <n v="0"/>
    <n v="1"/>
    <s v="NULL"/>
    <s v="NULL"/>
    <s v="NULL"/>
    <n v="0"/>
    <n v="0"/>
    <n v="0"/>
    <n v="0"/>
    <n v="302"/>
    <s v="NULL"/>
    <s v="NULL"/>
    <s v="NULL"/>
    <n v="1496.29"/>
    <n v="1496.29"/>
    <n v="1496.29"/>
    <s v="NULL"/>
    <s v="NULL"/>
    <s v="NULL"/>
  </r>
  <r>
    <n v="2017"/>
    <n v="1606"/>
    <x v="5"/>
    <s v="2015000624_1"/>
    <n v="624"/>
    <n v="3"/>
    <n v="241"/>
    <s v="Ghana"/>
    <x v="2"/>
    <s v="PRITI"/>
    <s v="International NGO"/>
    <n v="21000"/>
    <n v="0"/>
    <n v="21000"/>
    <s v="NULL"/>
    <s v="NULL"/>
    <n v="6"/>
    <n v="30"/>
    <n v="110"/>
    <s v="Standard grant"/>
    <s v="C01"/>
    <s v="Project-type interventions"/>
    <s v="Interventions de type projet"/>
    <s v="BANKABLE FRONTIER ASSOCIATES"/>
    <s v="Bankable Frontier Associates"/>
    <n v="24040"/>
    <n v="24040"/>
    <s v="Informal/semi-formal financial intermediaries"/>
    <s v="Intermédiaires financiers du secteur informel et semi formel"/>
    <n v="240"/>
    <x v="3"/>
    <n v="1"/>
    <s v="NULL"/>
    <d v="2015-11-01T00:00:00"/>
    <d v="2019-12-31T00:00:00"/>
    <s v="2015 Project - Digitally Integrated Finance Frontier Research Consortium (DIFFR). Ghana &amp; Tanzania -Smart phones"/>
    <n v="0"/>
    <n v="0"/>
    <n v="0"/>
    <n v="1"/>
    <n v="0"/>
    <s v="NULL"/>
    <s v="NULL"/>
    <s v="NULL"/>
    <s v="NULL"/>
    <n v="0"/>
    <n v="0"/>
    <n v="0"/>
    <n v="0"/>
    <n v="302"/>
    <s v="NULL"/>
    <s v="NULL"/>
    <s v="NULL"/>
    <n v="1165.1199999999999"/>
    <n v="1165.1199999999999"/>
    <n v="1165.1199999999999"/>
    <s v="NULL"/>
    <s v="NULL"/>
    <s v="NULL"/>
  </r>
  <r>
    <n v="2017"/>
    <n v="1606"/>
    <x v="5"/>
    <n v="2015000594"/>
    <n v="594"/>
    <n v="3"/>
    <n v="289"/>
    <s v="South of Sahara, regional"/>
    <x v="1"/>
    <s v="Partie I non alloués par groupe de revenu"/>
    <s v="Developing country-based NGO"/>
    <n v="23000"/>
    <n v="0"/>
    <n v="23000"/>
    <s v="NULL"/>
    <s v="NULL"/>
    <n v="6"/>
    <n v="30"/>
    <n v="110"/>
    <s v="Standard grant"/>
    <s v="C01"/>
    <s v="Project-type interventions"/>
    <s v="Interventions de type projet"/>
    <s v="FINMARK TRUST"/>
    <s v="Finmark Trust"/>
    <n v="24040"/>
    <n v="24040"/>
    <s v="Informal/semi-formal financial intermediaries"/>
    <s v="Intermédiaires financiers du secteur informel et semi formel"/>
    <n v="240"/>
    <x v="3"/>
    <n v="1"/>
    <s v="NULL"/>
    <d v="2015-06-01T00:00:00"/>
    <d v="2020-05-31T00:00:00"/>
    <s v="2015 Project - Clients at the Center Data and Research Hub. Industry data and research platform for enabling financial institutions to better serve low income customers with relevant product, services and channels."/>
    <n v="0"/>
    <n v="0"/>
    <n v="0"/>
    <n v="1"/>
    <n v="0"/>
    <s v="NULL"/>
    <s v="NULL"/>
    <s v="NULL"/>
    <s v="NULL"/>
    <n v="0"/>
    <n v="0"/>
    <n v="0"/>
    <n v="0"/>
    <n v="302"/>
    <s v="NULL"/>
    <s v="NULL"/>
    <s v="NULL"/>
    <n v="1997.41"/>
    <n v="1997.41"/>
    <n v="1997.41"/>
    <s v="NULL"/>
    <s v="NULL"/>
    <s v="NULL"/>
  </r>
  <r>
    <n v="2017"/>
    <n v="1606"/>
    <x v="5"/>
    <n v="2017000931"/>
    <n v="931"/>
    <n v="1"/>
    <n v="289"/>
    <s v="South of Sahara, regional"/>
    <x v="1"/>
    <s v="Partie I non alloués par groupe de revenu"/>
    <s v="University, college or other teaching institution, research institute or think?tank"/>
    <n v="51000"/>
    <n v="0"/>
    <n v="51000"/>
    <s v="NULL"/>
    <s v="NULL"/>
    <n v="6"/>
    <n v="30"/>
    <n v="110"/>
    <s v="Standard grant"/>
    <s v="E01"/>
    <s v="Scholarships/training in donor country"/>
    <s v="Bourses/formations dans le pays donneur"/>
    <s v="BOULDER INSTITUTE OF MICROFINANCE"/>
    <s v="Boulder Institute of Microfinance"/>
    <n v="24081"/>
    <n v="24081"/>
    <s v="Education/training in banking and financial services"/>
    <s v="Education/formation bancaire et dans les services financiers"/>
    <n v="240"/>
    <x v="3"/>
    <n v="1"/>
    <s v="NULL"/>
    <d v="2017-02-17T00:00:00"/>
    <d v="2018-08-31T00:00:00"/>
    <s v="2017 MF Scholars Program - MFT. Enable approximately 35 microfinance practitioners attend Boulder's high-quality Microfinance Training Program and, in turn, strengthen their management, risk and financial analysis, and social performance competencies."/>
    <n v="0"/>
    <n v="0"/>
    <n v="0"/>
    <n v="0"/>
    <n v="0"/>
    <n v="1"/>
    <s v="NULL"/>
    <s v="NULL"/>
    <s v="NULL"/>
    <n v="0"/>
    <n v="0"/>
    <n v="0"/>
    <n v="0"/>
    <n v="302"/>
    <n v="200"/>
    <n v="200"/>
    <n v="200"/>
    <n v="200"/>
    <n v="200"/>
    <n v="200"/>
    <s v="NULL"/>
    <s v="NULL"/>
    <s v="NULL"/>
  </r>
  <r>
    <n v="2017"/>
    <n v="1606"/>
    <x v="5"/>
    <s v="2016000662_2"/>
    <n v="662"/>
    <n v="3"/>
    <n v="285"/>
    <s v="Uganda"/>
    <x v="0"/>
    <s v="PMA"/>
    <s v="International NGO"/>
    <n v="21000"/>
    <n v="0"/>
    <n v="21000"/>
    <s v="NULL"/>
    <s v="NULL"/>
    <n v="6"/>
    <n v="30"/>
    <n v="110"/>
    <s v="Standard grant"/>
    <s v="C01"/>
    <s v="Project-type interventions"/>
    <s v="Interventions de type projet"/>
    <s v="HEIFER PROJECT INTERNATIONAL"/>
    <s v="Heifer Project International"/>
    <n v="24081"/>
    <n v="24081"/>
    <s v="Education/training in banking and financial services"/>
    <s v="Education/formation bancaire et dans les services financiers"/>
    <n v="240"/>
    <x v="3"/>
    <n v="1"/>
    <s v="NULL"/>
    <d v="2016-07-25T00:00:00"/>
    <d v="2021-09-30T00:00:00"/>
    <s v="2016 Project - East Africa Youth Inclusion Program (EAYIP). This project will equip youth in Uganda and Tanzania with the technical, business, life and financial literacy skills necessary to establish producer associations, businesss and/or seek seekployment. The projet model uses a holistic approach, including intensive training, access to credit, ongoing mentoring, as well as training in complementary agricultural value chains such as horticulture. It will deepen our understanding of the dairy sector and its potential to produce jobs for rural youth in Uganda and Tanzania."/>
    <n v="0"/>
    <n v="0"/>
    <n v="0"/>
    <n v="0"/>
    <n v="0"/>
    <s v="NULL"/>
    <s v="NULL"/>
    <s v="NULL"/>
    <s v="NULL"/>
    <n v="0"/>
    <n v="0"/>
    <n v="0"/>
    <n v="0"/>
    <n v="302"/>
    <s v="NULL"/>
    <s v="NULL"/>
    <s v="NULL"/>
    <n v="648.40499999999997"/>
    <n v="648.40499999999997"/>
    <n v="648.40499999999997"/>
    <s v="NULL"/>
    <s v="NULL"/>
    <s v="NULL"/>
  </r>
  <r>
    <n v="2017"/>
    <n v="1606"/>
    <x v="5"/>
    <s v="2016000662_2"/>
    <n v="662"/>
    <n v="3"/>
    <n v="285"/>
    <s v="Uganda"/>
    <x v="0"/>
    <s v="PMA"/>
    <s v="International NGO"/>
    <n v="21000"/>
    <n v="0"/>
    <n v="21000"/>
    <s v="NULL"/>
    <s v="NULL"/>
    <n v="6"/>
    <n v="30"/>
    <n v="110"/>
    <s v="Standard grant"/>
    <s v="C01"/>
    <s v="Project-type interventions"/>
    <s v="Interventions de type projet"/>
    <s v="HEIFER PROJECT INTERNATIONAL"/>
    <s v="Heifer Project International"/>
    <n v="31181"/>
    <n v="31181"/>
    <s v="Agricultural education/training"/>
    <s v="Education et formation dans le domaine agricole"/>
    <n v="310"/>
    <x v="0"/>
    <n v="1"/>
    <s v="NULL"/>
    <d v="2016-07-25T00:00:00"/>
    <d v="2021-09-30T00:00:00"/>
    <s v="2016 Project - East Africa Youth Inclusion Program (EAYIP). This project will equip youth in Uganda and Tanzania with the technical, business, life and financial literacy skills necessary to establish producer associations, businesss and/or seek seekployment. The projet model uses a holistic approach, including intensive training, access to credit, ongoing mentoring, as well as training in complementary agricultural value chains such as horticulture. It will deepen our understanding of the dairy sector and its potential to produce jobs for rural youth in Uganda and Tanzania."/>
    <n v="0"/>
    <n v="0"/>
    <n v="0"/>
    <n v="0"/>
    <n v="0"/>
    <s v="NULL"/>
    <s v="NULL"/>
    <s v="NULL"/>
    <s v="NULL"/>
    <n v="0"/>
    <n v="0"/>
    <n v="0"/>
    <n v="0"/>
    <n v="302"/>
    <s v="NULL"/>
    <s v="NULL"/>
    <s v="NULL"/>
    <n v="1945.2149999999999"/>
    <n v="1945.2149999999999"/>
    <n v="1945.2149999999999"/>
    <s v="NULL"/>
    <s v="NULL"/>
    <s v="NULL"/>
  </r>
  <r>
    <n v="2017"/>
    <n v="1606"/>
    <x v="5"/>
    <n v="2016000809"/>
    <n v="809"/>
    <n v="3"/>
    <n v="289"/>
    <s v="South of Sahara, regional"/>
    <x v="1"/>
    <s v="Partie I non alloués par groupe de revenu"/>
    <s v="Donor country-based NGO"/>
    <n v="22000"/>
    <n v="0"/>
    <n v="22000"/>
    <s v="NULL"/>
    <s v="NULL"/>
    <n v="6"/>
    <n v="30"/>
    <n v="110"/>
    <s v="Standard grant"/>
    <s v="C01"/>
    <s v="Project-type interventions"/>
    <s v="Interventions de type projet"/>
    <s v="STICHTING CHILD AND YOUTH FINANCE INTERNATIONAL"/>
    <s v="Stichting Child and Youth Finance International"/>
    <n v="24081"/>
    <n v="24081"/>
    <s v="Education/training in banking and financial services"/>
    <s v="Education/formation bancaire et dans les services financiers"/>
    <n v="240"/>
    <x v="3"/>
    <n v="1"/>
    <s v="NULL"/>
    <d v="2016-03-29T00:00:00"/>
    <d v="2019-03-31T00:00:00"/>
    <s v="2016 Project - Phase II. Strengthen youth financial inclusion, financial literacy and entrepreneurship skills in a number of African countries."/>
    <n v="0"/>
    <n v="0"/>
    <n v="0"/>
    <n v="1"/>
    <n v="0"/>
    <s v="NULL"/>
    <s v="NULL"/>
    <s v="NULL"/>
    <s v="NULL"/>
    <n v="0"/>
    <n v="0"/>
    <n v="0"/>
    <n v="0"/>
    <n v="302"/>
    <s v="NULL"/>
    <s v="NULL"/>
    <s v="NULL"/>
    <n v="385.11"/>
    <n v="385.11"/>
    <n v="385.11"/>
    <s v="NULL"/>
    <s v="NULL"/>
    <s v="NULL"/>
  </r>
  <r>
    <n v="2017"/>
    <n v="1606"/>
    <x v="5"/>
    <s v="2014000527_3"/>
    <n v="527"/>
    <n v="3"/>
    <n v="282"/>
    <s v="Tanzania"/>
    <x v="0"/>
    <s v="PMA"/>
    <s v="Network"/>
    <n v="32000"/>
    <n v="0"/>
    <n v="32000"/>
    <s v="NULL"/>
    <s v="NULL"/>
    <n v="6"/>
    <n v="30"/>
    <n v="110"/>
    <s v="Standard grant"/>
    <s v="C01"/>
    <s v="Project-type interventions"/>
    <s v="Interventions de type projet"/>
    <s v="ALLIANCE FOR A GREEN REVOLUTION IN AFRICA"/>
    <s v="Alliance for a Green Revolution in Africa"/>
    <n v="31193"/>
    <n v="31193"/>
    <s v="Agricultural financial services"/>
    <s v="Services financiers agricoles"/>
    <n v="310"/>
    <x v="0"/>
    <n v="1"/>
    <s v="NULL"/>
    <d v="2014-10-03T00:00:00"/>
    <d v="2020-09-30T00:00:00"/>
    <s v="2014 Financial Inclusion for Smallholder Farmers through Agro-dealers Project. Expand access to finanacial services for farmers in Kenya, Ghana and Tanzania."/>
    <n v="0"/>
    <n v="0"/>
    <n v="0"/>
    <n v="0"/>
    <n v="0"/>
    <s v="NULL"/>
    <s v="NULL"/>
    <s v="NULL"/>
    <s v="NULL"/>
    <n v="0"/>
    <n v="0"/>
    <n v="0"/>
    <n v="0"/>
    <n v="302"/>
    <s v="NULL"/>
    <s v="NULL"/>
    <s v="NULL"/>
    <n v="1374.3"/>
    <n v="1374.3"/>
    <n v="1374.3"/>
    <s v="NULL"/>
    <s v="NULL"/>
    <s v="NULL"/>
  </r>
  <r>
    <n v="2017"/>
    <n v="1606"/>
    <x v="5"/>
    <s v="2016000787_2"/>
    <n v="787"/>
    <n v="3"/>
    <n v="285"/>
    <s v="Uganda"/>
    <x v="0"/>
    <s v="PMA"/>
    <s v="Network"/>
    <n v="32000"/>
    <n v="0"/>
    <n v="32000"/>
    <s v="NULL"/>
    <s v="NULL"/>
    <n v="6"/>
    <n v="30"/>
    <n v="110"/>
    <s v="Standard grant"/>
    <s v="C01"/>
    <s v="Project-type interventions"/>
    <s v="Interventions de type projet"/>
    <s v="REGIONAL UNIVERSITIES FORUM FOR CAPACITY BUILDING IN AGRICULTURE (RUFORUM)"/>
    <s v="Regional Universities Forum for Capacity Building in Agriculture (RUFORUM)"/>
    <n v="31181"/>
    <n v="31181"/>
    <s v="Agricultural education/training"/>
    <s v="Education et formation dans le domaine agricole"/>
    <n v="310"/>
    <x v="0"/>
    <n v="1"/>
    <s v="NULL"/>
    <d v="2016-07-01T00:00:00"/>
    <d v="2024-06-30T00:00:00"/>
    <s v="2016 TagDev Program. This project aims to strengthen the capacity of African agricultural universities and their graduates to transform agriculture and accelerate growth and development of sustainable livelihoods in Africa."/>
    <n v="0"/>
    <n v="0"/>
    <n v="0"/>
    <n v="0"/>
    <n v="0"/>
    <s v="NULL"/>
    <s v="NULL"/>
    <s v="NULL"/>
    <s v="NULL"/>
    <n v="0"/>
    <n v="0"/>
    <n v="0"/>
    <n v="0"/>
    <n v="302"/>
    <s v="NULL"/>
    <s v="NULL"/>
    <s v="NULL"/>
    <n v="2054.15"/>
    <n v="2054.15"/>
    <n v="2054.15"/>
    <s v="NULL"/>
    <s v="NULL"/>
    <s v="NULL"/>
  </r>
  <r>
    <n v="2017"/>
    <n v="1606"/>
    <x v="5"/>
    <s v="2017000997_2"/>
    <n v="997"/>
    <n v="1"/>
    <n v="288"/>
    <s v="Zambia"/>
    <x v="0"/>
    <s v="PMA"/>
    <s v="Private sector institution"/>
    <n v="62009"/>
    <n v="1"/>
    <n v="62000"/>
    <s v="Other non-financial corporations"/>
    <s v="Autres sociétés non financières"/>
    <n v="6"/>
    <n v="30"/>
    <n v="110"/>
    <s v="Standard grant"/>
    <s v="D02"/>
    <s v="Other technical assistance"/>
    <s v="Autres formes d’assistance technique "/>
    <s v="JUMO WORLD LIMITED"/>
    <s v="Jumo World Limited"/>
    <n v="24040"/>
    <n v="24040"/>
    <s v="Informal/semi-formal financial intermediaries"/>
    <s v="Intermédiaires financiers du secteur informel et semi formel"/>
    <n v="240"/>
    <x v="3"/>
    <n v="1"/>
    <s v="NULL"/>
    <d v="2018-01-01T00:00:00"/>
    <d v="2018-06-30T00:00:00"/>
    <s v="2017 Mgmt Project - JUMO Clients at the Centre Prize. Enable JUMO to enhance engagement, measurement and customer centricity for their MSME segments. Develop a digital community of practice, Lending by Learning, that will improve MSME business performance and experience through enhanced insights and knowledge sharing for 3000-5000 MSME clients in Uganda and Zambia."/>
    <n v="0"/>
    <n v="0"/>
    <n v="0"/>
    <n v="0"/>
    <n v="0"/>
    <n v="1"/>
    <s v="NULL"/>
    <s v="NULL"/>
    <s v="NULL"/>
    <n v="0"/>
    <n v="0"/>
    <n v="0"/>
    <n v="0"/>
    <n v="302"/>
    <n v="75"/>
    <n v="75"/>
    <n v="75"/>
    <n v="75"/>
    <n v="75"/>
    <n v="75"/>
    <s v="NULL"/>
    <s v="NULL"/>
    <s v="NULL"/>
  </r>
  <r>
    <n v="2017"/>
    <n v="1606"/>
    <x v="5"/>
    <s v="2012000185_2"/>
    <n v="185"/>
    <n v="3"/>
    <n v="238"/>
    <s v="Ethiopia"/>
    <x v="0"/>
    <s v="PMA"/>
    <s v="Donor country-based NGO"/>
    <n v="22000"/>
    <n v="6"/>
    <n v="22000"/>
    <s v="Save the Children - donor country office"/>
    <s v="NULL"/>
    <n v="6"/>
    <n v="30"/>
    <n v="110"/>
    <s v="Standard grant"/>
    <s v="C01"/>
    <s v="Project-type interventions"/>
    <s v="Interventions de type projet"/>
    <s v="SAVE THE CHILDREN CANADA"/>
    <s v="Save the Children Canada"/>
    <n v="31181"/>
    <n v="31181"/>
    <s v="Agricultural education/training"/>
    <s v="Education et formation dans le domaine agricole"/>
    <n v="310"/>
    <x v="0"/>
    <n v="1"/>
    <s v="NULL"/>
    <d v="2012-09-01T00:00:00"/>
    <d v="2018-09-30T00:00:00"/>
    <s v="2012 Program - Youth in Action (YiA). Educate rural and out-of-school youth, and improve opportunities for young people in the agricultural sector."/>
    <n v="0"/>
    <n v="0"/>
    <n v="0"/>
    <n v="0"/>
    <n v="0"/>
    <s v="NULL"/>
    <s v="NULL"/>
    <s v="NULL"/>
    <s v="NULL"/>
    <n v="0"/>
    <n v="0"/>
    <n v="0"/>
    <n v="0"/>
    <n v="302"/>
    <s v="NULL"/>
    <s v="NULL"/>
    <s v="NULL"/>
    <n v="1253.905"/>
    <n v="1253.905"/>
    <n v="1253.905"/>
    <s v="NULL"/>
    <s v="NULL"/>
    <s v="NULL"/>
  </r>
  <r>
    <n v="2017"/>
    <n v="1606"/>
    <x v="5"/>
    <s v="2017000976_1"/>
    <n v="976"/>
    <n v="1"/>
    <n v="218"/>
    <s v="South Africa"/>
    <x v="3"/>
    <s v="PRITS"/>
    <s v="International NGO"/>
    <n v="21000"/>
    <n v="0"/>
    <n v="21000"/>
    <s v="NULL"/>
    <s v="NULL"/>
    <n v="6"/>
    <n v="30"/>
    <n v="110"/>
    <s v="Standard grant"/>
    <s v="D02"/>
    <s v="Other technical assistance"/>
    <s v="Autres formes d’assistance technique "/>
    <s v="MODEL MISSION OF ASSISTANCE IN AFRICA (MOMI AFRICA)"/>
    <s v="Model Mission of Assistance in Africa (Momi Africa)"/>
    <n v="11330"/>
    <n v="11330"/>
    <s v="Vocational training"/>
    <s v="Formation professionnelle"/>
    <n v="110"/>
    <x v="6"/>
    <n v="1"/>
    <s v="NULL"/>
    <d v="2017-12-06T00:00:00"/>
    <d v="2018-12-31T00:00:00"/>
    <s v="2017 Mgmt Project - Youth Entrepreneurship in Service to Seniors and Society. To empower intergenerational partnership through entrepreneurial activities to drive youth economic opportunities in Nigeria and South Africa."/>
    <n v="0"/>
    <n v="0"/>
    <n v="0"/>
    <n v="1"/>
    <n v="0"/>
    <n v="1"/>
    <s v="NULL"/>
    <s v="NULL"/>
    <s v="NULL"/>
    <n v="0"/>
    <n v="0"/>
    <n v="0"/>
    <n v="0"/>
    <n v="302"/>
    <n v="125"/>
    <n v="125"/>
    <n v="125"/>
    <n v="125"/>
    <n v="125"/>
    <n v="125"/>
    <s v="NULL"/>
    <s v="NULL"/>
    <s v="NULL"/>
  </r>
  <r>
    <n v="2017"/>
    <n v="1606"/>
    <x v="5"/>
    <s v="2013000375_1"/>
    <n v="375"/>
    <n v="3"/>
    <n v="253"/>
    <s v="Malawi"/>
    <x v="0"/>
    <s v="PMA"/>
    <s v="Donor country-based NGO"/>
    <n v="22000"/>
    <n v="0"/>
    <n v="22000"/>
    <s v="NULL"/>
    <s v="NULL"/>
    <n v="6"/>
    <n v="30"/>
    <n v="110"/>
    <s v="Standard grant"/>
    <s v="C01"/>
    <s v="Project-type interventions"/>
    <s v="Interventions de type projet"/>
    <s v="FINCA CANADA"/>
    <s v="FINCA Canada"/>
    <n v="24040"/>
    <n v="24040"/>
    <s v="Informal/semi-formal financial intermediaries"/>
    <s v="Intermédiaires financiers du secteur informel et semi formel"/>
    <n v="240"/>
    <x v="3"/>
    <n v="1"/>
    <s v="NULL"/>
    <d v="2013-07-01T00:00:00"/>
    <d v="2017-12-31T00:00:00"/>
    <s v="2013 Program - Scaling up financial inclusion in Sub Saharan Africa. Expand the outreach of FINCA in Malawi, Tanzania, and Zambia to low-income and unbanked savings clients. Improve the capacity of FINCA staff to lead and support the increased outreach. Demonstrate the impact of expanding outreach to poor clients on their livelihoods."/>
    <n v="0"/>
    <n v="0"/>
    <n v="0"/>
    <n v="1"/>
    <n v="0"/>
    <s v="NULL"/>
    <s v="NULL"/>
    <s v="NULL"/>
    <s v="NULL"/>
    <n v="0"/>
    <n v="0"/>
    <n v="0"/>
    <n v="0"/>
    <n v="302"/>
    <s v="NULL"/>
    <s v="NULL"/>
    <s v="NULL"/>
    <n v="130.18"/>
    <n v="130.18"/>
    <n v="130.18"/>
    <s v="NULL"/>
    <s v="NULL"/>
    <s v="NULL"/>
  </r>
  <r>
    <n v="2017"/>
    <n v="1606"/>
    <x v="5"/>
    <s v="2015000478_2"/>
    <n v="478"/>
    <n v="3"/>
    <n v="266"/>
    <s v="Rwanda"/>
    <x v="0"/>
    <s v="PMA"/>
    <s v="Network"/>
    <n v="32000"/>
    <n v="0"/>
    <n v="32000"/>
    <s v="NULL"/>
    <s v="NULL"/>
    <n v="6"/>
    <n v="30"/>
    <n v="110"/>
    <s v="Standard grant"/>
    <s v="C01"/>
    <s v="Project-type interventions"/>
    <s v="Interventions de type projet"/>
    <s v="ICCO COOPERATION"/>
    <s v="ICCO Cooperation"/>
    <n v="31193"/>
    <n v="31193"/>
    <s v="Agricultural financial services"/>
    <s v="Services financiers agricoles"/>
    <n v="310"/>
    <x v="0"/>
    <n v="1"/>
    <s v="NULL"/>
    <d v="2016-01-05T00:00:00"/>
    <d v="2021-03-31T00:00:00"/>
    <s v="2015 Project - Strengthening African Rural Smallholders. Expand and support agricultural financial services by MFIs"/>
    <n v="0"/>
    <n v="0"/>
    <n v="0"/>
    <n v="0"/>
    <n v="0"/>
    <s v="NULL"/>
    <s v="NULL"/>
    <s v="NULL"/>
    <s v="NULL"/>
    <n v="0"/>
    <n v="0"/>
    <n v="0"/>
    <n v="0"/>
    <n v="302"/>
    <s v="NULL"/>
    <s v="NULL"/>
    <s v="NULL"/>
    <n v="1382.56"/>
    <n v="1382.56"/>
    <n v="1382.56"/>
    <s v="NULL"/>
    <s v="NULL"/>
    <s v="NULL"/>
  </r>
  <r>
    <n v="2017"/>
    <n v="1606"/>
    <x v="5"/>
    <s v="2015000478_2"/>
    <n v="478"/>
    <n v="3"/>
    <n v="287"/>
    <s v="Burkina Faso"/>
    <x v="0"/>
    <s v="PMA"/>
    <s v="Network"/>
    <n v="32000"/>
    <n v="0"/>
    <n v="32000"/>
    <s v="NULL"/>
    <s v="NULL"/>
    <n v="6"/>
    <n v="30"/>
    <n v="110"/>
    <s v="Standard grant"/>
    <s v="C01"/>
    <s v="Project-type interventions"/>
    <s v="Interventions de type projet"/>
    <s v="ICCO COOPERATION"/>
    <s v="ICCO Cooperation"/>
    <n v="31193"/>
    <n v="31193"/>
    <s v="Agricultural financial services"/>
    <s v="Services financiers agricoles"/>
    <n v="310"/>
    <x v="0"/>
    <n v="1"/>
    <s v="NULL"/>
    <d v="2016-01-05T00:00:00"/>
    <d v="2021-03-31T00:00:00"/>
    <s v="2015 Project - Strengthening African Rural Smallholders. Expand and support agricultural financial services by MFIs"/>
    <n v="0"/>
    <n v="0"/>
    <n v="0"/>
    <n v="0"/>
    <n v="0"/>
    <s v="NULL"/>
    <s v="NULL"/>
    <s v="NULL"/>
    <s v="NULL"/>
    <n v="0"/>
    <n v="0"/>
    <n v="0"/>
    <n v="0"/>
    <n v="302"/>
    <s v="NULL"/>
    <s v="NULL"/>
    <s v="NULL"/>
    <n v="1382.56"/>
    <n v="1382.56"/>
    <n v="1382.56"/>
    <s v="NULL"/>
    <s v="NULL"/>
    <s v="NULL"/>
  </r>
  <r>
    <n v="2017"/>
    <n v="1606"/>
    <x v="5"/>
    <n v="2017000953"/>
    <n v="953"/>
    <n v="1"/>
    <n v="261"/>
    <s v="Nigeria"/>
    <x v="2"/>
    <s v="PRITI"/>
    <s v="University, college or other teaching institution, research institute or think?tank"/>
    <n v="51000"/>
    <n v="0"/>
    <n v="51000"/>
    <s v="NULL"/>
    <s v="NULL"/>
    <n v="6"/>
    <n v="30"/>
    <n v="110"/>
    <s v="Standard grant"/>
    <s v="D02"/>
    <s v="Other technical assistance"/>
    <s v="Autres formes d’assistance technique "/>
    <s v="PAN-ATLANTIC UNIVERSITY - ENTERPRISE DEVELOPMENT CENTRE (EDC)"/>
    <s v="Pan-Atlantic University - Enterprise Development Centre (EDC)"/>
    <n v="11330"/>
    <n v="11330"/>
    <s v="Vocational training"/>
    <s v="Formation professionnelle"/>
    <n v="110"/>
    <x v="6"/>
    <n v="1"/>
    <s v="NULL"/>
    <d v="2017-07-27T00:00:00"/>
    <d v="2018-04-30T00:00:00"/>
    <s v="2017 Mgmt Project - SME Toolkit - Next Generation!. The SME Toolkit is to be the 'go to' platform where entrepreneurs in Nigeria will gravitate to learn, network and receive support either as aspiring or emerging entrepreneurs. The SME Toolkit, a web-based interactive tool, is a free business management information and communication software that provides online training, information, and support to small and medium enterprises. Being an online platform, many young people (undergraduates, out of school youths, aspiring young entrepreneurs) will be motivated to join this community of users."/>
    <n v="0"/>
    <n v="0"/>
    <n v="0"/>
    <n v="1"/>
    <n v="0"/>
    <n v="1"/>
    <s v="NULL"/>
    <s v="NULL"/>
    <s v="NULL"/>
    <n v="0"/>
    <n v="0"/>
    <n v="0"/>
    <n v="0"/>
    <n v="302"/>
    <n v="250"/>
    <n v="250"/>
    <n v="250"/>
    <n v="250"/>
    <n v="250"/>
    <n v="250"/>
    <s v="NULL"/>
    <s v="NULL"/>
    <s v="NULL"/>
  </r>
  <r>
    <n v="2017"/>
    <n v="1606"/>
    <x v="5"/>
    <s v="2011000188_6"/>
    <n v="188"/>
    <n v="3"/>
    <n v="252"/>
    <s v="Madagascar"/>
    <x v="0"/>
    <s v="PMA"/>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451.36"/>
    <n v="451.36"/>
    <n v="451.36"/>
    <s v="NULL"/>
    <s v="NULL"/>
    <s v="NULL"/>
  </r>
  <r>
    <n v="2017"/>
    <n v="1606"/>
    <x v="5"/>
    <s v="2015000575_1"/>
    <n v="575"/>
    <n v="3"/>
    <n v="241"/>
    <s v="Ghana"/>
    <x v="2"/>
    <s v="PRITI"/>
    <s v="Private sector institution"/>
    <n v="63009"/>
    <n v="1"/>
    <n v="63000"/>
    <s v="Other non-financial corporations"/>
    <s v="Autres sociétés non financières"/>
    <n v="6"/>
    <n v="30"/>
    <n v="110"/>
    <s v="Standard grant"/>
    <s v="C01"/>
    <s v="Project-type interventions"/>
    <s v="Interventions de type projet"/>
    <s v="OXFORD POLICY MANAGEMENT LIMITED"/>
    <s v="Oxford Policy Management Limited"/>
    <n v="24040"/>
    <n v="24040"/>
    <s v="Informal/semi-formal financial intermediaries"/>
    <s v="Intermédiaires financiers du secteur informel et semi formel"/>
    <n v="240"/>
    <x v="3"/>
    <n v="1"/>
    <s v="NULL"/>
    <d v="2015-09-30T00:00:00"/>
    <d v="2021-06-30T00:00:00"/>
    <s v="2015 Project - Savings at the Frontier. The Savings at the Frontier Program aims to (i) support FSPs linking to existing facilitated groups, (ii) support FSPs linking to non-facilitated groups and (iii) support the formation of new groups. Since (ii) and (iii) have not been done before, the Program will take an innovative approach while maintaining the crucial requirement that the emerging models should be capable of reaching scale."/>
    <n v="0"/>
    <n v="0"/>
    <n v="0"/>
    <n v="0"/>
    <n v="0"/>
    <s v="NULL"/>
    <s v="NULL"/>
    <s v="NULL"/>
    <s v="NULL"/>
    <n v="0"/>
    <n v="0"/>
    <n v="0"/>
    <n v="0"/>
    <n v="302"/>
    <s v="NULL"/>
    <s v="NULL"/>
    <s v="NULL"/>
    <n v="716.04"/>
    <n v="716.04"/>
    <n v="716.04"/>
    <s v="NULL"/>
    <s v="NULL"/>
    <s v="NULL"/>
  </r>
  <r>
    <n v="2017"/>
    <n v="1606"/>
    <x v="5"/>
    <s v="2017001005_1"/>
    <n v="1005"/>
    <n v="1"/>
    <n v="136"/>
    <s v="Morocco"/>
    <x v="2"/>
    <s v="PRITI"/>
    <s v="Donor country-based NGO"/>
    <n v="22000"/>
    <n v="0"/>
    <n v="22000"/>
    <s v="NULL"/>
    <s v="NULL"/>
    <n v="6"/>
    <n v="30"/>
    <n v="110"/>
    <s v="Standard grant"/>
    <s v="D02"/>
    <s v="Other technical assistance"/>
    <s v="Autres formes d’assistance technique "/>
    <s v="VC4AFRICA"/>
    <s v="VC4Africa"/>
    <n v="24040"/>
    <n v="24040"/>
    <s v="Informal/semi-formal financial intermediaries"/>
    <s v="Intermédiaires financiers du secteur informel et semi formel"/>
    <n v="240"/>
    <x v="3"/>
    <n v="1"/>
    <s v="NULL"/>
    <d v="2018-01-01T00:00:00"/>
    <d v="2018-07-01T00:00:00"/>
    <s v="2017 Mgmt Project - Entrepreneurship Landscape in Africa. Support the Foundation's strategic development work, by conducting a comprehensive overview of the financing startup segment with a series of scoping studies in six selected countries: Ghana, Nigeria, Kenya, Senegal, South Africa and Morocco."/>
    <n v="0"/>
    <n v="0"/>
    <n v="0"/>
    <n v="1"/>
    <n v="0"/>
    <n v="1"/>
    <s v="NULL"/>
    <s v="NULL"/>
    <s v="NULL"/>
    <n v="0"/>
    <n v="0"/>
    <n v="0"/>
    <n v="0"/>
    <n v="302"/>
    <n v="18.21"/>
    <n v="18.21"/>
    <n v="18.21"/>
    <n v="18.21"/>
    <n v="18.21"/>
    <n v="18.21"/>
    <s v="NULL"/>
    <s v="NULL"/>
    <s v="NULL"/>
  </r>
  <r>
    <n v="2017"/>
    <n v="1606"/>
    <x v="5"/>
    <s v="2017000992_2"/>
    <n v="992"/>
    <n v="1"/>
    <n v="241"/>
    <s v="Ghana"/>
    <x v="2"/>
    <s v="PRITI"/>
    <s v="Private sector institution"/>
    <n v="62009"/>
    <n v="1"/>
    <n v="62000"/>
    <s v="Other non-financial corporations"/>
    <s v="Autres sociétés non financières"/>
    <n v="6"/>
    <n v="30"/>
    <n v="110"/>
    <s v="Standard grant"/>
    <s v="D02"/>
    <s v="Other technical assistance"/>
    <s v="Autres formes d’assistance technique "/>
    <s v="GENESIS ANALYTICS"/>
    <s v="Genesis Analytics"/>
    <n v="24040"/>
    <n v="24040"/>
    <s v="Informal/semi-formal financial intermediaries"/>
    <s v="Intermédiaires financiers du secteur informel et semi formel"/>
    <n v="240"/>
    <x v="3"/>
    <n v="1"/>
    <s v="NULL"/>
    <d v="2017-12-14T00:00:00"/>
    <d v="2018-06-30T00:00:00"/>
    <s v="2017 Management Project - MSME Research. This Management Project is to support the Foundation's strategic development work by undertaking research on the MSME landscape and identifying barriers and opportunities to finance MSME growth and job creation. Activities include: (i) Review the MSME landscape in Ethiopia, Ghana, Nigeria and Senegal. This will include a desk analysis, meetings with the Foundation team and stakeholder interviews; (ii) Assess the state of financing for micro, small, and medium business segments in each country, with a particular focus on priority sectors, such as agriculture, that can employ youth. Identify the barriers and opportunities to scale up support to the segment. Landscape the current efforts of key stakeholders in MSME finance in each market; (iii) Identify possible pathways, approaches and instruments that support the development and financing of the MSME segment; (iv) Synthesize and consolidate findings in a final report which presents recommendations for each of the 4 countries, along with a diagnostic tool for Foundation staff to develop targeted interventions for the poor. Produce a database of stakeholders and key contacts for each country."/>
    <n v="0"/>
    <n v="0"/>
    <n v="0"/>
    <n v="0"/>
    <n v="0"/>
    <n v="1"/>
    <s v="NULL"/>
    <s v="NULL"/>
    <s v="NULL"/>
    <n v="0"/>
    <n v="0"/>
    <n v="0"/>
    <n v="0"/>
    <n v="302"/>
    <n v="62.49"/>
    <n v="62.49"/>
    <n v="62.49"/>
    <n v="37.49"/>
    <n v="37.49"/>
    <n v="37.49"/>
    <s v="NULL"/>
    <s v="NULL"/>
    <s v="NULL"/>
  </r>
  <r>
    <n v="2017"/>
    <n v="1606"/>
    <x v="5"/>
    <s v="2013000347_1"/>
    <n v="347"/>
    <n v="3"/>
    <n v="228"/>
    <s v="Burundi"/>
    <x v="0"/>
    <s v="PMA"/>
    <s v="Donor country-based NGO"/>
    <n v="22000"/>
    <n v="0"/>
    <n v="22000"/>
    <s v="NULL"/>
    <s v="NULL"/>
    <n v="6"/>
    <n v="30"/>
    <n v="110"/>
    <s v="Standard grant"/>
    <s v="C01"/>
    <s v="Project-type interventions"/>
    <s v="Interventions de type projet"/>
    <s v="CARE CANADA"/>
    <s v="Care Canada"/>
    <n v="24040"/>
    <n v="24040"/>
    <s v="Informal/semi-formal financial intermediaries"/>
    <s v="Intermédiaires financiers du secteur informel et semi formel"/>
    <n v="240"/>
    <x v="3"/>
    <n v="1"/>
    <s v="NULL"/>
    <d v="2013-11-01T00:00:00"/>
    <d v="2018-06-30T00:00:00"/>
    <s v="2013 Program - Promoting Opportunities for Women's Economic Empowerment in Africa (POWER- Africa). Enhance economic opportunities for excluded populations, primarily women and girls, through scaling Village Savings and Loan Associations."/>
    <n v="1"/>
    <n v="0"/>
    <n v="0"/>
    <n v="0"/>
    <n v="0"/>
    <s v="NULL"/>
    <s v="NULL"/>
    <s v="NULL"/>
    <s v="NULL"/>
    <n v="0"/>
    <n v="0"/>
    <n v="0"/>
    <n v="0"/>
    <n v="302"/>
    <s v="NULL"/>
    <s v="NULL"/>
    <s v="NULL"/>
    <n v="878.27"/>
    <n v="878.27"/>
    <n v="878.27"/>
    <s v="NULL"/>
    <s v="NULL"/>
    <s v="NULL"/>
  </r>
  <r>
    <n v="2017"/>
    <n v="1606"/>
    <x v="5"/>
    <s v="2016000625_2"/>
    <n v="625"/>
    <n v="3"/>
    <n v="236"/>
    <s v="Benin"/>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s v="2017000938_2"/>
    <n v="938"/>
    <n v="1"/>
    <n v="285"/>
    <s v="Uganda"/>
    <x v="0"/>
    <s v="PMA"/>
    <s v="Private sector institution"/>
    <n v="62009"/>
    <n v="1"/>
    <n v="62000"/>
    <s v="Other non-financial corporations"/>
    <s v="Autres sociétés non financières"/>
    <n v="6"/>
    <n v="30"/>
    <n v="110"/>
    <s v="Standard grant"/>
    <s v="C01"/>
    <s v="Project-type interventions"/>
    <s v="Interventions de type projet"/>
    <s v="KPMG EAST AFRICA LIMITED"/>
    <s v="KPMG East Africa Limited"/>
    <n v="31193"/>
    <n v="31193"/>
    <s v="Agricultural financial services"/>
    <s v="Services financiers agricoles"/>
    <n v="310"/>
    <x v="0"/>
    <n v="1"/>
    <s v="NULL"/>
    <s v="NULL"/>
    <s v="NULL"/>
    <s v="2017 Scaling Round 2. Fund for Rural Prosperity - to extend financial services to people living in rural sub-Sahara Africa, with afocus on smallholder farmers."/>
    <n v="0"/>
    <n v="0"/>
    <n v="0"/>
    <n v="0"/>
    <n v="0"/>
    <s v="NULL"/>
    <s v="NULL"/>
    <s v="NULL"/>
    <s v="NULL"/>
    <n v="0"/>
    <n v="0"/>
    <n v="0"/>
    <n v="0"/>
    <n v="302"/>
    <n v="1250"/>
    <n v="1250"/>
    <n v="1250"/>
    <s v="NULL"/>
    <s v="NULL"/>
    <s v="NULL"/>
    <s v="NULL"/>
    <s v="NULL"/>
    <s v="NULL"/>
  </r>
  <r>
    <n v="2017"/>
    <n v="1606"/>
    <x v="5"/>
    <s v="2013000314_1"/>
    <n v="314"/>
    <n v="3"/>
    <n v="259"/>
    <s v="Mozambique"/>
    <x v="0"/>
    <s v="PMA"/>
    <s v="Donor country-based NGO"/>
    <n v="22000"/>
    <n v="0"/>
    <n v="22000"/>
    <s v="NULL"/>
    <s v="NULL"/>
    <n v="6"/>
    <n v="30"/>
    <n v="110"/>
    <s v="Standard grant"/>
    <s v="C01"/>
    <s v="Project-type interventions"/>
    <s v="Interventions de type projet"/>
    <s v="SNV - NETHERLANDS DEVELOPMENT ORGANIZATION"/>
    <s v="SNV - Netherlands Development Organization"/>
    <n v="23210"/>
    <n v="23210"/>
    <s v="Energy generation, renewable sources - multiple technologies"/>
    <s v="Production d’énergie, sources renouvelables - multiples technologies"/>
    <n v="230"/>
    <x v="5"/>
    <n v="1"/>
    <s v="NULL"/>
    <d v="2013-08-01T00:00:00"/>
    <d v="2018-07-31T00:00:00"/>
    <s v="2013 - Youth Employment Opportunities in Agri-Business and Sustainable Energy. Improve the livelihoods for out-of-school rural young people in Tanzania, Rwanda, and Mozambique by creating jobs in agribusiness and renewable energy sectors."/>
    <n v="0"/>
    <n v="0"/>
    <n v="0"/>
    <n v="0"/>
    <n v="0"/>
    <s v="NULL"/>
    <s v="NULL"/>
    <s v="NULL"/>
    <s v="NULL"/>
    <n v="0"/>
    <n v="0"/>
    <n v="0"/>
    <n v="0"/>
    <n v="302"/>
    <s v="NULL"/>
    <s v="NULL"/>
    <s v="NULL"/>
    <n v="239.535"/>
    <n v="239.535"/>
    <n v="239.535"/>
    <s v="NULL"/>
    <s v="NULL"/>
    <s v="NULL"/>
  </r>
  <r>
    <n v="2017"/>
    <n v="1606"/>
    <x v="5"/>
    <s v="2013000314_1"/>
    <n v="314"/>
    <n v="3"/>
    <n v="259"/>
    <s v="Mozambique"/>
    <x v="0"/>
    <s v="PMA"/>
    <s v="Donor country-based NGO"/>
    <n v="22000"/>
    <n v="0"/>
    <n v="22000"/>
    <s v="NULL"/>
    <s v="NULL"/>
    <n v="6"/>
    <n v="30"/>
    <n v="110"/>
    <s v="Standard grant"/>
    <s v="C01"/>
    <s v="Project-type interventions"/>
    <s v="Interventions de type projet"/>
    <s v="SNV - NETHERLANDS DEVELOPMENT ORGANIZATION"/>
    <s v="SNV - Netherlands Development Organization"/>
    <n v="31120"/>
    <n v="31120"/>
    <s v="Agricultural development"/>
    <s v="Développement agricole"/>
    <n v="310"/>
    <x v="0"/>
    <n v="1"/>
    <s v="NULL"/>
    <d v="2013-08-01T00:00:00"/>
    <d v="2018-07-31T00:00:00"/>
    <s v="2013 - Youth Employment Opportunities in Agri-Business and Sustainable Energy. Improve the livelihoods for out-of-school rural young people in Tanzania, Rwanda, and Mozambique by creating jobs in agribusiness and renewable energy sectors."/>
    <n v="0"/>
    <n v="0"/>
    <n v="0"/>
    <n v="0"/>
    <n v="0"/>
    <s v="NULL"/>
    <s v="NULL"/>
    <s v="NULL"/>
    <s v="NULL"/>
    <n v="0"/>
    <n v="0"/>
    <n v="0"/>
    <n v="0"/>
    <n v="302"/>
    <s v="NULL"/>
    <s v="NULL"/>
    <s v="NULL"/>
    <n v="239.535"/>
    <n v="239.535"/>
    <n v="239.535"/>
    <s v="NULL"/>
    <s v="NULL"/>
    <s v="NULL"/>
  </r>
  <r>
    <n v="2017"/>
    <n v="1606"/>
    <x v="5"/>
    <n v="2016000867"/>
    <n v="867"/>
    <n v="3"/>
    <n v="289"/>
    <s v="South of Sahara, regional"/>
    <x v="1"/>
    <s v="Partie I non alloués par groupe de revenu"/>
    <s v="Private sector institution"/>
    <n v="63009"/>
    <n v="1"/>
    <n v="63000"/>
    <s v="Other non-financial corporations"/>
    <s v="Autres sociétés non financières"/>
    <n v="6"/>
    <n v="30"/>
    <n v="110"/>
    <s v="Standard grant"/>
    <s v="C01"/>
    <s v="Project-type interventions"/>
    <s v="Interventions de type projet"/>
    <s v="ITAD LIMITED"/>
    <s v="Itad Limited"/>
    <n v="24040"/>
    <n v="24040"/>
    <s v="Informal/semi-formal financial intermediaries"/>
    <s v="Intermédiaires financiers du secteur informel et semi formel"/>
    <n v="240"/>
    <x v="3"/>
    <n v="1"/>
    <s v="NULL"/>
    <d v="2016-10-12T00:00:00"/>
    <d v="2022-10-31T00:00:00"/>
    <s v="2016 Project - Savings Learning Partnership. Learning partnership for the Foundation's savings portfolio. Significantly increase the amount of relevant, actionable knowledge about savings that is available to the Mastercard Foundation, portfolio partners, and the wider sector."/>
    <n v="0"/>
    <n v="0"/>
    <n v="0"/>
    <n v="0"/>
    <n v="0"/>
    <s v="NULL"/>
    <s v="NULL"/>
    <s v="NULL"/>
    <s v="NULL"/>
    <n v="0"/>
    <n v="0"/>
    <n v="0"/>
    <n v="0"/>
    <n v="302"/>
    <s v="NULL"/>
    <s v="NULL"/>
    <s v="NULL"/>
    <n v="667.64"/>
    <n v="667.64"/>
    <n v="667.64"/>
    <s v="NULL"/>
    <s v="NULL"/>
    <s v="NULL"/>
  </r>
  <r>
    <n v="2017"/>
    <n v="1606"/>
    <x v="5"/>
    <s v="2014000298_3"/>
    <n v="298"/>
    <n v="3"/>
    <n v="288"/>
    <s v="Zambia"/>
    <x v="0"/>
    <s v="PMA"/>
    <s v="Multilateral organisations"/>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40"/>
    <n v="24040"/>
    <s v="Informal/semi-formal financial intermediaries"/>
    <s v="Intermédiaires financiers du secteur informel et semi formel"/>
    <n v="240"/>
    <x v="3"/>
    <n v="1"/>
    <s v="NULL"/>
    <d v="2014-08-01T00:00:00"/>
    <d v="2019-12-31T00:00:00"/>
    <s v="2014 Program - Mobile Money for the Poor (MM4P). Mobile Money for the Poor (MM4P) will work in two to three developed countries (LDCs) in Sub-saharan Africa to expand the reach of financial services using mobile phones to low-income, underserved households. MM4P provides capacity building to financial service providers to develop appropriate products, educate clients, expand technology-enabled delivery of services, and connect government benefit payments and donor support to formal bank accounts."/>
    <n v="0"/>
    <n v="0"/>
    <n v="0"/>
    <n v="0"/>
    <n v="0"/>
    <s v="NULL"/>
    <s v="NULL"/>
    <s v="NULL"/>
    <s v="NULL"/>
    <n v="0"/>
    <n v="0"/>
    <n v="0"/>
    <n v="0"/>
    <n v="302"/>
    <s v="NULL"/>
    <s v="NULL"/>
    <s v="NULL"/>
    <n v="1682.14"/>
    <n v="1682.14"/>
    <n v="1682.14"/>
    <s v="NULL"/>
    <s v="NULL"/>
    <s v="NULL"/>
  </r>
  <r>
    <n v="2017"/>
    <n v="1606"/>
    <x v="5"/>
    <s v="2016000737_1"/>
    <n v="737"/>
    <n v="3"/>
    <n v="241"/>
    <s v="Ghana"/>
    <x v="2"/>
    <s v="PRITI"/>
    <s v="International NGO"/>
    <n v="21000"/>
    <n v="0"/>
    <n v="21000"/>
    <s v="NULL"/>
    <s v="NULL"/>
    <n v="6"/>
    <n v="30"/>
    <n v="110"/>
    <s v="Standard grant"/>
    <s v="C01"/>
    <s v="Project-type interventions"/>
    <s v="Interventions de type projet"/>
    <s v="ROOT CAPITAL INC."/>
    <s v="Root Capital Inc."/>
    <n v="31193"/>
    <n v="31193"/>
    <s v="Agricultural financial services"/>
    <s v="Services financiers agricoles"/>
    <n v="310"/>
    <x v="0"/>
    <n v="1"/>
    <s v="NULL"/>
    <d v="2016-05-11T00:00:00"/>
    <d v="2021-05-10T00:00:00"/>
    <s v="2016 Project - Expanding the Frontier of Rural Agricultural Finance in West Africa. Accelerate the bankability and the growth of small agribusinesses operating at the financial frontier."/>
    <n v="0"/>
    <n v="0"/>
    <n v="0"/>
    <n v="1"/>
    <n v="0"/>
    <s v="NULL"/>
    <s v="NULL"/>
    <s v="NULL"/>
    <s v="NULL"/>
    <n v="0"/>
    <n v="0"/>
    <n v="0"/>
    <n v="0"/>
    <n v="302"/>
    <s v="NULL"/>
    <s v="NULL"/>
    <s v="NULL"/>
    <n v="267.67"/>
    <n v="267.67"/>
    <n v="267.67"/>
    <s v="NULL"/>
    <s v="NULL"/>
    <s v="NULL"/>
  </r>
  <r>
    <n v="2017"/>
    <n v="1606"/>
    <x v="5"/>
    <s v="2011000188_10"/>
    <n v="188"/>
    <n v="3"/>
    <n v="289"/>
    <s v="South of Sahara, regional"/>
    <x v="1"/>
    <s v="Partie I non alloués par groupe de revenu"/>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3971.98"/>
    <n v="3971.98"/>
    <n v="3971.98"/>
    <s v="NULL"/>
    <s v="NULL"/>
    <s v="NULL"/>
  </r>
  <r>
    <n v="2017"/>
    <n v="1606"/>
    <x v="5"/>
    <n v="2015000627"/>
    <n v="627"/>
    <n v="3"/>
    <n v="285"/>
    <s v="Uganda"/>
    <x v="0"/>
    <s v="PMA"/>
    <s v="International NGO"/>
    <n v="21000"/>
    <n v="0"/>
    <n v="21000"/>
    <s v="NULL"/>
    <s v="NULL"/>
    <n v="6"/>
    <n v="30"/>
    <n v="110"/>
    <s v="Standard grant"/>
    <s v="C01"/>
    <s v="Project-type interventions"/>
    <s v="Interventions de type projet"/>
    <s v="EDUCATE!"/>
    <s v="Educate!"/>
    <n v="11320"/>
    <n v="11320"/>
    <s v="Secondary education"/>
    <s v="Enseignement secondaire"/>
    <n v="110"/>
    <x v="6"/>
    <n v="1"/>
    <s v="NULL"/>
    <d v="2015-04-27T00:00:00"/>
    <d v="2017-12-31T00:00:00"/>
    <s v="2015 Project. Provide economically disadvantaged secondary students in Uganda with transferable skills, entrepreneurship training and practical business experience by teaching them how to create and run student enterprises. Expand the Educate! leadership and entrepreneurship model in Uganda. Build the capacity of teachers and administrators to deliver the Educate! model of experience-based teaching."/>
    <n v="0"/>
    <n v="0"/>
    <n v="0"/>
    <n v="1"/>
    <n v="0"/>
    <s v="NULL"/>
    <s v="NULL"/>
    <s v="NULL"/>
    <s v="NULL"/>
    <n v="0"/>
    <n v="0"/>
    <n v="0"/>
    <n v="0"/>
    <n v="302"/>
    <s v="NULL"/>
    <s v="NULL"/>
    <s v="NULL"/>
    <n v="112.5"/>
    <n v="112.5"/>
    <n v="112.5"/>
    <s v="NULL"/>
    <s v="NULL"/>
    <s v="NULL"/>
  </r>
  <r>
    <n v="2017"/>
    <n v="1606"/>
    <x v="5"/>
    <n v="2015000627"/>
    <n v="627"/>
    <n v="3"/>
    <n v="285"/>
    <s v="Uganda"/>
    <x v="0"/>
    <s v="PMA"/>
    <s v="International NGO"/>
    <n v="21000"/>
    <n v="0"/>
    <n v="21000"/>
    <s v="NULL"/>
    <s v="NULL"/>
    <n v="6"/>
    <n v="30"/>
    <n v="110"/>
    <s v="Standard grant"/>
    <s v="C01"/>
    <s v="Project-type interventions"/>
    <s v="Interventions de type projet"/>
    <s v="EDUCATE!"/>
    <s v="Educate!"/>
    <n v="11330"/>
    <n v="11330"/>
    <s v="Vocational training"/>
    <s v="Formation professionnelle"/>
    <n v="110"/>
    <x v="6"/>
    <n v="1"/>
    <s v="NULL"/>
    <d v="2015-04-27T00:00:00"/>
    <d v="2017-12-31T00:00:00"/>
    <s v="2015 Project. Provide economically disadvantaged secondary students in Uganda with transferable skills, entrepreneurship training and practical business experience by teaching them how to create and run student enterprises. Expand the Educate! leadership and entrepreneurship model in Uganda. Build the capacity of teachers and administrators to deliver the Educate! model of experience-based teaching."/>
    <n v="0"/>
    <n v="0"/>
    <n v="0"/>
    <n v="1"/>
    <n v="0"/>
    <s v="NULL"/>
    <s v="NULL"/>
    <s v="NULL"/>
    <s v="NULL"/>
    <n v="0"/>
    <n v="0"/>
    <n v="0"/>
    <n v="0"/>
    <n v="302"/>
    <s v="NULL"/>
    <s v="NULL"/>
    <s v="NULL"/>
    <n v="112.5"/>
    <n v="112.5"/>
    <n v="112.5"/>
    <s v="NULL"/>
    <s v="NULL"/>
    <s v="NULL"/>
  </r>
  <r>
    <n v="2017"/>
    <n v="1606"/>
    <x v="5"/>
    <s v="2016000737_2"/>
    <n v="737"/>
    <n v="3"/>
    <n v="247"/>
    <s v="Côte d'Ivoire"/>
    <x v="2"/>
    <s v="PRITI"/>
    <s v="International NGO"/>
    <n v="21000"/>
    <n v="0"/>
    <n v="21000"/>
    <s v="NULL"/>
    <s v="NULL"/>
    <n v="6"/>
    <n v="30"/>
    <n v="110"/>
    <s v="Standard grant"/>
    <s v="C01"/>
    <s v="Project-type interventions"/>
    <s v="Interventions de type projet"/>
    <s v="ROOT CAPITAL INC."/>
    <s v="Root Capital Inc."/>
    <n v="31193"/>
    <n v="31193"/>
    <s v="Agricultural financial services"/>
    <s v="Services financiers agricoles"/>
    <n v="310"/>
    <x v="0"/>
    <n v="1"/>
    <s v="NULL"/>
    <d v="2016-05-11T00:00:00"/>
    <d v="2021-05-10T00:00:00"/>
    <s v="2016 Project - Expanding the Frontier of Rural Agricultural Finance in West Africa. Accelerate the bankability and the growth of small agribusinesses operating at the financial frontier."/>
    <n v="0"/>
    <n v="0"/>
    <n v="0"/>
    <n v="1"/>
    <n v="0"/>
    <s v="NULL"/>
    <s v="NULL"/>
    <s v="NULL"/>
    <s v="NULL"/>
    <n v="0"/>
    <n v="0"/>
    <n v="0"/>
    <n v="0"/>
    <n v="302"/>
    <s v="NULL"/>
    <s v="NULL"/>
    <s v="NULL"/>
    <n v="239.98"/>
    <n v="239.98"/>
    <n v="239.98"/>
    <s v="NULL"/>
    <s v="NULL"/>
    <s v="NULL"/>
  </r>
  <r>
    <n v="2017"/>
    <n v="1606"/>
    <x v="5"/>
    <n v="2017000980"/>
    <n v="980"/>
    <n v="1"/>
    <n v="282"/>
    <s v="Tanzania"/>
    <x v="0"/>
    <s v="PMA"/>
    <s v="Donor country-based NGO"/>
    <n v="22000"/>
    <n v="0"/>
    <n v="22000"/>
    <s v="NULL"/>
    <s v="NULL"/>
    <n v="6"/>
    <n v="30"/>
    <n v="110"/>
    <s v="Standard grant"/>
    <s v="C01"/>
    <s v="Project-type interventions"/>
    <s v="Interventions de type projet"/>
    <s v="AFLATOUN"/>
    <s v="Aflatoun"/>
    <n v="11230"/>
    <n v="11230"/>
    <s v="Basic life skills for youth and adults"/>
    <s v="Education pour une meilleure qualité de vie pour les jeunes et les adultes"/>
    <n v="110"/>
    <x v="6"/>
    <n v="1"/>
    <s v="NULL"/>
    <d v="2017-11-03T00:00:00"/>
    <d v="2020-11-03T00:00:00"/>
    <s v="2017 Elimu Haina Mwisho: Skills Development Program for Young Women through Folk Development Colleges. The project - Second Chance Education for Young Mothers will be implemented by Aflatoun International, a known partner that completed a successful project within our Youth Livelihoods Program. Aflatoun in partnership with Karibu Tanzania Organization, will work with 20 Tanzanian Folk Development Colleges (FDCs) to provide accredited secondary education for out of school young mothers to support their transition to higher education and life after school. Aflatoun will facilitate the training of young mothers in entrepreneurship, financial and soft skills to ensure alternative pathways to decent livelihoods. The anticipated impact is 2,400 young mothers to complete secondary education from 20 accredited FDCs. These FDCs will improve their processes and practices to provide quality secondary education. 7,200 young mothers who dropped out of school due to pregnancy will be informed about the second chance programs at FDCs."/>
    <n v="1"/>
    <n v="0"/>
    <n v="0"/>
    <n v="1"/>
    <n v="0"/>
    <s v="NULL"/>
    <s v="NULL"/>
    <s v="NULL"/>
    <s v="NULL"/>
    <n v="0"/>
    <n v="0"/>
    <n v="0"/>
    <n v="0"/>
    <n v="302"/>
    <n v="249.9675"/>
    <n v="249.9675"/>
    <n v="249.9675"/>
    <n v="101.68"/>
    <n v="101.68"/>
    <n v="101.68"/>
    <s v="NULL"/>
    <s v="NULL"/>
    <s v="NULL"/>
  </r>
  <r>
    <n v="2017"/>
    <n v="1606"/>
    <x v="5"/>
    <n v="2017000980"/>
    <n v="980"/>
    <n v="1"/>
    <n v="282"/>
    <s v="Tanzania"/>
    <x v="0"/>
    <s v="PMA"/>
    <s v="Donor country-based NGO"/>
    <n v="22000"/>
    <n v="0"/>
    <n v="22000"/>
    <s v="NULL"/>
    <s v="NULL"/>
    <n v="6"/>
    <n v="30"/>
    <n v="110"/>
    <s v="Standard grant"/>
    <s v="C01"/>
    <s v="Project-type interventions"/>
    <s v="Interventions de type projet"/>
    <s v="AFLATOUN"/>
    <s v="Aflatoun"/>
    <n v="11320"/>
    <n v="11320"/>
    <s v="Secondary education"/>
    <s v="Enseignement secondaire"/>
    <n v="110"/>
    <x v="6"/>
    <n v="1"/>
    <s v="NULL"/>
    <d v="2017-11-03T00:00:00"/>
    <d v="2020-11-03T00:00:00"/>
    <s v="2017 Elimu Haina Mwisho: Skills Development Program for Young Women through Folk Development Colleges. The project - Second Chance Education for Young Mothers will be implemented by Aflatoun International, a known partner that completed a successful project within our Youth Livelihoods Program. Aflatoun in partnership with Karibu Tanzania Organization, will work with 20 Tanzanian Folk Development Colleges (FDCs) to provide accredited secondary education for out of school young mothers to support their transition to higher education and life after school. Aflatoun will facilitate the training of young mothers in entrepreneurship, financial and soft skills to ensure alternative pathways to decent livelihoods. The anticipated impact is 2,400 young mothers to complete secondary education from 20 accredited FDCs. These FDCs will improve their processes and practices to provide quality secondary education. 7,200 young mothers who dropped out of school due to pregnancy will be informed about the second chance programs at FDCs."/>
    <n v="1"/>
    <n v="0"/>
    <n v="0"/>
    <n v="1"/>
    <n v="0"/>
    <s v="NULL"/>
    <s v="NULL"/>
    <s v="NULL"/>
    <s v="NULL"/>
    <n v="0"/>
    <n v="0"/>
    <n v="0"/>
    <n v="0"/>
    <n v="302"/>
    <n v="249.9675"/>
    <n v="249.9675"/>
    <n v="249.9675"/>
    <n v="101.68"/>
    <n v="101.68"/>
    <n v="101.68"/>
    <s v="NULL"/>
    <s v="NULL"/>
    <s v="NULL"/>
  </r>
  <r>
    <n v="2017"/>
    <n v="1606"/>
    <x v="5"/>
    <n v="2017000980"/>
    <n v="980"/>
    <n v="1"/>
    <n v="282"/>
    <s v="Tanzania"/>
    <x v="0"/>
    <s v="PMA"/>
    <s v="Donor country-based NGO"/>
    <n v="22000"/>
    <n v="0"/>
    <n v="22000"/>
    <s v="NULL"/>
    <s v="NULL"/>
    <n v="6"/>
    <n v="30"/>
    <n v="110"/>
    <s v="Standard grant"/>
    <s v="C01"/>
    <s v="Project-type interventions"/>
    <s v="Interventions de type projet"/>
    <s v="AFLATOUN"/>
    <s v="Aflatoun"/>
    <n v="11330"/>
    <n v="11330"/>
    <s v="Vocational training"/>
    <s v="Formation professionnelle"/>
    <n v="110"/>
    <x v="6"/>
    <n v="1"/>
    <s v="NULL"/>
    <d v="2017-11-03T00:00:00"/>
    <d v="2020-11-03T00:00:00"/>
    <s v="2017 Elimu Haina Mwisho: Skills Development Program for Young Women through Folk Development Colleges. The project - Second Chance Education for Young Mothers will be implemented by Aflatoun International, a known partner that completed a successful project within our Youth Livelihoods Program. Aflatoun in partnership with Karibu Tanzania Organization, will work with 20 Tanzanian Folk Development Colleges (FDCs) to provide accredited secondary education for out of school young mothers to support their transition to higher education and life after school. Aflatoun will facilitate the training of young mothers in entrepreneurship, financial and soft skills to ensure alternative pathways to decent livelihoods. The anticipated impact is 2,400 young mothers to complete secondary education from 20 accredited FDCs. These FDCs will improve their processes and practices to provide quality secondary education. 7,200 young mothers who dropped out of school due to pregnancy will be informed about the second chance programs at FDCs."/>
    <n v="1"/>
    <n v="0"/>
    <n v="0"/>
    <n v="1"/>
    <n v="0"/>
    <s v="NULL"/>
    <s v="NULL"/>
    <s v="NULL"/>
    <s v="NULL"/>
    <n v="0"/>
    <n v="0"/>
    <n v="0"/>
    <n v="0"/>
    <n v="302"/>
    <n v="249.9675"/>
    <n v="249.9675"/>
    <n v="249.9675"/>
    <n v="101.68"/>
    <n v="101.68"/>
    <n v="101.68"/>
    <s v="NULL"/>
    <s v="NULL"/>
    <s v="NULL"/>
  </r>
  <r>
    <n v="2017"/>
    <n v="1606"/>
    <x v="5"/>
    <n v="2017000980"/>
    <n v="980"/>
    <n v="1"/>
    <n v="282"/>
    <s v="Tanzania"/>
    <x v="0"/>
    <s v="PMA"/>
    <s v="Donor country-based NGO"/>
    <n v="22000"/>
    <n v="0"/>
    <n v="22000"/>
    <s v="NULL"/>
    <s v="NULL"/>
    <n v="6"/>
    <n v="30"/>
    <n v="110"/>
    <s v="Standard grant"/>
    <s v="C01"/>
    <s v="Project-type interventions"/>
    <s v="Interventions de type projet"/>
    <s v="AFLATOUN"/>
    <s v="Aflatoun"/>
    <n v="24081"/>
    <n v="24081"/>
    <s v="Education/training in banking and financial services"/>
    <s v="Education/formation bancaire et dans les services financiers"/>
    <n v="240"/>
    <x v="3"/>
    <n v="1"/>
    <s v="NULL"/>
    <d v="2017-11-03T00:00:00"/>
    <d v="2020-11-03T00:00:00"/>
    <s v="2017 Elimu Haina Mwisho: Skills Development Program for Young Women through Folk Development Colleges. The project - Second Chance Education for Young Mothers will be implemented by Aflatoun International, a known partner that completed a successful project within our Youth Livelihoods Program. Aflatoun in partnership with Karibu Tanzania Organization, will work with 20 Tanzanian Folk Development Colleges (FDCs) to provide accredited secondary education for out of school young mothers to support their transition to higher education and life after school. Aflatoun will facilitate the training of young mothers in entrepreneurship, financial and soft skills to ensure alternative pathways to decent livelihoods. The anticipated impact is 2,400 young mothers to complete secondary education from 20 accredited FDCs. These FDCs will improve their processes and practices to provide quality secondary education. 7,200 young mothers who dropped out of school due to pregnancy will be informed about the second chance programs at FDCs."/>
    <n v="1"/>
    <n v="0"/>
    <n v="0"/>
    <n v="1"/>
    <n v="0"/>
    <s v="NULL"/>
    <s v="NULL"/>
    <s v="NULL"/>
    <s v="NULL"/>
    <n v="0"/>
    <n v="0"/>
    <n v="0"/>
    <n v="0"/>
    <n v="302"/>
    <n v="249.9675"/>
    <n v="249.9675"/>
    <n v="249.9675"/>
    <n v="101.68"/>
    <n v="101.68"/>
    <n v="101.68"/>
    <s v="NULL"/>
    <s v="NULL"/>
    <s v="NULL"/>
  </r>
  <r>
    <n v="2017"/>
    <n v="1606"/>
    <x v="5"/>
    <s v="2017000955_2"/>
    <n v="955"/>
    <n v="1"/>
    <n v="282"/>
    <s v="Tanzania"/>
    <x v="0"/>
    <s v="PMA"/>
    <s v="International NGO"/>
    <n v="21000"/>
    <n v="0"/>
    <n v="21000"/>
    <s v="NULL"/>
    <s v="NULL"/>
    <n v="6"/>
    <n v="30"/>
    <n v="110"/>
    <s v="Standard grant"/>
    <s v="D02"/>
    <s v="Other technical assistance"/>
    <s v="Autres formes d’assistance technique "/>
    <s v="CHILDREN'S RADIO FOUNDATION"/>
    <s v="Children's Radio Foundation"/>
    <n v="31181"/>
    <n v="31181"/>
    <s v="Agricultural education/training"/>
    <s v="Education et formation dans le domaine agricole"/>
    <n v="310"/>
    <x v="0"/>
    <n v="1"/>
    <s v="NULL"/>
    <d v="2017-08-01T00:00:00"/>
    <d v="2018-07-31T00:00:00"/>
    <s v="2017 Mgmt Project - Kilimo Mtaji. Kilimo Mtaji (Swahili meaning agriculture makes sense) will train young men and women -- including Mastercard Foundation Youth Think Tank members and Scholars -- to develop radio programs on agri-business and financial literacy. This experience will build the soft skills and technical radio skills as well as elevate the voices of these young people on issues pertaining to youth driving transformation in the agriculture sector. These radio programs will reach an audience of 3.3 million youth in Tanzania and 200,000 in the DRC."/>
    <n v="0"/>
    <n v="0"/>
    <n v="0"/>
    <n v="1"/>
    <n v="0"/>
    <n v="1"/>
    <s v="NULL"/>
    <s v="NULL"/>
    <s v="NULL"/>
    <n v="0"/>
    <n v="0"/>
    <n v="0"/>
    <n v="0"/>
    <n v="302"/>
    <n v="115.88"/>
    <n v="115.88"/>
    <n v="115.88"/>
    <n v="115.88"/>
    <n v="115.88"/>
    <n v="115.88"/>
    <s v="NULL"/>
    <s v="NULL"/>
    <s v="NULL"/>
  </r>
  <r>
    <n v="2017"/>
    <n v="1606"/>
    <x v="5"/>
    <n v="2017000963"/>
    <n v="963"/>
    <n v="1"/>
    <n v="266"/>
    <s v="Rwanda"/>
    <x v="0"/>
    <s v="PMA"/>
    <s v="University, college or other teaching institution, research institute or think?tank"/>
    <n v="51000"/>
    <n v="0"/>
    <n v="51000"/>
    <s v="NULL"/>
    <s v="NULL"/>
    <n v="6"/>
    <n v="30"/>
    <n v="110"/>
    <s v="Standard grant"/>
    <s v="C01"/>
    <s v="Project-type interventions"/>
    <s v="Interventions de type projet"/>
    <s v="VATEL RWANDA"/>
    <s v="Vatel Rwanda"/>
    <n v="11330"/>
    <n v="11330"/>
    <s v="Vocational training"/>
    <s v="Formation professionnelle"/>
    <n v="110"/>
    <x v="6"/>
    <n v="1"/>
    <s v="NULL"/>
    <d v="2017-11-16T00:00:00"/>
    <d v="2021-12-31T00:00:00"/>
    <s v="2017 REEDI Project - Train and educate young people in the tourism and hospitality sector. This project will provide. high-quality and internationally recognized training and upskilling for Rwandan youth that is strongly linked to employer demand and incorporates practical skill development."/>
    <n v="0"/>
    <n v="0"/>
    <n v="0"/>
    <n v="1"/>
    <n v="0"/>
    <s v="NULL"/>
    <s v="NULL"/>
    <s v="NULL"/>
    <s v="NULL"/>
    <n v="0"/>
    <n v="0"/>
    <n v="0"/>
    <n v="0"/>
    <n v="302"/>
    <n v="4423.46"/>
    <n v="4423.46"/>
    <n v="4423.46"/>
    <n v="1015.2"/>
    <n v="1015.2"/>
    <n v="1015.2"/>
    <s v="NULL"/>
    <s v="NULL"/>
    <s v="NULL"/>
  </r>
  <r>
    <n v="2017"/>
    <n v="1606"/>
    <x v="5"/>
    <s v="2012000185_4"/>
    <n v="185"/>
    <n v="3"/>
    <n v="285"/>
    <s v="Uganda"/>
    <x v="0"/>
    <s v="PMA"/>
    <s v="Donor country-based NGO"/>
    <n v="22000"/>
    <n v="6"/>
    <n v="22000"/>
    <s v="Save the Children - donor country office"/>
    <s v="NULL"/>
    <n v="6"/>
    <n v="30"/>
    <n v="110"/>
    <s v="Standard grant"/>
    <s v="C01"/>
    <s v="Project-type interventions"/>
    <s v="Interventions de type projet"/>
    <s v="SAVE THE CHILDREN CANADA"/>
    <s v="Save the Children Canada"/>
    <n v="31181"/>
    <n v="31181"/>
    <s v="Agricultural education/training"/>
    <s v="Education et formation dans le domaine agricole"/>
    <n v="310"/>
    <x v="0"/>
    <n v="1"/>
    <s v="NULL"/>
    <d v="2012-09-01T00:00:00"/>
    <d v="2018-09-30T00:00:00"/>
    <s v="2012 Program - Youth in Action (YiA). Educate rural and out-of-school youth, and improve opportunities for young people in the agricultural sector."/>
    <n v="0"/>
    <n v="0"/>
    <n v="0"/>
    <n v="0"/>
    <n v="0"/>
    <s v="NULL"/>
    <s v="NULL"/>
    <s v="NULL"/>
    <s v="NULL"/>
    <n v="0"/>
    <n v="0"/>
    <n v="0"/>
    <n v="0"/>
    <n v="302"/>
    <s v="NULL"/>
    <s v="NULL"/>
    <s v="NULL"/>
    <n v="1153.595"/>
    <n v="1153.595"/>
    <n v="1153.595"/>
    <s v="NULL"/>
    <s v="NULL"/>
    <s v="NULL"/>
  </r>
  <r>
    <n v="2017"/>
    <n v="1606"/>
    <x v="5"/>
    <s v="2016000659_2"/>
    <n v="659"/>
    <n v="3"/>
    <n v="285"/>
    <s v="Uganda"/>
    <x v="0"/>
    <s v="PMA"/>
    <s v="International NGO"/>
    <n v="21000"/>
    <n v="0"/>
    <n v="21000"/>
    <s v="NULL"/>
    <s v="NULL"/>
    <n v="6"/>
    <n v="30"/>
    <n v="110"/>
    <s v="Standard grant"/>
    <s v="C01"/>
    <s v="Project-type interventions"/>
    <s v="Interventions de type projet"/>
    <s v="SWISSCONTACT"/>
    <s v="Swisscontact"/>
    <n v="31193"/>
    <n v="31193"/>
    <s v="Agricultural financial services"/>
    <s v="Services financiers agricoles"/>
    <n v="310"/>
    <x v="0"/>
    <n v="1"/>
    <s v="NULL"/>
    <d v="2016-04-11T00:00:00"/>
    <d v="2021-06-30T00:00:00"/>
    <s v="2016 U-Learn Program - Phase II. Learning/Saving groups Ag/Mixed livelihood"/>
    <n v="0"/>
    <n v="0"/>
    <n v="0"/>
    <n v="1"/>
    <n v="0"/>
    <s v="NULL"/>
    <s v="NULL"/>
    <s v="NULL"/>
    <s v="NULL"/>
    <n v="0"/>
    <n v="0"/>
    <n v="0"/>
    <n v="0"/>
    <n v="302"/>
    <s v="NULL"/>
    <s v="NULL"/>
    <s v="NULL"/>
    <n v="993.1"/>
    <n v="993.1"/>
    <n v="993.1"/>
    <s v="NULL"/>
    <s v="NULL"/>
    <s v="NULL"/>
  </r>
  <r>
    <n v="2017"/>
    <n v="1606"/>
    <x v="5"/>
    <s v="2011000188_9"/>
    <n v="188"/>
    <n v="3"/>
    <n v="288"/>
    <s v="Zambia"/>
    <x v="0"/>
    <s v="PMA"/>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270.82"/>
    <n v="270.82"/>
    <n v="270.82"/>
    <s v="NULL"/>
    <s v="NULL"/>
    <s v="NULL"/>
  </r>
  <r>
    <n v="2017"/>
    <n v="1606"/>
    <x v="5"/>
    <s v="2016000696_2"/>
    <n v="696"/>
    <n v="3"/>
    <n v="241"/>
    <s v="Ghana"/>
    <x v="2"/>
    <s v="PRITI"/>
    <s v="International NGO"/>
    <n v="21000"/>
    <n v="0"/>
    <n v="21000"/>
    <s v="NULL"/>
    <s v="NULL"/>
    <n v="6"/>
    <n v="30"/>
    <n v="110"/>
    <s v="Standard grant"/>
    <s v="C01"/>
    <s v="Project-type interventions"/>
    <s v="Interventions de type projet"/>
    <s v="ACCION INTERNATIONAL"/>
    <s v="ACCION International"/>
    <n v="24010"/>
    <n v="24010"/>
    <s v="Financial policy and administrative management"/>
    <s v="Politique des finances et gestion administrative"/>
    <n v="240"/>
    <x v="3"/>
    <n v="1"/>
    <s v="NULL"/>
    <d v="2016-09-14T00:00:00"/>
    <d v="2019-09-30T00:00:00"/>
    <s v="2016 Project - Smart Campaign 3. The following activity areas reflect our proposed strategic shift for 2016-2018: 1. The core of the Smart Campaign's role will continue to be as an expert voice on client protection, encompassing both standards development and research on issues that need attention, and expanding its scope to the broader financial inclusion sector. The Campaign will maintain a strong body of trained capacity building providers and publicly available tools and will build the evidence for client protection. 2. We will advance the certification program to become a worldwide recognizable label associated with financial client protection. 3. We will renew attention to motivation and incentives for good practices by enhancing engagement with actors who can influence motivation and provide incentives, especially at the country level. 4. We will put in place a strong governance structure and monitoring mechanisms, operate in an increasingly collaborative and inclusive manner, and monitor our impact, in order to assert the credibility of the Campaign and increase our sphere of influence."/>
    <n v="0"/>
    <n v="0"/>
    <n v="0"/>
    <n v="0"/>
    <n v="0"/>
    <s v="NULL"/>
    <s v="NULL"/>
    <s v="NULL"/>
    <s v="NULL"/>
    <n v="0"/>
    <n v="0"/>
    <n v="0"/>
    <n v="0"/>
    <n v="302"/>
    <s v="NULL"/>
    <s v="NULL"/>
    <s v="NULL"/>
    <n v="278.02999999999997"/>
    <n v="278.02999999999997"/>
    <n v="278.02999999999997"/>
    <s v="NULL"/>
    <s v="NULL"/>
    <s v="NULL"/>
  </r>
  <r>
    <n v="2017"/>
    <n v="1606"/>
    <x v="5"/>
    <s v="2016000787_1"/>
    <n v="787"/>
    <n v="3"/>
    <n v="248"/>
    <s v="Kenya"/>
    <x v="2"/>
    <s v="PRITI"/>
    <s v="Network"/>
    <n v="32000"/>
    <n v="0"/>
    <n v="32000"/>
    <s v="NULL"/>
    <s v="NULL"/>
    <n v="6"/>
    <n v="30"/>
    <n v="110"/>
    <s v="Standard grant"/>
    <s v="C01"/>
    <s v="Project-type interventions"/>
    <s v="Interventions de type projet"/>
    <s v="REGIONAL UNIVERSITIES FORUM FOR CAPACITY BUILDING IN AGRICULTURE (RUFORUM)"/>
    <s v="Regional Universities Forum for Capacity Building in Agriculture (RUFORUM)"/>
    <n v="31181"/>
    <n v="31181"/>
    <s v="Agricultural education/training"/>
    <s v="Education et formation dans le domaine agricole"/>
    <n v="310"/>
    <x v="0"/>
    <n v="1"/>
    <s v="NULL"/>
    <d v="2016-07-01T00:00:00"/>
    <d v="2024-06-30T00:00:00"/>
    <s v="2016 TagDev Program. This project aims to strengthen the capacity of African agricultural universities and their graduates to transform agriculture and accelerate growth and development of sustainable livelihoods in Africa."/>
    <n v="0"/>
    <n v="0"/>
    <n v="0"/>
    <n v="0"/>
    <n v="0"/>
    <s v="NULL"/>
    <s v="NULL"/>
    <s v="NULL"/>
    <s v="NULL"/>
    <n v="0"/>
    <n v="0"/>
    <n v="0"/>
    <n v="0"/>
    <n v="302"/>
    <s v="NULL"/>
    <s v="NULL"/>
    <s v="NULL"/>
    <n v="2054.15"/>
    <n v="2054.15"/>
    <n v="2054.15"/>
    <s v="NULL"/>
    <s v="NULL"/>
    <s v="NULL"/>
  </r>
  <r>
    <n v="2017"/>
    <n v="1606"/>
    <x v="5"/>
    <n v="2016000660"/>
    <n v="660"/>
    <n v="3"/>
    <n v="218"/>
    <s v="South Africa"/>
    <x v="3"/>
    <s v="PRITS"/>
    <s v="Private sector institution"/>
    <n v="62009"/>
    <n v="1"/>
    <n v="62000"/>
    <s v="Other non-financial corporations"/>
    <s v="Autres sociétés non financières"/>
    <n v="6"/>
    <n v="30"/>
    <n v="110"/>
    <s v="Standard grant"/>
    <s v="C01"/>
    <s v="Project-type interventions"/>
    <s v="Interventions de type projet"/>
    <s v="HARAMBEE"/>
    <s v="Harambee"/>
    <n v="16020"/>
    <n v="16020"/>
    <s v="Employment creation"/>
    <s v="Création d'emplois"/>
    <n v="160"/>
    <x v="11"/>
    <n v="1"/>
    <s v="NULL"/>
    <d v="2016-07-26T00:00:00"/>
    <d v="2020-06-30T00:00:00"/>
    <s v="2016 Project - Phase II. Retail/Hospitality Job matching"/>
    <n v="0"/>
    <n v="0"/>
    <n v="0"/>
    <n v="1"/>
    <n v="0"/>
    <s v="NULL"/>
    <s v="NULL"/>
    <s v="NULL"/>
    <s v="NULL"/>
    <n v="0"/>
    <n v="0"/>
    <n v="0"/>
    <n v="0"/>
    <n v="302"/>
    <s v="NULL"/>
    <s v="NULL"/>
    <s v="NULL"/>
    <n v="3146.97"/>
    <n v="3146.97"/>
    <n v="3146.97"/>
    <s v="NULL"/>
    <s v="NULL"/>
    <s v="NULL"/>
  </r>
  <r>
    <n v="2017"/>
    <n v="1606"/>
    <x v="5"/>
    <s v="2014000298_1"/>
    <n v="298"/>
    <n v="3"/>
    <n v="236"/>
    <s v="Benin"/>
    <x v="0"/>
    <s v="PMA"/>
    <s v="Multilateral organisations"/>
    <n v="41111"/>
    <n v="1"/>
    <n v="41000"/>
    <s v="United Nations Capital Development Fund "/>
    <s v="Fonds d’équipement des Nations Unies "/>
    <n v="6"/>
    <n v="30"/>
    <n v="110"/>
    <s v="Standard grant"/>
    <s v="C01"/>
    <s v="Project-type interventions"/>
    <s v="Interventions de type projet"/>
    <s v="UNITED NATIONS CAPITAL DEVELOPMENT FUND"/>
    <s v="United Nations Capital Development Fund"/>
    <n v="24040"/>
    <n v="24040"/>
    <s v="Informal/semi-formal financial intermediaries"/>
    <s v="Intermédiaires financiers du secteur informel et semi formel"/>
    <n v="240"/>
    <x v="3"/>
    <n v="1"/>
    <s v="NULL"/>
    <d v="2014-08-01T00:00:00"/>
    <d v="2019-12-31T00:00:00"/>
    <s v="2014 Program - Mobile Money for the Poor (MM4P). Mobile Money for the Poor (MM4P) will work in two to three developed countries (LDCs) in Sub-saharan Africa to expand the reach of financial services using mobile phones to low-income, underserved households. MM4P provides capacity building to financial service providers to develop appropriate products, educate clients, expand technology-enabled delivery of services, and connect government benefit payments and donor support to formal bank accounts."/>
    <n v="0"/>
    <n v="0"/>
    <n v="0"/>
    <n v="0"/>
    <n v="0"/>
    <s v="NULL"/>
    <s v="NULL"/>
    <s v="NULL"/>
    <s v="NULL"/>
    <n v="0"/>
    <n v="0"/>
    <n v="0"/>
    <n v="0"/>
    <n v="302"/>
    <s v="NULL"/>
    <s v="NULL"/>
    <s v="NULL"/>
    <n v="1632.67"/>
    <n v="1632.67"/>
    <n v="1632.67"/>
    <s v="NULL"/>
    <s v="NULL"/>
    <s v="NULL"/>
  </r>
  <r>
    <n v="2017"/>
    <n v="1606"/>
    <x v="5"/>
    <n v="2016000930"/>
    <n v="930"/>
    <n v="1"/>
    <n v="261"/>
    <s v="Nigeria"/>
    <x v="2"/>
    <s v="PRITI"/>
    <s v="Private sector institution"/>
    <n v="61009"/>
    <n v="1"/>
    <n v="61000"/>
    <s v="Other non-financial corporations"/>
    <s v="Autres sociétés non financières"/>
    <n v="6"/>
    <n v="30"/>
    <n v="110"/>
    <s v="Standard grant"/>
    <s v="D02"/>
    <s v="Other technical assistance"/>
    <s v="Autres formes d’assistance technique "/>
    <s v="KPMG ADVISORY SERVICES"/>
    <s v="KPMG Advisory Services"/>
    <n v="24040"/>
    <n v="24040"/>
    <s v="Informal/semi-formal financial intermediaries"/>
    <s v="Intermédiaires financiers du secteur informel et semi formel"/>
    <n v="240"/>
    <x v="3"/>
    <n v="1"/>
    <s v="NULL"/>
    <d v="2017-01-17T00:00:00"/>
    <d v="2017-01-17T00:00:00"/>
    <s v="2017 Mgmt Project - Additional Funds for 2016 Client Centricity Review for FI (see Request #861). Advance the Foundation's thought leadership in client-centricity, specifically in Financial Inclusion, through desk research and literature review of client-centricity in consumer facing and financial services industries, a review of the Foundations Financial Inclusion portfolio, facilitation of a team workshop, and completed two provider case studies."/>
    <n v="0"/>
    <n v="0"/>
    <n v="0"/>
    <n v="0"/>
    <n v="0"/>
    <n v="1"/>
    <s v="NULL"/>
    <s v="NULL"/>
    <s v="NULL"/>
    <n v="0"/>
    <n v="0"/>
    <n v="0"/>
    <n v="0"/>
    <n v="302"/>
    <n v="14.21"/>
    <n v="14.21"/>
    <n v="14.21"/>
    <n v="14.21"/>
    <n v="14.21"/>
    <n v="14.21"/>
    <s v="NULL"/>
    <s v="NULL"/>
    <s v="NULL"/>
  </r>
  <r>
    <n v="2017"/>
    <n v="1606"/>
    <x v="5"/>
    <s v="2015000624_2"/>
    <n v="624"/>
    <n v="3"/>
    <n v="282"/>
    <s v="Tanzania"/>
    <x v="0"/>
    <s v="PMA"/>
    <s v="International NGO"/>
    <n v="21000"/>
    <n v="0"/>
    <n v="21000"/>
    <s v="NULL"/>
    <s v="NULL"/>
    <n v="6"/>
    <n v="30"/>
    <n v="110"/>
    <s v="Standard grant"/>
    <s v="C01"/>
    <s v="Project-type interventions"/>
    <s v="Interventions de type projet"/>
    <s v="BANKABLE FRONTIER ASSOCIATES"/>
    <s v="Bankable Frontier Associates"/>
    <n v="24040"/>
    <n v="24040"/>
    <s v="Informal/semi-formal financial intermediaries"/>
    <s v="Intermédiaires financiers du secteur informel et semi formel"/>
    <n v="240"/>
    <x v="3"/>
    <n v="1"/>
    <s v="NULL"/>
    <d v="2015-11-01T00:00:00"/>
    <d v="2019-12-31T00:00:00"/>
    <s v="2015 Project - Digitally Integrated Finance Frontier Research Consortium (DIFFR). Ghana &amp; Tanzania -Smart phones"/>
    <n v="0"/>
    <n v="0"/>
    <n v="0"/>
    <n v="1"/>
    <n v="0"/>
    <s v="NULL"/>
    <s v="NULL"/>
    <s v="NULL"/>
    <s v="NULL"/>
    <n v="0"/>
    <n v="0"/>
    <n v="0"/>
    <n v="0"/>
    <n v="302"/>
    <s v="NULL"/>
    <s v="NULL"/>
    <s v="NULL"/>
    <n v="1165.1199999999999"/>
    <n v="1165.1199999999999"/>
    <n v="1165.1199999999999"/>
    <s v="NULL"/>
    <s v="NULL"/>
    <s v="NULL"/>
  </r>
  <r>
    <n v="2017"/>
    <n v="1606"/>
    <x v="5"/>
    <s v="2017000975_2"/>
    <n v="975"/>
    <n v="1"/>
    <n v="285"/>
    <s v="Uganda"/>
    <x v="0"/>
    <s v="PMA"/>
    <s v="Donor country-based NGO"/>
    <n v="22000"/>
    <n v="0"/>
    <n v="22000"/>
    <s v="NULL"/>
    <s v="NULL"/>
    <n v="6"/>
    <n v="30"/>
    <n v="110"/>
    <s v="Standard grant"/>
    <s v="D02"/>
    <s v="Other technical assistance"/>
    <s v="Autres formes d’assistance technique "/>
    <s v="ACT4ACCOUNTABILITY, INC."/>
    <s v="Act4Accountability, Inc."/>
    <n v="11330"/>
    <n v="11330"/>
    <s v="Vocational training"/>
    <s v="Formation professionnelle"/>
    <n v="110"/>
    <x v="6"/>
    <n v="1"/>
    <s v="NULL"/>
    <d v="2017-12-14T00:00:00"/>
    <d v="2018-12-31T00:00:00"/>
    <s v="2017 Mgmt Project - Act4 Local Youth-Training Organizations in Nigeria and Uganda. Enhance programming, management, and capacity to deliver training of local youth­ serving organizations (50 in Nigeria and 30 in Uganda). Use an innovative online and mobile platform, Diasporas in America (DIA)-Fund, to provide assessment and build the capacity of youth-serving organizations"/>
    <n v="1"/>
    <n v="0"/>
    <n v="0"/>
    <n v="1"/>
    <n v="0"/>
    <n v="1"/>
    <s v="NULL"/>
    <s v="NULL"/>
    <s v="NULL"/>
    <n v="0"/>
    <n v="0"/>
    <n v="0"/>
    <n v="0"/>
    <n v="302"/>
    <n v="122.83"/>
    <n v="122.83"/>
    <n v="122.83"/>
    <n v="122.83"/>
    <n v="122.83"/>
    <n v="122.83"/>
    <s v="NULL"/>
    <s v="NULL"/>
    <s v="NULL"/>
  </r>
  <r>
    <n v="2017"/>
    <n v="1606"/>
    <x v="5"/>
    <s v="2011000188_7"/>
    <n v="188"/>
    <n v="3"/>
    <n v="269"/>
    <s v="Senegal"/>
    <x v="0"/>
    <s v="PMA"/>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451.36"/>
    <n v="451.36"/>
    <n v="451.36"/>
    <s v="NULL"/>
    <s v="NULL"/>
    <s v="NULL"/>
  </r>
  <r>
    <n v="2017"/>
    <n v="1606"/>
    <x v="5"/>
    <s v="2016000659_1"/>
    <n v="659"/>
    <n v="3"/>
    <n v="282"/>
    <s v="Tanzania"/>
    <x v="0"/>
    <s v="PMA"/>
    <s v="International NGO"/>
    <n v="21000"/>
    <n v="0"/>
    <n v="21000"/>
    <s v="NULL"/>
    <s v="NULL"/>
    <n v="6"/>
    <n v="30"/>
    <n v="110"/>
    <s v="Standard grant"/>
    <s v="C01"/>
    <s v="Project-type interventions"/>
    <s v="Interventions de type projet"/>
    <s v="SWISSCONTACT"/>
    <s v="Swisscontact"/>
    <n v="31193"/>
    <n v="31193"/>
    <s v="Agricultural financial services"/>
    <s v="Services financiers agricoles"/>
    <n v="310"/>
    <x v="0"/>
    <n v="1"/>
    <s v="NULL"/>
    <d v="2016-04-11T00:00:00"/>
    <d v="2021-06-30T00:00:00"/>
    <s v="2016 U-Learn Program - Phase II. Learning/Saving groups Ag/Mixed livelihood"/>
    <n v="0"/>
    <n v="0"/>
    <n v="0"/>
    <n v="1"/>
    <n v="0"/>
    <s v="NULL"/>
    <s v="NULL"/>
    <s v="NULL"/>
    <s v="NULL"/>
    <n v="0"/>
    <n v="0"/>
    <n v="0"/>
    <n v="0"/>
    <n v="302"/>
    <s v="NULL"/>
    <s v="NULL"/>
    <s v="NULL"/>
    <n v="880.67"/>
    <n v="880.67"/>
    <n v="880.67"/>
    <s v="NULL"/>
    <s v="NULL"/>
    <s v="NULL"/>
  </r>
  <r>
    <n v="2017"/>
    <n v="1606"/>
    <x v="5"/>
    <n v="2014000564"/>
    <n v="564"/>
    <n v="3"/>
    <n v="285"/>
    <s v="Uganda"/>
    <x v="0"/>
    <s v="PMA"/>
    <s v="Network"/>
    <n v="32000"/>
    <n v="0"/>
    <n v="32000"/>
    <s v="NULL"/>
    <s v="NULL"/>
    <n v="6"/>
    <n v="30"/>
    <n v="110"/>
    <s v="Standard grant"/>
    <s v="C01"/>
    <s v="Project-type interventions"/>
    <s v="Interventions de type projet"/>
    <s v="NCBA CLUSA"/>
    <s v="NCBA CLUSA"/>
    <n v="31193"/>
    <n v="31193"/>
    <s v="Agricultural financial services"/>
    <s v="Services financiers agricoles"/>
    <n v="310"/>
    <x v="0"/>
    <n v="1"/>
    <s v="NULL"/>
    <d v="2015-02-06T00:00:00"/>
    <d v="2020-02-28T00:00:00"/>
    <s v="2014 Project - Youth Empowerment Through Agriculture (YETA). Provide economically disadvantaged youth with technical skills and access to financial services to launch agricultural enterprises in northern Uganda."/>
    <n v="0"/>
    <n v="0"/>
    <n v="0"/>
    <n v="1"/>
    <n v="0"/>
    <s v="NULL"/>
    <s v="NULL"/>
    <s v="NULL"/>
    <s v="NULL"/>
    <n v="0"/>
    <n v="0"/>
    <n v="0"/>
    <n v="0"/>
    <n v="302"/>
    <s v="NULL"/>
    <s v="NULL"/>
    <s v="NULL"/>
    <n v="2269.25"/>
    <n v="2269.25"/>
    <n v="2269.25"/>
    <s v="NULL"/>
    <s v="NULL"/>
    <s v="NULL"/>
  </r>
  <r>
    <n v="2017"/>
    <n v="1606"/>
    <x v="5"/>
    <n v="2014000417"/>
    <n v="417"/>
    <n v="3"/>
    <n v="289"/>
    <s v="South of Sahara, regional"/>
    <x v="1"/>
    <s v="Partie I non alloués par groupe de revenu"/>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81"/>
    <n v="24081"/>
    <s v="Education/training in banking and financial services"/>
    <s v="Education/formation bancaire et dans les services financiers"/>
    <n v="240"/>
    <x v="3"/>
    <n v="1"/>
    <s v="NULL"/>
    <d v="2014-11-28T00:00:00"/>
    <d v="2020-06-30T00:00:00"/>
    <s v="2014 MF Gateway - eLearning. CGAP's e-learning project aims to dramatically improve the accessibility and affordability of high-quality training and continuing education content for professionals, specifically new entrants and mid-level managers, working at a diverse range of retail financial institutions."/>
    <n v="0"/>
    <n v="0"/>
    <n v="0"/>
    <n v="0"/>
    <n v="0"/>
    <s v="NULL"/>
    <s v="NULL"/>
    <s v="NULL"/>
    <s v="NULL"/>
    <n v="0"/>
    <n v="0"/>
    <n v="0"/>
    <n v="0"/>
    <n v="302"/>
    <s v="NULL"/>
    <s v="NULL"/>
    <s v="NULL"/>
    <n v="2776.54"/>
    <n v="2776.54"/>
    <n v="2776.54"/>
    <s v="NULL"/>
    <s v="NULL"/>
    <s v="NULL"/>
  </r>
  <r>
    <n v="2017"/>
    <n v="1606"/>
    <x v="5"/>
    <n v="2017000984"/>
    <n v="984"/>
    <n v="1"/>
    <n v="289"/>
    <s v="South of Sahara, regional"/>
    <x v="1"/>
    <s v="Partie I non alloués par groupe de revenu"/>
    <s v="International NGO"/>
    <n v="21000"/>
    <n v="0"/>
    <n v="21000"/>
    <s v="NULL"/>
    <s v="NULL"/>
    <n v="6"/>
    <n v="30"/>
    <n v="110"/>
    <s v="Standard grant"/>
    <s v="E01"/>
    <s v="Scholarships/training in donor country"/>
    <s v="Bourses/formations dans le pays donneur"/>
    <s v="ACCION INTERNATIONAL"/>
    <s v="ACCION International"/>
    <n v="24081"/>
    <n v="24081"/>
    <s v="Education/training in banking and financial services"/>
    <s v="Education/formation bancaire et dans les services financiers"/>
    <n v="240"/>
    <x v="3"/>
    <n v="1"/>
    <s v="NULL"/>
    <d v="2017-12-11T00:00:00"/>
    <d v="2018-06-30T00:00:00"/>
    <s v="2018 Program - MF Scholars. This program provides training and development of microfinance practitioners. Scholarships are provided based on financial need."/>
    <n v="0"/>
    <n v="0"/>
    <n v="0"/>
    <n v="0"/>
    <n v="0"/>
    <n v="1"/>
    <s v="NULL"/>
    <s v="NULL"/>
    <s v="NULL"/>
    <n v="0"/>
    <n v="0"/>
    <n v="0"/>
    <n v="0"/>
    <n v="302"/>
    <n v="175"/>
    <n v="175"/>
    <n v="175"/>
    <n v="175"/>
    <n v="175"/>
    <n v="175"/>
    <s v="NULL"/>
    <s v="NULL"/>
    <s v="NULL"/>
  </r>
  <r>
    <n v="2017"/>
    <n v="1606"/>
    <x v="5"/>
    <s v="2016000625_7"/>
    <n v="625"/>
    <n v="3"/>
    <n v="260"/>
    <s v="Niger"/>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6"/>
    <x v="5"/>
    <n v="2017000943"/>
    <n v="943"/>
    <n v="1"/>
    <n v="248"/>
    <s v="Kenya"/>
    <x v="2"/>
    <s v="PRITI"/>
    <s v="Private sector institution"/>
    <n v="62009"/>
    <n v="1"/>
    <n v="62000"/>
    <s v="Other non-financial corporations"/>
    <s v="Autres sociétés non financières"/>
    <n v="6"/>
    <n v="30"/>
    <n v="110"/>
    <s v="Standard grant"/>
    <s v="D02"/>
    <s v="Other technical assistance"/>
    <s v="Autres formes d’assistance technique "/>
    <s v="FRONTFIN TRAINING LIMITED"/>
    <s v="FrontFin Training Limited"/>
    <n v="24081"/>
    <n v="24081"/>
    <s v="Education/training in banking and financial services"/>
    <s v="Education/formation bancaire et dans les services financiers"/>
    <n v="240"/>
    <x v="3"/>
    <n v="1"/>
    <s v="NULL"/>
    <d v="2017-05-29T00:00:00"/>
    <d v="2018-09-30T00:00:00"/>
    <s v="2017 Program - MF Scholars. The Fund will be used to provide approximately 38 scholarships to qualified individuals to attend the School of African Microfinance (SAM). The scholarships will be awarded to qualified participants who would otherwise be unable to attend without financial assistance. Support for participants will vary according to financial needs and will include course fees, accommodation, and some travel expenses."/>
    <n v="0"/>
    <n v="0"/>
    <n v="0"/>
    <n v="0"/>
    <n v="0"/>
    <n v="1"/>
    <s v="NULL"/>
    <s v="NULL"/>
    <s v="NULL"/>
    <n v="0"/>
    <n v="0"/>
    <n v="0"/>
    <n v="0"/>
    <n v="302"/>
    <n v="200"/>
    <n v="200"/>
    <n v="200"/>
    <n v="200"/>
    <n v="200"/>
    <n v="200"/>
    <s v="NULL"/>
    <s v="NULL"/>
    <s v="NULL"/>
  </r>
  <r>
    <n v="2017"/>
    <n v="1606"/>
    <x v="5"/>
    <s v="2011000188_1"/>
    <n v="188"/>
    <n v="3"/>
    <n v="229"/>
    <s v="Cameroon"/>
    <x v="2"/>
    <s v="PRITI"/>
    <s v="Multilateral organisations"/>
    <n v="44001"/>
    <n v="1"/>
    <n v="44000"/>
    <s v="International Bank for Reconstruction and Development "/>
    <s v="Banque internationale pour la reconstruction et le développement"/>
    <n v="6"/>
    <n v="30"/>
    <n v="110"/>
    <s v="Standard grant"/>
    <s v="C01"/>
    <s v="Project-type interventions"/>
    <s v="Interventions de type projet"/>
    <s v="INTERNATIONAL BANK FOR RECONSTRUCTION AND DEVELOPMENT"/>
    <s v="International Bank for Reconstruction and Development"/>
    <n v="24040"/>
    <n v="24040"/>
    <s v="Informal/semi-formal financial intermediaries"/>
    <s v="Intermédiaires financiers du secteur informel et semi formel"/>
    <n v="240"/>
    <x v="3"/>
    <n v="1"/>
    <s v="NULL"/>
    <d v="2012-01-01T00:00:00"/>
    <d v="2019-01-31T00:00:00"/>
    <s v="2011 Program. To increase financial services to 5.3 million unbanked people in Sub-Saharan Africa."/>
    <n v="0"/>
    <n v="0"/>
    <n v="0"/>
    <n v="0"/>
    <n v="0"/>
    <s v="NULL"/>
    <s v="NULL"/>
    <s v="NULL"/>
    <s v="NULL"/>
    <n v="0"/>
    <n v="0"/>
    <n v="0"/>
    <n v="0"/>
    <n v="302"/>
    <s v="NULL"/>
    <s v="NULL"/>
    <s v="NULL"/>
    <n v="541.63"/>
    <n v="541.63"/>
    <n v="541.63"/>
    <s v="NULL"/>
    <s v="NULL"/>
    <s v="NULL"/>
  </r>
  <r>
    <n v="2017"/>
    <n v="1606"/>
    <x v="5"/>
    <s v="2013000347_3"/>
    <n v="347"/>
    <n v="3"/>
    <n v="247"/>
    <s v="Côte d'Ivoire"/>
    <x v="2"/>
    <s v="PRITI"/>
    <s v="Donor country-based NGO"/>
    <n v="22000"/>
    <n v="0"/>
    <n v="22000"/>
    <s v="NULL"/>
    <s v="NULL"/>
    <n v="6"/>
    <n v="30"/>
    <n v="110"/>
    <s v="Standard grant"/>
    <s v="C01"/>
    <s v="Project-type interventions"/>
    <s v="Interventions de type projet"/>
    <s v="CARE CANADA"/>
    <s v="Care Canada"/>
    <n v="24040"/>
    <n v="24040"/>
    <s v="Informal/semi-formal financial intermediaries"/>
    <s v="Intermédiaires financiers du secteur informel et semi formel"/>
    <n v="240"/>
    <x v="3"/>
    <n v="1"/>
    <s v="NULL"/>
    <d v="2013-11-01T00:00:00"/>
    <d v="2018-06-30T00:00:00"/>
    <s v="2013 Program - Promoting Opportunities for Women's Economic Empowerment in Africa (POWER- Africa). Enhance economic opportunities for excluded populations, primarily women and girls, through scaling Village Savings and Loan Associations."/>
    <n v="1"/>
    <n v="0"/>
    <n v="0"/>
    <n v="0"/>
    <n v="0"/>
    <s v="NULL"/>
    <s v="NULL"/>
    <s v="NULL"/>
    <s v="NULL"/>
    <n v="0"/>
    <n v="0"/>
    <n v="0"/>
    <n v="0"/>
    <n v="302"/>
    <s v="NULL"/>
    <s v="NULL"/>
    <s v="NULL"/>
    <n v="1283.6199999999999"/>
    <n v="1283.6199999999999"/>
    <n v="1283.6199999999999"/>
    <s v="NULL"/>
    <s v="NULL"/>
    <s v="NULL"/>
  </r>
  <r>
    <n v="2017"/>
    <n v="1606"/>
    <x v="5"/>
    <s v="2016000625_9"/>
    <n v="625"/>
    <n v="3"/>
    <n v="283"/>
    <s v="Togo"/>
    <x v="0"/>
    <s v="PMA"/>
    <s v="Private sector institution"/>
    <n v="62009"/>
    <n v="1"/>
    <n v="62000"/>
    <s v="Other non-financial corporations"/>
    <s v="Autres sociétés non financières"/>
    <n v="6"/>
    <n v="30"/>
    <n v="110"/>
    <s v="Standard grant"/>
    <s v="C01"/>
    <s v="Project-type interventions"/>
    <s v="Interventions de type projet"/>
    <s v="WEICHU PTE. LTD. (MICROSAVE)"/>
    <s v="WeiChu Pte. Ltd. (MicroSave)"/>
    <n v="24040"/>
    <n v="24040"/>
    <s v="Informal/semi-formal financial intermediaries"/>
    <s v="Intermédiaires financiers du secteur informel et semi formel"/>
    <n v="240"/>
    <x v="3"/>
    <n v="1"/>
    <s v="NULL"/>
    <d v="2016-10-24T00:00:00"/>
    <d v="2020-06-30T00:00:00"/>
    <s v="2016 Project - French Helix. The Helix Institute will offer training courses to digital financial service practitioners, technical assistance to select organizations and a platform for information dissemination in order to improve the delivery, uptake and usage of digital financial services in Francophone West Africa."/>
    <n v="0"/>
    <n v="0"/>
    <n v="0"/>
    <n v="1"/>
    <n v="0"/>
    <s v="NULL"/>
    <s v="NULL"/>
    <s v="NULL"/>
    <s v="NULL"/>
    <n v="0"/>
    <n v="0"/>
    <n v="0"/>
    <n v="0"/>
    <n v="302"/>
    <s v="NULL"/>
    <s v="NULL"/>
    <s v="NULL"/>
    <n v="209.02"/>
    <n v="209.02"/>
    <n v="209.02"/>
    <s v="NULL"/>
    <s v="NULL"/>
    <s v="NULL"/>
  </r>
  <r>
    <n v="2017"/>
    <n v="1607"/>
    <x v="6"/>
    <n v="2017000036"/>
    <s v="n.a."/>
    <n v="1"/>
    <n v="613"/>
    <s v="Kazakhstan"/>
    <x v="3"/>
    <s v="PRITS"/>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SIAN CREDIT FUND"/>
    <s v="Asian Credit Fund"/>
    <n v="24040"/>
    <n v="24040"/>
    <s v="Informal/semi-formal financial intermediaries"/>
    <s v="Intermédiaires financiers du secteur informel et semi formel"/>
    <n v="240"/>
    <x v="3"/>
    <n v="1"/>
    <s v="Kazakhstan"/>
    <d v="2017-07-10T00:00:00"/>
    <d v="2020-10-15T00:00:00"/>
    <s v="The microcredit institution Asian Credit Fund LLC (ACF) was established in 1997, as a micro and small business lending programme set up by international relief and development organisation, Mercy Corps. ACF's financial services are designed to promote the development of rural households, the growth of small businesses, and home ownership in cities and villages throughout the Republic of Kazakhstan. With its headquarters in Almaty, ACF has a network of rural offices throughout the country."/>
    <n v="2"/>
    <n v="0"/>
    <n v="0"/>
    <n v="0"/>
    <n v="0"/>
    <s v="NULL"/>
    <s v="NULL"/>
    <n v="1"/>
    <s v="NULL"/>
    <n v="0"/>
    <n v="0"/>
    <n v="0"/>
    <n v="0"/>
    <n v="918"/>
    <n v="1257.285359"/>
    <n v="1417.2983417878499"/>
    <n v="1417.2983417878499"/>
    <n v="1257.285359"/>
    <n v="1417.2983417878499"/>
    <n v="1417.2983417878499"/>
    <s v="NULL"/>
    <s v="NULL"/>
    <s v="NULL"/>
  </r>
  <r>
    <n v="2017"/>
    <n v="1607"/>
    <x v="6"/>
    <n v="2016900001"/>
    <s v="n.a."/>
    <n v="3"/>
    <n v="248"/>
    <s v="Kenya"/>
    <x v="2"/>
    <s v="PRITI"/>
    <s v="Private sector institution"/>
    <n v="62009"/>
    <n v="1"/>
    <n v="62000"/>
    <s v="Other non-financial corporations"/>
    <s v="Autres sociétés non financières"/>
    <n v="6"/>
    <n v="30"/>
    <n v="421"/>
    <s v="Standard loan"/>
    <s v="C01"/>
    <s v="Project-type interventions"/>
    <s v="Interventions de type projet"/>
    <s v="VERT LIMITED"/>
    <s v="VERT limited"/>
    <n v="31161"/>
    <n v="31161"/>
    <s v="Food crop production"/>
    <s v="Production agricole"/>
    <n v="310"/>
    <x v="0"/>
    <n v="1"/>
    <s v="Kenya"/>
    <d v="2017-06-30T00:00:00"/>
    <d v="2023-09-15T00:00:00"/>
    <s v="Vert Ltd.  is a Kenyan business that exports fresh fruit and vegetables to Europe. The company, which was established in the year 2000, has adapted its business model over the years to respond better to the European market and laws. Vert has introduced a more sustainable model, working directly with small, local farmers who are organised in small groups. The company provides farmers with technical assistance to improve the quality of their products and ensure that they are better equipped to deal with any problems that arise. Vert also takes care of the 'fair trade' and 'global gap' certification (standard criteria for exporting fresh fruit and vegetables to Europe) for the products it exports."/>
    <n v="0"/>
    <n v="0"/>
    <n v="0"/>
    <n v="2"/>
    <n v="0"/>
    <s v="NULL"/>
    <s v="NULL"/>
    <n v="1"/>
    <s v="NULL"/>
    <n v="0"/>
    <n v="0"/>
    <n v="0"/>
    <n v="0"/>
    <n v="918"/>
    <n v="0"/>
    <n v="0"/>
    <n v="0"/>
    <n v="134.51400000000001"/>
    <n v="151.63341224213701"/>
    <n v="151.63341224213701"/>
    <s v="NULL"/>
    <s v="NULL"/>
    <s v="NULL"/>
  </r>
  <r>
    <n v="2017"/>
    <n v="1607"/>
    <x v="6"/>
    <n v="2017000033"/>
    <s v="n.a."/>
    <n v="1"/>
    <n v="615"/>
    <s v="Tajikistan"/>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HUMO"/>
    <s v="Humo"/>
    <n v="24040"/>
    <n v="24040"/>
    <s v="Informal/semi-formal financial intermediaries"/>
    <s v="Intermédiaires financiers du secteur informel et semi formel"/>
    <n v="240"/>
    <x v="3"/>
    <n v="1"/>
    <s v="Tajikistan"/>
    <d v="2017-09-20T00:00:00"/>
    <d v="2020-12-15T00:00:00"/>
    <s v="Closed Joint Stock Company Humo is a progressive and leading microcredit deposit organisation. Its main activity is providing quality, affordable financial services to the rural population, as well as to promote the development of small and medium-sized businesses in poor areas of Tajikistan. The institution targets in particular women, villagers, urban residents and micro and small entrepreneurs."/>
    <n v="2"/>
    <n v="0"/>
    <n v="0"/>
    <n v="0"/>
    <n v="0"/>
    <s v="NULL"/>
    <s v="NULL"/>
    <n v="1"/>
    <s v="NULL"/>
    <n v="0"/>
    <n v="0"/>
    <n v="0"/>
    <n v="0"/>
    <n v="918"/>
    <n v="1038.6013499999999"/>
    <n v="1170.7827189719301"/>
    <n v="1170.7827189719301"/>
    <n v="1038.6013499999999"/>
    <n v="1170.7827189719301"/>
    <n v="1170.7827189719301"/>
    <s v="NULL"/>
    <s v="NULL"/>
    <s v="NULL"/>
  </r>
  <r>
    <n v="2017"/>
    <n v="1607"/>
    <x v="6"/>
    <n v="2017000031"/>
    <s v="n.a."/>
    <n v="1"/>
    <n v="612"/>
    <s v="Georgi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CRYSTAL"/>
    <s v="Crystal"/>
    <n v="24040"/>
    <n v="24040"/>
    <s v="Informal/semi-formal financial intermediaries"/>
    <s v="Intermédiaires financiers du secteur informel et semi formel"/>
    <n v="240"/>
    <x v="3"/>
    <n v="1"/>
    <s v="Georgia"/>
    <d v="2017-11-15T00:00:00"/>
    <d v="2020-12-15T00:00:00"/>
    <s v="Crystal is a local microfinance institution that supports the development of small and medium-sized enterprises. The institution offers a wide range of financial services, including agricultural loans, loans for housing and consumer loans or money transfer services."/>
    <n v="2"/>
    <n v="0"/>
    <n v="0"/>
    <n v="0"/>
    <n v="0"/>
    <s v="NULL"/>
    <s v="NULL"/>
    <n v="1"/>
    <s v="NULL"/>
    <n v="0"/>
    <n v="0"/>
    <n v="0"/>
    <n v="0"/>
    <n v="918"/>
    <n v="2544.529262"/>
    <n v="2868.3680103708698"/>
    <n v="2868.3680103708698"/>
    <n v="2544.529262"/>
    <n v="2868.3680103708698"/>
    <n v="2868.3680103708698"/>
    <s v="NULL"/>
    <s v="NULL"/>
    <s v="NULL"/>
  </r>
  <r>
    <n v="2017"/>
    <n v="1607"/>
    <x v="6"/>
    <n v="2017000026"/>
    <s v="n.a."/>
    <n v="1"/>
    <n v="738"/>
    <s v="Indonesi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KOMIDA"/>
    <s v="KOMIDA"/>
    <n v="24040"/>
    <n v="24040"/>
    <s v="Informal/semi-formal financial intermediaries"/>
    <s v="Intermédiaires financiers du secteur informel et semi formel"/>
    <n v="240"/>
    <x v="3"/>
    <n v="1"/>
    <s v="Indonesia"/>
    <d v="2017-10-23T00:00:00"/>
    <d v="2020-10-15T00:00:00"/>
    <s v="KOMIDA is a microfinance institution that began offering microloans in 2005 to communities affected by the tsunami in Banda Aceh. The Institution became a savings and credit cooperative in 2008. It targets exclusively women."/>
    <n v="2"/>
    <n v="0"/>
    <n v="0"/>
    <n v="0"/>
    <n v="0"/>
    <s v="NULL"/>
    <s v="NULL"/>
    <n v="1"/>
    <s v="NULL"/>
    <n v="0"/>
    <n v="0"/>
    <n v="0"/>
    <n v="0"/>
    <n v="918"/>
    <n v="2083.9846990000001"/>
    <n v="2349.2105726524601"/>
    <n v="2349.2105726524601"/>
    <n v="2083.9846990000001"/>
    <n v="2349.2105726524601"/>
    <n v="2349.2105726524601"/>
    <s v="NULL"/>
    <s v="NULL"/>
    <s v="NULL"/>
  </r>
  <r>
    <n v="2017"/>
    <n v="1607"/>
    <x v="6"/>
    <n v="2017000013"/>
    <s v="n.a."/>
    <n v="1"/>
    <n v="247"/>
    <s v="Côte d'Ivoire"/>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DVANS CI"/>
    <s v="Advans CI"/>
    <n v="24040"/>
    <n v="24040"/>
    <s v="Informal/semi-formal financial intermediaries"/>
    <s v="Intermédiaires financiers du secteur informel et semi formel"/>
    <n v="240"/>
    <x v="3"/>
    <n v="1"/>
    <s v="Côte d'Ivoire"/>
    <d v="2017-11-21T00:00:00"/>
    <d v="2022-12-15T00:00:00"/>
    <s v="Advans CI, a subsidiary of the international microfinance group Advans, is a microfinance institution established in Côte d'Ivoire since 2012. Advans Côte d'Ivoire's mission is to widen access to quality financial services, credit and savings, as well as a full range of financial services accessible and suited to the needs of SMEs, entrepreneurs, traders, craftsmen and their families, and serve customers efficiently, affordably and transparently. To do so, the institution offers a simple and comprehensive range of financial products and services (credit, savings, means of payment, transfers, etc.) and is open to anyone with a professional activity, especially MSMEs."/>
    <n v="2"/>
    <n v="0"/>
    <n v="0"/>
    <n v="0"/>
    <n v="0"/>
    <s v="NULL"/>
    <s v="NULL"/>
    <n v="1"/>
    <s v="NULL"/>
    <n v="0"/>
    <n v="0"/>
    <n v="0"/>
    <n v="0"/>
    <n v="918"/>
    <n v="1000"/>
    <n v="1127.26862811408"/>
    <n v="1127.26862811408"/>
    <n v="1000"/>
    <n v="1127.26862811408"/>
    <n v="1127.26862811408"/>
    <s v="NULL"/>
    <s v="NULL"/>
    <s v="NULL"/>
  </r>
  <r>
    <n v="2017"/>
    <n v="1607"/>
    <x v="6"/>
    <n v="2017000017"/>
    <s v="n.a."/>
    <n v="1"/>
    <n v="269"/>
    <s v="Senegal"/>
    <x v="0"/>
    <s v="PMA"/>
    <s v="Private sector institution"/>
    <n v="62009"/>
    <n v="1"/>
    <n v="62000"/>
    <s v="Other non-financial corporations"/>
    <s v="Autres sociétés non financières"/>
    <n v="6"/>
    <n v="30"/>
    <n v="421"/>
    <s v="Standard loan"/>
    <s v="C01"/>
    <s v="Project-type interventions"/>
    <s v="Interventions de type projet"/>
    <s v="SFA"/>
    <s v="SFA"/>
    <n v="31161"/>
    <n v="31161"/>
    <s v="Food crop production"/>
    <s v="Production agricole"/>
    <n v="310"/>
    <x v="0"/>
    <n v="1"/>
    <s v="Senegal"/>
    <d v="2017-03-16T00:00:00"/>
    <d v="2019-01-20T00:00:00"/>
    <s v="The Sénégalaise des Filières Alimentaires (SFA) is developing an inclusive value chain through the production and commercialisation of rice. The SFA supports the production of quality rice by small farmers in the Senegal River Valley through long-term contract farming arrangements and by giving them access to financing and technical support. The paddy is transformed in white rice and is sold on the Senegalese market under the brand Terral. Thus, the SFA contributes to the goal of self-sufficiency in Senegal, which today depends on imports for over 75% of its rice."/>
    <n v="0"/>
    <n v="0"/>
    <n v="0"/>
    <n v="1"/>
    <n v="0"/>
    <s v="NULL"/>
    <s v="NULL"/>
    <n v="1"/>
    <s v="NULL"/>
    <n v="0"/>
    <n v="0"/>
    <n v="0"/>
    <n v="0"/>
    <n v="918"/>
    <n v="50"/>
    <n v="56.363431405703999"/>
    <n v="56.363431405703999"/>
    <n v="50"/>
    <n v="56.363431405703999"/>
    <n v="56.363431405703999"/>
    <s v="NULL"/>
    <s v="NULL"/>
    <s v="NULL"/>
  </r>
  <r>
    <n v="2017"/>
    <n v="1607"/>
    <x v="6"/>
    <n v="2017000015"/>
    <s v="n.a."/>
    <n v="1"/>
    <n v="269"/>
    <s v="Senegal"/>
    <x v="0"/>
    <s v="PMA"/>
    <s v="Private sector institution"/>
    <n v="62009"/>
    <n v="1"/>
    <n v="62000"/>
    <s v="Other non-financial corporations"/>
    <s v="Autres sociétés non financières"/>
    <n v="6"/>
    <n v="30"/>
    <n v="510"/>
    <s v="Common equity"/>
    <s v="C01"/>
    <s v="Project-type interventions"/>
    <s v="Interventions de type projet"/>
    <s v="LAITERIE DU BERGER"/>
    <s v="Laiterie du Berger"/>
    <n v="31120"/>
    <n v="31120"/>
    <s v="Agricultural development"/>
    <s v="Développement agricole"/>
    <n v="310"/>
    <x v="0"/>
    <n v="1"/>
    <s v="Senegal"/>
    <d v="2017-04-04T00:00:00"/>
    <s v="NULL"/>
    <s v="La Laiterie du Berger collects milk from Fulani herders, in the North of the country, and transforms it into yogurts and other dairy products that are sold under the brand Dolima. The firm secures fixed incomes to these herders and helps them to improve the productivity of their herds. It thus contributes to the reinforcement of the local economy and the improvement of food security in Senegal, which imports over 90% of its milk."/>
    <n v="0"/>
    <n v="0"/>
    <n v="0"/>
    <n v="1"/>
    <n v="0"/>
    <s v="NULL"/>
    <s v="NULL"/>
    <n v="1"/>
    <s v="NULL"/>
    <n v="0"/>
    <n v="0"/>
    <n v="0"/>
    <n v="0"/>
    <n v="918"/>
    <n v="18.248147360000001"/>
    <n v="20.570564040130801"/>
    <n v="20.570564040130801"/>
    <n v="18.248147360000001"/>
    <n v="20.570564040130801"/>
    <n v="20.570564040130801"/>
    <s v="NULL"/>
    <s v="NULL"/>
    <s v="NULL"/>
  </r>
  <r>
    <n v="2017"/>
    <n v="1607"/>
    <x v="6"/>
    <n v="2017000009"/>
    <s v="n.a."/>
    <n v="1"/>
    <n v="235"/>
    <s v="Democratic Republic of the Congo"/>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PAIDEK"/>
    <s v="Paidek"/>
    <n v="24040"/>
    <n v="24040"/>
    <s v="Informal/semi-formal financial intermediaries"/>
    <s v="Intermédiaires financiers du secteur informel et semi formel"/>
    <n v="240"/>
    <x v="3"/>
    <n v="1"/>
    <s v="Democratic Republic of the Congo"/>
    <d v="2017-04-27T00:00:00"/>
    <d v="2020-04-15T00:00:00"/>
    <s v="PAIDEK is a Microfinance Institution launched in 1993 as a programme aiming at organising microcredit actions. The institution, which is geographically located on North and South Kivu, operates in both urban and rural areas. Its role is to finance the development of small commercial or livestock-raising activities, the very ones that ensure the survival of a society lacking industrial infrastructures as well as economic and social institutions."/>
    <n v="2"/>
    <n v="0"/>
    <n v="0"/>
    <n v="0"/>
    <n v="0"/>
    <s v="NULL"/>
    <s v="NULL"/>
    <n v="1"/>
    <s v="NULL"/>
    <n v="0"/>
    <n v="0"/>
    <n v="0"/>
    <n v="0"/>
    <n v="918"/>
    <n v="431.96544280000001"/>
    <n v="486.94109209784699"/>
    <n v="486.94109209784699"/>
    <n v="431.96544280000001"/>
    <n v="486.94109209784699"/>
    <n v="486.94109209784699"/>
    <s v="NULL"/>
    <s v="NULL"/>
    <s v="NULL"/>
  </r>
  <r>
    <n v="2017"/>
    <n v="1607"/>
    <x v="6"/>
    <n v="2017000005"/>
    <s v="n.a."/>
    <n v="1"/>
    <n v="255"/>
    <s v="Mali"/>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RMCR"/>
    <s v="RMCR"/>
    <n v="24040"/>
    <n v="24040"/>
    <s v="Informal/semi-formal financial intermediaries"/>
    <s v="Intermédiaires financiers du secteur informel et semi formel"/>
    <n v="240"/>
    <x v="3"/>
    <n v="1"/>
    <s v="Mali"/>
    <d v="2017-05-31T00:00:00"/>
    <d v="2020-06-15T00:00:00"/>
    <s v="RMCR (Réseau de Micro Institutions de Croissance de Revenus) is a microfinance institution whose mission is to provide financial services adapted to the needs of the rural working poor, especially women, excluded from the traditional financial system and instilling in them an entrepreneurial culture to facilitate their economic development. The institution's goal is to become the bank of the poor, with specific attention to women, and then contribute to the well-being of children."/>
    <n v="2"/>
    <n v="0"/>
    <n v="0"/>
    <n v="0"/>
    <n v="0"/>
    <s v="NULL"/>
    <s v="NULL"/>
    <n v="1"/>
    <s v="NULL"/>
    <n v="0"/>
    <n v="0"/>
    <n v="0"/>
    <n v="0"/>
    <n v="918"/>
    <n v="500"/>
    <n v="563.63431405704"/>
    <n v="563.63431405704"/>
    <n v="500"/>
    <n v="563.63431405704"/>
    <n v="563.63431405704"/>
    <s v="NULL"/>
    <s v="NULL"/>
    <s v="NULL"/>
  </r>
  <r>
    <n v="2017"/>
    <n v="1607"/>
    <x v="6"/>
    <n v="2017000022"/>
    <s v="n.a."/>
    <n v="1"/>
    <n v="728"/>
    <s v="Cambodia"/>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CHAMROEUN"/>
    <s v="Chamroeun"/>
    <n v="24040"/>
    <n v="24040"/>
    <s v="Informal/semi-formal financial intermediaries"/>
    <s v="Intermédiaires financiers du secteur informel et semi formel"/>
    <n v="240"/>
    <x v="3"/>
    <n v="1"/>
    <s v="Cambodia"/>
    <d v="2017-12-01T00:00:00"/>
    <d v="2019-12-15T00:00:00"/>
    <s v="Chamroeun is a Cambodian microfinance institution whose social mission is at the core of its economic model. It provides financial services to the poorest, those excluded from the range of more commercial microfinance institutions. In order to maximize the credit impact and efficiently support the poorest families, it also provides a whole range of economic, social and personal coaching and education services."/>
    <n v="2"/>
    <n v="0"/>
    <n v="0"/>
    <n v="0"/>
    <n v="0"/>
    <s v="NULL"/>
    <s v="NULL"/>
    <n v="1"/>
    <s v="NULL"/>
    <n v="0"/>
    <n v="0"/>
    <n v="0"/>
    <n v="0"/>
    <n v="918"/>
    <n v="333.19450230000001"/>
    <n v="375.59970950287499"/>
    <n v="375.59970950287499"/>
    <n v="333.19450230000001"/>
    <n v="375.59970950287499"/>
    <n v="375.59970950287499"/>
    <s v="NULL"/>
    <s v="NULL"/>
    <s v="NULL"/>
  </r>
  <r>
    <n v="2017"/>
    <n v="1607"/>
    <x v="6"/>
    <n v="2017000034"/>
    <s v="n.a."/>
    <n v="1"/>
    <n v="615"/>
    <s v="Tajikistan"/>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OXUS TJ"/>
    <s v="OXUS TJ"/>
    <n v="24040"/>
    <n v="24040"/>
    <s v="Informal/semi-formal financial intermediaries"/>
    <s v="Intermédiaires financiers du secteur informel et semi formel"/>
    <n v="240"/>
    <x v="3"/>
    <n v="1"/>
    <s v="Tajikistan"/>
    <d v="2017-10-04T00:00:00"/>
    <d v="2020-10-15T00:00:00"/>
    <s v="ACTED microfinance programme started in Tajikistan in 1997, just as the country emerged from a civil war. Since inception OXUS Tajikistan has focused on operations in rural areas where over 80% of clients live and work. To date about 45% of OXUS clients in Tajikistan use their loan to finance trade and services activities, while nearly 50% use it for livestock and horticulture. In the meantime, women represent over 35% of OXUS Tajikistan clients."/>
    <n v="2"/>
    <n v="0"/>
    <n v="0"/>
    <n v="0"/>
    <n v="0"/>
    <s v="NULL"/>
    <s v="NULL"/>
    <n v="1"/>
    <s v="NULL"/>
    <n v="0"/>
    <n v="0"/>
    <n v="0"/>
    <n v="0"/>
    <n v="918"/>
    <n v="504.27848710000001"/>
    <n v="568.457318340661"/>
    <n v="568.457318340661"/>
    <n v="504.27848710000001"/>
    <n v="568.457318340661"/>
    <n v="568.457318340661"/>
    <s v="NULL"/>
    <s v="NULL"/>
    <s v="NULL"/>
  </r>
  <r>
    <n v="2017"/>
    <n v="1607"/>
    <x v="6"/>
    <n v="2017000027"/>
    <s v="n.a."/>
    <n v="1"/>
    <n v="738"/>
    <s v="Indonesi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VASHAM"/>
    <s v="VASHAM"/>
    <n v="24040"/>
    <n v="24040"/>
    <s v="Informal/semi-formal financial intermediaries"/>
    <s v="Intermédiaires financiers du secteur informel et semi formel"/>
    <n v="240"/>
    <x v="3"/>
    <n v="1"/>
    <s v="Indonesia"/>
    <d v="2017-01-30T00:00:00"/>
    <d v="2020-04-15T00:00:00"/>
    <s v="VASHAM is a social enterprise that leverages a closed loop business model to provide Indonesian smallholder farmers with the financing, expertise, and income security they need to achieve significantly better standards of living. The institution's mission is to empower Indonesian smallholder farmer communities to achieve significantly better standards of living through higher incomes, lower risks, and constant growth in technical expertise."/>
    <n v="2"/>
    <n v="0"/>
    <n v="0"/>
    <n v="0"/>
    <n v="0"/>
    <s v="NULL"/>
    <s v="NULL"/>
    <n v="1"/>
    <s v="NULL"/>
    <n v="0"/>
    <n v="0"/>
    <n v="0"/>
    <n v="0"/>
    <n v="918"/>
    <n v="566.49599999999998"/>
    <n v="638.59316875211402"/>
    <n v="638.59316875211402"/>
    <n v="566.49599999999998"/>
    <n v="638.59316875211402"/>
    <n v="638.59316875211402"/>
    <s v="NULL"/>
    <s v="NULL"/>
    <s v="NULL"/>
  </r>
  <r>
    <n v="2017"/>
    <n v="1607"/>
    <x v="6"/>
    <n v="2017000011"/>
    <s v="n.a."/>
    <n v="1"/>
    <n v="247"/>
    <s v="Côte d'Ivoire"/>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PAMF CI"/>
    <s v="PAMF CI"/>
    <n v="24040"/>
    <n v="24040"/>
    <s v="Informal/semi-formal financial intermediaries"/>
    <s v="Intermédiaires financiers du secteur informel et semi formel"/>
    <n v="240"/>
    <x v="3"/>
    <n v="1"/>
    <s v="Côte d'Ivoire"/>
    <d v="2017-11-06T00:00:00"/>
    <d v="2020-10-15T00:00:00"/>
    <s v="Première Agence de Microfinance Côte d'Ivoire S.A. (PAMF-CI), whose main activity is the collection of savings and the provision of credit, is one of the few microfinance institutions that remains operational in the north of the country and which provides reliable services in rural areas. PAMF-CI has a strong rural focus and the institution extends loans primarily intended to improve agricultural productivity, acquire livestock, and, diversifying its portfolio, assists in establishing small enterprises in rural and urban areas."/>
    <n v="2"/>
    <n v="0"/>
    <n v="0"/>
    <n v="0"/>
    <n v="0"/>
    <s v="NULL"/>
    <s v="NULL"/>
    <n v="1"/>
    <s v="NULL"/>
    <n v="0"/>
    <n v="0"/>
    <n v="0"/>
    <n v="0"/>
    <n v="918"/>
    <n v="762.24508619999995"/>
    <n v="859.254972607372"/>
    <n v="859.254972607372"/>
    <n v="762.24508619999995"/>
    <n v="859.254972607372"/>
    <n v="859.254972607372"/>
    <s v="NULL"/>
    <s v="NULL"/>
    <s v="NULL"/>
  </r>
  <r>
    <n v="2017"/>
    <n v="1607"/>
    <x v="6"/>
    <n v="2017000035"/>
    <s v="n.a."/>
    <n v="1"/>
    <n v="615"/>
    <s v="Tajikistan"/>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OXUS TJ"/>
    <s v="OXUS TJ"/>
    <n v="24040"/>
    <n v="24040"/>
    <s v="Informal/semi-formal financial intermediaries"/>
    <s v="Intermédiaires financiers du secteur informel et semi formel"/>
    <n v="240"/>
    <x v="3"/>
    <n v="1"/>
    <s v="Tajikistan"/>
    <d v="2017-11-27T00:00:00"/>
    <d v="2020-10-15T00:00:00"/>
    <s v="ACTED microfinance programme started in Tajikistan in 1997, just as the country emerged from a civil war. Since inception OXUS Tajikistan has focused on operations in rural areas where over 80% of clients live and work. To date about 45% of OXUS clients in Tajikistan use their loan to finance trade and services activities, while nearly 50% use it for livestock and horticulture. In the meantime, women represent over 35% of OXUS Tajikistan clients."/>
    <n v="2"/>
    <n v="0"/>
    <n v="0"/>
    <n v="0"/>
    <n v="0"/>
    <s v="NULL"/>
    <s v="NULL"/>
    <n v="1"/>
    <s v="NULL"/>
    <n v="0"/>
    <n v="0"/>
    <n v="0"/>
    <n v="0"/>
    <n v="918"/>
    <n v="495"/>
    <n v="557.99797091646894"/>
    <n v="557.99797091646894"/>
    <s v="NULL"/>
    <s v="NULL"/>
    <s v="NULL"/>
    <s v="NULL"/>
    <s v="NULL"/>
    <s v="NULL"/>
  </r>
  <r>
    <n v="2017"/>
    <n v="1607"/>
    <x v="6"/>
    <n v="2017000024"/>
    <s v="n.a."/>
    <n v="1"/>
    <n v="635"/>
    <s v="Myanmar"/>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PROXIMITY DESIGNS"/>
    <s v="Proximity Designs"/>
    <n v="24040"/>
    <n v="24040"/>
    <s v="Informal/semi-formal financial intermediaries"/>
    <s v="Intermédiaires financiers du secteur informel et semi formel"/>
    <n v="240"/>
    <x v="3"/>
    <n v="1"/>
    <s v="Myanmar"/>
    <d v="2017-05-15T00:00:00"/>
    <d v="2020-06-15T00:00:00"/>
    <s v="Proximity Finance is a microfinance programme developped within Prowimity Designs, a nonprofit social venture that has been reducing poverty and hunger for tens of thousands of rural families in Burma/Myanmar since 2004. It addresses extreme poverty by treating the poor as customers and offering innovative and affordably designed technologies and services. Its customers are families who earn their living by farming small plots of land."/>
    <n v="2"/>
    <n v="0"/>
    <n v="0"/>
    <n v="0"/>
    <n v="0"/>
    <s v="NULL"/>
    <s v="NULL"/>
    <n v="1"/>
    <s v="NULL"/>
    <n v="0"/>
    <n v="0"/>
    <n v="0"/>
    <n v="0"/>
    <n v="918"/>
    <n v="1213.0845810000001"/>
    <n v="1367.4721914102099"/>
    <n v="1367.4721914102099"/>
    <n v="1213.0845810000001"/>
    <n v="1367.4721914102099"/>
    <n v="1367.4721914102099"/>
    <s v="NULL"/>
    <s v="NULL"/>
    <s v="NULL"/>
  </r>
  <r>
    <n v="2017"/>
    <n v="1607"/>
    <x v="6"/>
    <n v="2016900002"/>
    <s v="n.a."/>
    <n v="3"/>
    <n v="635"/>
    <s v="Myanmar"/>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BRAC MYANMAR"/>
    <s v="BRAC Myanmar"/>
    <n v="24040"/>
    <n v="24040"/>
    <s v="Informal/semi-formal financial intermediaries"/>
    <s v="Intermédiaires financiers du secteur informel et semi formel"/>
    <n v="240"/>
    <x v="3"/>
    <n v="1"/>
    <s v="Myanmar"/>
    <d v="2017-04-05T00:00:00"/>
    <d v="2020-06-15T00:00:00"/>
    <s v="BRAC is the world's largest development organisation, dedicated to empowering people living in poverty. In Myanmar, BRAC offers a pro-rural and pro-poor service as well as bringing a holistic development model delivered through its microfinance plus approach. By building the platform of branch offices throughout Myanmar, BRAC plans to create integrated development hubs where microfinance will be complemented by e.g. health, agriculture and education programmes. The information gathered from microfinance activities are being recorded systematically to identify needs of the community for better design and delivery of services."/>
    <n v="2"/>
    <n v="0"/>
    <n v="0"/>
    <n v="0"/>
    <n v="0"/>
    <s v="NULL"/>
    <s v="NULL"/>
    <n v="1"/>
    <s v="NULL"/>
    <n v="0"/>
    <n v="0"/>
    <n v="0"/>
    <n v="0"/>
    <n v="918"/>
    <n v="0"/>
    <n v="0"/>
    <n v="0"/>
    <n v="1376.99623"/>
    <n v="1552.2446511103601"/>
    <n v="1552.2446511103601"/>
    <s v="NULL"/>
    <s v="NULL"/>
    <s v="NULL"/>
  </r>
  <r>
    <n v="2017"/>
    <n v="1607"/>
    <x v="6"/>
    <n v="2017000025"/>
    <s v="n.a."/>
    <n v="1"/>
    <n v="635"/>
    <s v="Myanmar"/>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PROXIMITY DESIGNS"/>
    <s v="Proximity Designs"/>
    <n v="24040"/>
    <n v="24040"/>
    <s v="Informal/semi-formal financial intermediaries"/>
    <s v="Intermédiaires financiers du secteur informel et semi formel"/>
    <n v="240"/>
    <x v="3"/>
    <n v="1"/>
    <s v="Myanmar"/>
    <d v="2017-05-15T00:00:00"/>
    <d v="2020-06-15T00:00:00"/>
    <s v="Proximity Finance is a microfinance programme developped within Prowimity Designs, a nonprofit social venture that has been reducing poverty and hunger for tens of thousands of rural families in Burma/Myanmar since 2004. It addresses extreme poverty by treating the poor as customers and offering innovative and affordably designed technologies and services. Its customers are families who earn their living by farming small plots of land."/>
    <n v="2"/>
    <n v="0"/>
    <n v="0"/>
    <n v="0"/>
    <n v="0"/>
    <s v="NULL"/>
    <s v="NULL"/>
    <n v="1"/>
    <s v="NULL"/>
    <n v="0"/>
    <n v="0"/>
    <n v="0"/>
    <n v="0"/>
    <n v="918"/>
    <n v="1178.1749400000001"/>
    <n v="1328.11964829219"/>
    <n v="1328.11964829219"/>
    <n v="1178.1749400000001"/>
    <n v="1328.11964829219"/>
    <n v="1328.11964829219"/>
    <s v="NULL"/>
    <s v="NULL"/>
    <s v="NULL"/>
  </r>
  <r>
    <n v="2017"/>
    <n v="1607"/>
    <x v="6"/>
    <n v="2017000008"/>
    <s v="n.a."/>
    <n v="1"/>
    <n v="287"/>
    <s v="Burkina Faso"/>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SOFIPE"/>
    <s v="SOFIPE"/>
    <n v="24040"/>
    <n v="24040"/>
    <s v="Informal/semi-formal financial intermediaries"/>
    <s v="Intermédiaires financiers du secteur informel et semi formel"/>
    <n v="240"/>
    <x v="3"/>
    <n v="1"/>
    <s v="Burkina Faso"/>
    <d v="2017-11-20T00:00:00"/>
    <d v="2020-10-15T00:00:00"/>
    <s v="Pan African Microfinance du Burkina Faso (PMBF-SA) (former Sofipe), which is the first banking institution exclusively dedicated to the financing of small businesses, was established in Burkina Faso in 2010. The institution was originally developed by the Agricultural and Commercial Bank of Burkina Faso with the support of IFC, the World Bank Group branch in charge of promoting the private sector of Burkina Faso thanks to a programme of significant growth in loans to small and medium-sized enterprises in sub-Saharan Africa."/>
    <n v="2"/>
    <n v="0"/>
    <n v="0"/>
    <n v="0"/>
    <n v="0"/>
    <s v="NULL"/>
    <s v="NULL"/>
    <n v="1"/>
    <s v="NULL"/>
    <n v="0"/>
    <n v="0"/>
    <n v="0"/>
    <n v="0"/>
    <n v="918"/>
    <n v="304.89803449999999"/>
    <n v="343.70198906549399"/>
    <n v="343.70198906549399"/>
    <n v="304.89803449999999"/>
    <n v="343.70198906549399"/>
    <n v="343.70198906549399"/>
    <s v="NULL"/>
    <s v="NULL"/>
    <s v="NULL"/>
  </r>
  <r>
    <n v="2017"/>
    <n v="1607"/>
    <x v="6"/>
    <n v="2017000019"/>
    <s v="n.a."/>
    <n v="1"/>
    <n v="229"/>
    <s v="Cameroon"/>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CEP CAMEROUN"/>
    <s v="ACEP Cameroun"/>
    <n v="24040"/>
    <n v="24040"/>
    <s v="Informal/semi-formal financial intermediaries"/>
    <s v="Intermédiaires financiers du secteur informel et semi formel"/>
    <n v="240"/>
    <x v="3"/>
    <n v="1"/>
    <s v="Cameroon"/>
    <d v="2017-09-01T00:00:00"/>
    <d v="2020-10-15T00:00:00"/>
    <s v="The Agence de Crédit pour l'Entreprise Privée au Cameroun (ACEP Cameroun SA) is a microfinance institution created in 1999, whose mission is to support the development of Very Small Enterprises (VSE) in the urban centres of the country, combating poverty by broadening financing to the most vulnerable segments of the population, public and private markets, government officials and agents, pensioners and employees in the private sector, and ensure the security of the economic agents savings."/>
    <n v="2"/>
    <n v="0"/>
    <n v="0"/>
    <n v="0"/>
    <n v="0"/>
    <s v="NULL"/>
    <s v="NULL"/>
    <n v="1"/>
    <s v="NULL"/>
    <n v="0"/>
    <n v="0"/>
    <n v="0"/>
    <n v="0"/>
    <n v="918"/>
    <n v="2000"/>
    <n v="2254.53725622816"/>
    <n v="2254.53725622816"/>
    <n v="2000"/>
    <n v="2254.53725622816"/>
    <n v="2254.53725622816"/>
    <s v="NULL"/>
    <s v="NULL"/>
    <s v="NULL"/>
  </r>
  <r>
    <n v="2017"/>
    <n v="1607"/>
    <x v="6"/>
    <n v="2017000006"/>
    <s v="n.a."/>
    <n v="1"/>
    <n v="283"/>
    <s v="Togo"/>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COOPEC SIFA"/>
    <s v="Coopec Sifa"/>
    <n v="24040"/>
    <n v="24040"/>
    <s v="Informal/semi-formal financial intermediaries"/>
    <s v="Intermédiaires financiers du secteur informel et semi formel"/>
    <n v="240"/>
    <x v="3"/>
    <n v="1"/>
    <s v="Togo"/>
    <d v="2017-05-16T00:00:00"/>
    <d v="2020-04-15T00:00:00"/>
    <s v="COOPEC SIFA (Soutien aux Initiatives de Femmes pour l'Autopromotion - Support to Women's Initiatives for Self-promotion) is a Togolese institution created to institutionalise the project implemented by the JARC (Mouvement des Jeunes et Adultes Ruraux et Catholiques - Rural and Catholic Youth and Adult Movement) in order to provide small loans to poor women in northern Togo. During the project phase, the institution's microcredit activities were characterised by a strong social orientation and some caution that limited the operational development of the institution."/>
    <n v="2"/>
    <n v="0"/>
    <n v="0"/>
    <n v="0"/>
    <n v="0"/>
    <s v="NULL"/>
    <s v="NULL"/>
    <n v="1"/>
    <s v="NULL"/>
    <n v="0"/>
    <n v="0"/>
    <n v="0"/>
    <n v="0"/>
    <n v="918"/>
    <n v="304"/>
    <n v="342.68966294668002"/>
    <n v="342.68966294668002"/>
    <n v="127.04085000000001"/>
    <n v="143.209164693947"/>
    <n v="143.209164693947"/>
    <s v="NULL"/>
    <s v="NULL"/>
    <s v="NULL"/>
  </r>
  <r>
    <n v="2017"/>
    <n v="1607"/>
    <x v="6"/>
    <n v="2017000039"/>
    <s v="n.a."/>
    <n v="1"/>
    <n v="614"/>
    <s v="Kyrgyzstan"/>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FMCC"/>
    <s v="FMCC"/>
    <n v="24040"/>
    <n v="24040"/>
    <s v="Informal/semi-formal financial intermediaries"/>
    <s v="Intermédiaires financiers du secteur informel et semi formel"/>
    <n v="240"/>
    <x v="3"/>
    <n v="1"/>
    <s v="Kyrgyzstan"/>
    <d v="2017-05-30T00:00:00"/>
    <d v="2020-06-15T00:00:00"/>
    <s v="First MicroCredit Company (FMCC) is the largest MFI in the southern region of the Kyrgyz Republic. The institution was established in 2006 to provide microfinance facilities in the rural mountainous areas of the Osh and Naryn provinces, which suffer from some of the highest poverty rates in the country. FMCC's activities focus on providing loans, in particular in the livestock and agricultural sectors, which reflects the macroeconomic characteristics of the country. Loans have also been extended to SMEs, which are generally involved in trade, manufacturing and service activities to enable clients to increase working capital, acquire fixed assets and develop or renovate business premises."/>
    <n v="2"/>
    <n v="0"/>
    <n v="0"/>
    <n v="0"/>
    <n v="0"/>
    <s v="NULL"/>
    <s v="NULL"/>
    <n v="1"/>
    <s v="NULL"/>
    <n v="0"/>
    <n v="0"/>
    <n v="0"/>
    <n v="0"/>
    <n v="918"/>
    <n v="939.51157860000001"/>
    <n v="1059.0819283057201"/>
    <n v="1059.0819283057201"/>
    <n v="939.51157860000001"/>
    <n v="1059.0819283057201"/>
    <n v="1059.0819283057201"/>
    <s v="NULL"/>
    <s v="NULL"/>
    <s v="NULL"/>
  </r>
  <r>
    <n v="2017"/>
    <n v="1607"/>
    <x v="6"/>
    <n v="2017000002"/>
    <s v="n.a."/>
    <n v="1"/>
    <n v="236"/>
    <s v="Benin"/>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CFB"/>
    <s v="ACFB"/>
    <n v="24040"/>
    <n v="24040"/>
    <s v="Informal/semi-formal financial intermediaries"/>
    <s v="Intermédiaires financiers du secteur informel et semi formel"/>
    <n v="240"/>
    <x v="3"/>
    <n v="1"/>
    <s v="Benin"/>
    <d v="2017-09-06T00:00:00"/>
    <d v="2020-04-15T00:00:00"/>
    <s v="Created in July 2004, following the institutionalisation of the microfinance department of the GRAPAD NGO (Research and Action Group for the Promotion of Agriculture and Development - Groupe de Recherche et d'Action pour la promotion de l'Agriculture et du Développement), the ACFB is a microfinance institution whose mission is to promote low-income working populations, particularly women, by providing them with quality financial and non-financial services."/>
    <n v="2"/>
    <n v="0"/>
    <n v="0"/>
    <n v="0"/>
    <n v="0"/>
    <s v="NULL"/>
    <s v="NULL"/>
    <n v="1"/>
    <s v="NULL"/>
    <n v="0"/>
    <n v="0"/>
    <n v="0"/>
    <n v="0"/>
    <n v="918"/>
    <n v="305"/>
    <n v="343.81693157479401"/>
    <n v="343.81693157479401"/>
    <n v="152.44901719999999"/>
    <n v="171.85099447638399"/>
    <n v="171.85099447638399"/>
    <s v="NULL"/>
    <s v="NULL"/>
    <s v="NULL"/>
  </r>
  <r>
    <n v="2017"/>
    <n v="1607"/>
    <x v="6"/>
    <n v="2017000001"/>
    <s v="n.a."/>
    <n v="1"/>
    <n v="236"/>
    <s v="Benin"/>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COMUBA"/>
    <s v="Comuba"/>
    <n v="24040"/>
    <n v="24040"/>
    <s v="Informal/semi-formal financial intermediaries"/>
    <s v="Intermédiaires financiers du secteur informel et semi formel"/>
    <n v="240"/>
    <x v="3"/>
    <n v="1"/>
    <s v="Benin"/>
    <d v="2017-05-10T00:00:00"/>
    <d v="2020-06-15T00:00:00"/>
    <s v="The Coopérative Des Membres Unis Bethel Actions (COMUBA) is a microfinance institution that aims at improving the well-being of low income women groups in southern Benin by providing them with financial and non-financial quality services."/>
    <n v="2"/>
    <n v="0"/>
    <n v="0"/>
    <n v="0"/>
    <n v="0"/>
    <s v="NULL"/>
    <s v="NULL"/>
    <n v="1"/>
    <s v="NULL"/>
    <n v="0"/>
    <n v="0"/>
    <n v="0"/>
    <n v="0"/>
    <n v="918"/>
    <n v="444.6429703"/>
    <n v="501.23207113065001"/>
    <n v="501.23207113065001"/>
    <n v="444.6429703"/>
    <n v="501.23207113065001"/>
    <n v="501.23207113065001"/>
    <s v="NULL"/>
    <s v="NULL"/>
    <s v="NULL"/>
  </r>
  <r>
    <n v="2017"/>
    <n v="1607"/>
    <x v="6"/>
    <n v="2017000014"/>
    <s v="n.a."/>
    <n v="1"/>
    <n v="269"/>
    <s v="Senegal"/>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MEC FADEC"/>
    <s v="Mec Fadec"/>
    <n v="24040"/>
    <n v="24040"/>
    <s v="Informal/semi-formal financial intermediaries"/>
    <s v="Intermédiaires financiers du secteur informel et semi formel"/>
    <n v="240"/>
    <x v="3"/>
    <n v="1"/>
    <s v="Senegal"/>
    <d v="2017-07-10T00:00:00"/>
    <d v="2020-06-15T00:00:00"/>
    <s v="Mec Fadec was created in 1999 as a World Vision project, and in March 2000 it became a savings and credit cooperative with the aim of fighting poverty by organising and training its members and supplying adapted and diversified financial services in the areas of Kébémer and Louga."/>
    <n v="2"/>
    <n v="0"/>
    <n v="0"/>
    <n v="0"/>
    <n v="0"/>
    <s v="NULL"/>
    <s v="NULL"/>
    <n v="1"/>
    <s v="NULL"/>
    <n v="0"/>
    <n v="0"/>
    <n v="0"/>
    <n v="0"/>
    <n v="918"/>
    <n v="254.0816954"/>
    <n v="286.41832420245697"/>
    <n v="286.41832420245697"/>
    <n v="254.0816954"/>
    <n v="286.41832420245697"/>
    <n v="286.41832420245697"/>
    <s v="NULL"/>
    <s v="NULL"/>
    <s v="NULL"/>
  </r>
  <r>
    <n v="2017"/>
    <n v="1607"/>
    <x v="6"/>
    <n v="2017000018"/>
    <s v="n.a."/>
    <n v="1"/>
    <n v="288"/>
    <s v="Zambia"/>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MZ"/>
    <s v="AMZ"/>
    <n v="24040"/>
    <n v="24040"/>
    <s v="Informal/semi-formal financial intermediaries"/>
    <s v="Intermédiaires financiers du secteur informel et semi formel"/>
    <n v="240"/>
    <x v="3"/>
    <n v="1"/>
    <s v="Zambia"/>
    <d v="2017-05-10T00:00:00"/>
    <d v="2021-04-15T00:00:00"/>
    <s v="Agora Microfinance Zambia (AMZ) is a microfinance institution founded in 2010 and which targets specifically people with low incomes through suitable financial products. AMZ aims to serve clients who have previously been excluded from the formal financial market, predominantly due to poverty or location. As many rural households either lack or cannot risk suitable assets as collateral for their loans, AMZ's loans are unsecured: communities are organised into 'Village Banks' which act to mutually guarantee the loans of all members. Products are designed to meet the specific financial needs and cash flow pattern of AMZ's target clients."/>
    <n v="2"/>
    <n v="0"/>
    <n v="0"/>
    <n v="0"/>
    <n v="0"/>
    <s v="NULL"/>
    <s v="NULL"/>
    <n v="1"/>
    <s v="NULL"/>
    <n v="0"/>
    <n v="0"/>
    <n v="0"/>
    <n v="0"/>
    <n v="918"/>
    <n v="474.12250999999998"/>
    <n v="534.463431405704"/>
    <n v="534.463431405704"/>
    <n v="474.12250999999998"/>
    <n v="534.463431405704"/>
    <n v="534.463431405704"/>
    <s v="NULL"/>
    <s v="NULL"/>
    <s v="NULL"/>
  </r>
  <r>
    <n v="2017"/>
    <n v="1607"/>
    <x v="6"/>
    <n v="2017000038"/>
    <s v="n.a."/>
    <n v="1"/>
    <n v="613"/>
    <s v="Kazakhstan"/>
    <x v="3"/>
    <s v="PRITS"/>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BEREKE"/>
    <s v="Bereke"/>
    <n v="24040"/>
    <n v="24040"/>
    <s v="Informal/semi-formal financial intermediaries"/>
    <s v="Intermédiaires financiers du secteur informel et semi formel"/>
    <n v="240"/>
    <x v="3"/>
    <n v="1"/>
    <s v="Kazakhstan"/>
    <d v="2017-05-31T00:00:00"/>
    <d v="2020-06-15T00:00:00"/>
    <s v="Microfinance Organization 'Bereke', LLC is a microfinance institution (MFI) offering microcredit to people in the rural areas of Kazakhstan's Semey region. The institution, rooted in a 1998 UNDP women's microcredit project, enjoys a strong and competitive position in the microfinance market in East Kazakhstan. Over the years, 'Bereke' has developed a loyal client base, the majority of which are female.Bereke's mission is to contribute to the improvement of living standards of people of Kazakhstan through economic support by providing loans to small and micro businesses as well as consumer loans for low-income urban and rural population to meet the basic family needs."/>
    <n v="2"/>
    <n v="0"/>
    <n v="0"/>
    <n v="0"/>
    <n v="0"/>
    <s v="NULL"/>
    <s v="NULL"/>
    <n v="1"/>
    <s v="NULL"/>
    <n v="0"/>
    <n v="0"/>
    <n v="0"/>
    <n v="0"/>
    <n v="918"/>
    <n v="470.51907999999997"/>
    <n v="530.40139781309904"/>
    <n v="530.40139781309904"/>
    <n v="470.51907999999997"/>
    <n v="530.40139781309904"/>
    <n v="530.40139781309904"/>
    <s v="NULL"/>
    <s v="NULL"/>
    <s v="NULL"/>
  </r>
  <r>
    <n v="2017"/>
    <n v="1607"/>
    <x v="6"/>
    <n v="2017000003"/>
    <s v="n.a."/>
    <n v="1"/>
    <n v="248"/>
    <s v="Keny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MUSONI"/>
    <s v="Musoni"/>
    <n v="24040"/>
    <n v="24040"/>
    <s v="Informal/semi-formal financial intermediaries"/>
    <s v="Intermédiaires financiers du secteur informel et semi formel"/>
    <n v="240"/>
    <x v="3"/>
    <n v="1"/>
    <s v="Kenya"/>
    <d v="2017-07-13T00:00:00"/>
    <d v="2020-06-15T00:00:00"/>
    <s v="Musoni Kenya is a microfinance institution that leverages Information Communication Technology (ICT) heavily to manage its operations efficiently and to scale rapidly. Musoni Kenya offers flexible and adapted services to best meet the needs of clients on the market while aiming at empowering women who are among the marginalised groups and whose proportion among the institution's clients has grown with Musoni Kenya's expansion in rural areas."/>
    <n v="2"/>
    <n v="0"/>
    <n v="0"/>
    <n v="0"/>
    <n v="0"/>
    <s v="NULL"/>
    <s v="NULL"/>
    <n v="1"/>
    <s v="NULL"/>
    <n v="0"/>
    <n v="0"/>
    <n v="0"/>
    <n v="0"/>
    <n v="918"/>
    <n v="1000"/>
    <n v="1127.26862811408"/>
    <n v="1127.26862811408"/>
    <n v="459.25022250000001"/>
    <n v="517.69836827866095"/>
    <n v="517.69836827866095"/>
    <s v="NULL"/>
    <s v="NULL"/>
    <s v="NULL"/>
  </r>
  <r>
    <n v="2017"/>
    <n v="1607"/>
    <x v="6"/>
    <n v="2017000028"/>
    <s v="n.a."/>
    <n v="1"/>
    <n v="738"/>
    <s v="Indonesi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TLM"/>
    <s v="TLM"/>
    <n v="24040"/>
    <n v="24040"/>
    <s v="Informal/semi-formal financial intermediaries"/>
    <s v="Intermédiaires financiers du secteur informel et semi formel"/>
    <n v="240"/>
    <x v="3"/>
    <n v="1"/>
    <s v="Indonesia"/>
    <d v="2017-12-15T00:00:00"/>
    <d v="2020-12-15T00:00:00"/>
    <s v="KSP TLM is a microfinance institution that was created in 2011 by TLM Foundation. TLM Foundation is committed to serving small and medium-sized groups through community economic development programmes by providing business capital to them so they can start and grow their business. The grant is run through the TLM business unit, namely KSP TLM and BPR TLM with microcredit and savings programmes. TLM offers also saving facilities and training programmes."/>
    <n v="2"/>
    <n v="0"/>
    <n v="0"/>
    <n v="0"/>
    <n v="0"/>
    <s v="NULL"/>
    <s v="NULL"/>
    <n v="1"/>
    <s v="NULL"/>
    <n v="0"/>
    <n v="0"/>
    <n v="0"/>
    <n v="0"/>
    <n v="918"/>
    <n v="840"/>
    <n v="946.90564761582698"/>
    <n v="946.90564761582698"/>
    <n v="0"/>
    <n v="0"/>
    <n v="0"/>
    <s v="NULL"/>
    <s v="NULL"/>
    <s v="NULL"/>
  </r>
  <r>
    <n v="2017"/>
    <n v="1607"/>
    <x v="6"/>
    <n v="2017000021"/>
    <s v="n.a."/>
    <n v="1"/>
    <n v="728"/>
    <s v="Cambodia"/>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LOLC CAMBODIA (EX-TPC)"/>
    <s v="LOLC Cambodia (ex-TPC)"/>
    <n v="24040"/>
    <n v="24040"/>
    <s v="Informal/semi-formal financial intermediaries"/>
    <s v="Intermédiaires financiers du secteur informel et semi formel"/>
    <n v="240"/>
    <x v="3"/>
    <n v="1"/>
    <s v="Cambodia"/>
    <d v="2017-12-01T00:00:00"/>
    <d v="2020-12-15T00:00:00"/>
    <s v="LOLC Cambodia (formerly TPC) is a microfinance institution with a social vision and a commercial orientation which provides entrepreneurs and families at the base of the socioeconomic pyramid with economic opportunities to improve their life quality and their community through the offer of effective and sustainable financial services."/>
    <n v="2"/>
    <n v="0"/>
    <n v="0"/>
    <n v="0"/>
    <n v="0"/>
    <s v="NULL"/>
    <s v="NULL"/>
    <n v="1"/>
    <s v="NULL"/>
    <n v="0"/>
    <n v="0"/>
    <n v="0"/>
    <n v="0"/>
    <n v="918"/>
    <n v="991.89382999999998"/>
    <n v="1118.13079697892"/>
    <n v="1118.13079697892"/>
    <n v="991.89382999999998"/>
    <n v="1118.13079697892"/>
    <n v="1118.13079697892"/>
    <s v="NULL"/>
    <s v="NULL"/>
    <s v="NULL"/>
  </r>
  <r>
    <n v="2017"/>
    <n v="1607"/>
    <x v="6"/>
    <n v="2017000004"/>
    <s v="n.a."/>
    <n v="1"/>
    <n v="255"/>
    <s v="Mali"/>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RMCR"/>
    <s v="RMCR"/>
    <n v="24040"/>
    <n v="24040"/>
    <s v="Informal/semi-formal financial intermediaries"/>
    <s v="Intermédiaires financiers du secteur informel et semi formel"/>
    <n v="240"/>
    <x v="3"/>
    <n v="1"/>
    <s v="Mali"/>
    <d v="2017-05-31T00:00:00"/>
    <d v="2018-06-15T00:00:00"/>
    <s v="RMCR (Réseau de Micro Institutions de Croissance de Revenus) is a microfinance institution whose mission is to provide financial services adapted to the needs of the rural working poor, especially women, excluded from the traditional financial system and instilling in them an entrepreneurial culture to facilitate their economic development. The institution's goal is to become the bank of the poor, with specific attention to women, and then contribute to the well-being of children."/>
    <n v="2"/>
    <n v="0"/>
    <n v="0"/>
    <n v="0"/>
    <n v="0"/>
    <s v="NULL"/>
    <s v="NULL"/>
    <n v="1"/>
    <s v="NULL"/>
    <n v="0"/>
    <n v="0"/>
    <n v="0"/>
    <n v="0"/>
    <n v="918"/>
    <n v="199.7082126"/>
    <n v="225.124802840717"/>
    <n v="225.124802840717"/>
    <n v="199.7082126"/>
    <n v="225.124802840717"/>
    <n v="225.124802840717"/>
    <s v="NULL"/>
    <s v="NULL"/>
    <s v="NULL"/>
  </r>
  <r>
    <n v="2017"/>
    <n v="1607"/>
    <x v="6"/>
    <n v="2017000030"/>
    <s v="n.a."/>
    <n v="1"/>
    <n v="612"/>
    <s v="Georgi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LAZIKA"/>
    <s v="Lazika"/>
    <n v="24040"/>
    <n v="24040"/>
    <s v="Informal/semi-formal financial intermediaries"/>
    <s v="Intermédiaires financiers du secteur informel et semi formel"/>
    <n v="240"/>
    <x v="3"/>
    <n v="1"/>
    <s v="Georgia"/>
    <d v="2017-07-25T00:00:00"/>
    <d v="2020-10-15T00:00:00"/>
    <s v="Lazika is a microfinance institution created in 2000 by Oxfam Great Britain. Its mission is to facilitate access to financial services adapted to entrepreneurs with low and medium incomes. Lazika provides its customers diversified credit products (trade, agriculture, consumption, etc.) according to the individual methodology."/>
    <n v="2"/>
    <n v="0"/>
    <n v="0"/>
    <n v="0"/>
    <n v="0"/>
    <s v="NULL"/>
    <s v="NULL"/>
    <n v="1"/>
    <s v="NULL"/>
    <n v="0"/>
    <n v="0"/>
    <n v="0"/>
    <n v="0"/>
    <n v="918"/>
    <n v="1265.2696000000001"/>
    <n v="1426.29872618645"/>
    <n v="1426.29872618645"/>
    <n v="1265.2696000000001"/>
    <n v="1426.29872618645"/>
    <n v="1426.29872618645"/>
    <s v="NULL"/>
    <s v="NULL"/>
    <s v="NULL"/>
  </r>
  <r>
    <n v="2017"/>
    <n v="1607"/>
    <x v="6"/>
    <n v="2017000029"/>
    <s v="n.a."/>
    <n v="1"/>
    <n v="640"/>
    <s v="Sri Lanka"/>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VISIONFUND LANKA"/>
    <s v="VisionFund Lanka"/>
    <n v="24040"/>
    <n v="24040"/>
    <s v="Informal/semi-formal financial intermediaries"/>
    <s v="Intermédiaires financiers du secteur informel et semi formel"/>
    <n v="240"/>
    <x v="3"/>
    <n v="1"/>
    <s v="Sri Lanka"/>
    <d v="2017-07-10T00:00:00"/>
    <d v="2020-10-15T00:00:00"/>
    <s v="Vision Lanka Fund was established in 2004 as a microfinance branch of World Vision Sri Lanka (International NGO World Vision) which operates in the country since 1977. The institution is primarily aimed at people living in rural areas and women through small loans to poor entrepreneurs using the group lending methodology."/>
    <n v="2"/>
    <n v="0"/>
    <n v="0"/>
    <n v="0"/>
    <n v="0"/>
    <s v="NULL"/>
    <s v="NULL"/>
    <n v="1"/>
    <s v="NULL"/>
    <n v="0"/>
    <n v="0"/>
    <n v="0"/>
    <n v="0"/>
    <n v="918"/>
    <n v="1900"/>
    <n v="2141.8103934167498"/>
    <n v="2141.8103934167498"/>
    <n v="1900"/>
    <n v="2141.8103934167498"/>
    <n v="2141.8103934167498"/>
    <s v="NULL"/>
    <s v="NULL"/>
    <s v="NULL"/>
  </r>
  <r>
    <n v="2017"/>
    <n v="1607"/>
    <x v="6"/>
    <n v="2017000012"/>
    <s v="n.a."/>
    <n v="1"/>
    <n v="247"/>
    <s v="Côte d'Ivoire"/>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DVANS CI"/>
    <s v="Advans CI"/>
    <n v="24040"/>
    <n v="24040"/>
    <s v="Informal/semi-formal financial intermediaries"/>
    <s v="Intermédiaires financiers du secteur informel et semi formel"/>
    <n v="240"/>
    <x v="3"/>
    <n v="1"/>
    <s v="Côte d'Ivoire"/>
    <d v="2017-06-14T00:00:00"/>
    <d v="2020-06-15T00:00:00"/>
    <s v="Advans CI, a subsidiary of the international microfinance group Advans, is a microfinance institution established in Côte d'Ivoire since 2012. Advans Côte d'Ivoire's mission is to widen access to quality financial services, credit and savings, as well as a full range of financial services accessible and suited to the needs of SMEs, entrepreneurs, traders, craftsmen and their families, and serve customers efficiently, affordably and transparently. To do so, the institution offers a simple and comprehensive range of financial products and services (credit, savings, means of payment, transfers, etc.) and is open to anyone with a professional activity, especially MSMEs."/>
    <n v="2"/>
    <n v="0"/>
    <n v="0"/>
    <n v="0"/>
    <n v="0"/>
    <s v="NULL"/>
    <s v="NULL"/>
    <n v="1"/>
    <s v="NULL"/>
    <n v="0"/>
    <n v="0"/>
    <n v="0"/>
    <n v="0"/>
    <n v="918"/>
    <n v="2500"/>
    <n v="2818.1715702851998"/>
    <n v="2818.1715702851998"/>
    <n v="2500"/>
    <n v="2818.1715702851998"/>
    <n v="2818.1715702851998"/>
    <s v="NULL"/>
    <s v="NULL"/>
    <s v="NULL"/>
  </r>
  <r>
    <n v="2017"/>
    <n v="1607"/>
    <x v="6"/>
    <n v="2017000023"/>
    <s v="n.a."/>
    <n v="1"/>
    <n v="635"/>
    <s v="Myanmar"/>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VISION FUND MYANMAR"/>
    <s v="Vision Fund Myanmar"/>
    <n v="24040"/>
    <n v="24040"/>
    <s v="Informal/semi-formal financial intermediaries"/>
    <s v="Intermédiaires financiers du secteur informel et semi formel"/>
    <n v="240"/>
    <x v="3"/>
    <n v="1"/>
    <s v="Myanmar"/>
    <d v="2017-01-12T00:00:00"/>
    <d v="2020-04-15T00:00:00"/>
    <s v="VisionFund Myanmar is working closely with its people since 1998 to help unlock economic potential, transforming communities and empowering families. VisionFund Myanmar lends small sums of money to people who do not have a measurable credit history, assets to secure the loans, or access to mainstream financial providers. Loans provide funds that enable borrowers to set up and grow their small businesses with affordable credit."/>
    <n v="2"/>
    <n v="0"/>
    <n v="0"/>
    <n v="0"/>
    <n v="0"/>
    <s v="NULL"/>
    <s v="NULL"/>
    <n v="1"/>
    <s v="NULL"/>
    <n v="0"/>
    <n v="0"/>
    <n v="0"/>
    <n v="0"/>
    <n v="918"/>
    <n v="1238.5087000000001"/>
    <n v="1396.13200315635"/>
    <n v="1396.13200315635"/>
    <n v="1238.5087000000001"/>
    <n v="1396.13200315635"/>
    <n v="1396.13200315635"/>
    <s v="NULL"/>
    <s v="NULL"/>
    <s v="NULL"/>
  </r>
  <r>
    <n v="2017"/>
    <n v="1607"/>
    <x v="6"/>
    <n v="2017000040"/>
    <s v="n.a."/>
    <n v="1"/>
    <n v="614"/>
    <s v="Kyrgyzstan"/>
    <x v="2"/>
    <s v="PRITI"/>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OXUS KIRGHIZSTAN"/>
    <s v="OXUS Kirghizstan"/>
    <n v="24040"/>
    <n v="24040"/>
    <s v="Informal/semi-formal financial intermediaries"/>
    <s v="Intermédiaires financiers du secteur informel et semi formel"/>
    <n v="240"/>
    <x v="3"/>
    <n v="1"/>
    <s v="Kyrgyzstan"/>
    <d v="2017-03-06T00:00:00"/>
    <d v="2020-06-15T00:00:00"/>
    <s v="ACTED launched its first microfinance programme in January 2003 as part of a project funded by the European Union and ICCO on Rural Development and Cross Border Cooperation in the Ferghana Valley. In August 2006, OXUS Kyrgyzstan was officially registered and licensed as a Micro Credit Company (MCC), thus taking over ACTED's microfinance portfolio, mainly clients living in southern rural areas. The institution offers individual and group loans, OXUS clients working mainly in the agricultural and livestock sectors."/>
    <n v="2"/>
    <n v="0"/>
    <n v="0"/>
    <n v="0"/>
    <n v="0"/>
    <s v="NULL"/>
    <s v="NULL"/>
    <n v="1"/>
    <s v="NULL"/>
    <n v="0"/>
    <n v="0"/>
    <n v="0"/>
    <n v="0"/>
    <n v="918"/>
    <n v="502.33859000000001"/>
    <n v="566.270533198061"/>
    <n v="566.270533198061"/>
    <n v="502.33859000000001"/>
    <n v="566.270533198061"/>
    <n v="566.270533198061"/>
    <s v="NULL"/>
    <s v="NULL"/>
    <s v="NULL"/>
  </r>
  <r>
    <n v="2017"/>
    <n v="1607"/>
    <x v="6"/>
    <n v="2017000037"/>
    <s v="n.a."/>
    <n v="1"/>
    <n v="613"/>
    <s v="Kazakhstan"/>
    <x v="3"/>
    <s v="PRITS"/>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KMF"/>
    <s v="KMF"/>
    <n v="24040"/>
    <n v="24040"/>
    <s v="Informal/semi-formal financial intermediaries"/>
    <s v="Intermédiaires financiers du secteur informel et semi formel"/>
    <n v="240"/>
    <x v="3"/>
    <n v="1"/>
    <s v="Kazakhstan"/>
    <d v="2017-06-07T00:00:00"/>
    <d v="2020-06-15T00:00:00"/>
    <s v="The Microfinance institution KMF was established in 1996. It serves rural and urban microentrepreneurs throughout Kazakhstan.  It provides both individual and group solidarity loans, with a focus on women entrepreneurs and inhabitants of remote rural areas. KMF has a dedicated social performance management unit which collects, monitors and reports on a range of social indicators including client satisfaction and client retention."/>
    <n v="2"/>
    <n v="0"/>
    <n v="0"/>
    <n v="0"/>
    <n v="0"/>
    <s v="NULL"/>
    <s v="NULL"/>
    <n v="1"/>
    <s v="NULL"/>
    <n v="0"/>
    <n v="0"/>
    <n v="0"/>
    <n v="0"/>
    <n v="918"/>
    <n v="3302.6008000000002"/>
    <n v="3722.9182730244602"/>
    <n v="3722.9182730244602"/>
    <n v="3302.6008000000002"/>
    <n v="3722.9182730244602"/>
    <n v="3722.9182730244602"/>
    <s v="NULL"/>
    <s v="NULL"/>
    <s v="NULL"/>
  </r>
  <r>
    <n v="2017"/>
    <n v="1607"/>
    <x v="6"/>
    <n v="2017000032"/>
    <s v="n.a."/>
    <n v="1"/>
    <n v="65"/>
    <s v="Montenegro"/>
    <x v="3"/>
    <s v="PRITS"/>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MONTECREDIT"/>
    <s v="MonteCredit"/>
    <n v="24040"/>
    <n v="24040"/>
    <s v="Informal/semi-formal financial intermediaries"/>
    <s v="Intermédiaires financiers du secteur informel et semi formel"/>
    <n v="240"/>
    <x v="3"/>
    <n v="1"/>
    <s v="Montenegro"/>
    <d v="2017-12-28T00:00:00"/>
    <d v="2020-12-15T00:00:00"/>
    <s v="Monte Credit is a Tier 3 institution that was created in 2005. Monte Credit, together with AgroInvest Serbia (microfinance institution in Serbia), belong to AgroInvest Holding, which started its operations first in Montenegro in 1999 and then in Serbia in 2001, as an affiliate of VisionFund International (VFI). The target clients of Monte Credit Montenegro are poor households, households with small business  activities, micro businesses such as trade, agricultural production/processing/sales, small and medium productions and facilities for tourist season of a moderate type."/>
    <n v="2"/>
    <n v="0"/>
    <n v="0"/>
    <n v="0"/>
    <n v="0"/>
    <s v="NULL"/>
    <s v="NULL"/>
    <n v="1"/>
    <s v="NULL"/>
    <n v="0"/>
    <n v="0"/>
    <n v="0"/>
    <n v="0"/>
    <n v="918"/>
    <n v="500"/>
    <n v="563.63431405704"/>
    <n v="563.63431405704"/>
    <n v="100"/>
    <n v="112.726862811408"/>
    <n v="112.726862811408"/>
    <s v="NULL"/>
    <s v="NULL"/>
    <s v="NULL"/>
  </r>
  <r>
    <n v="2017"/>
    <n v="1607"/>
    <x v="6"/>
    <n v="2017000007"/>
    <s v="n.a."/>
    <n v="1"/>
    <n v="287"/>
    <s v="Burkina Faso"/>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ACFIME"/>
    <s v="Acfime"/>
    <n v="24040"/>
    <n v="24040"/>
    <s v="Informal/semi-formal financial intermediaries"/>
    <s v="Intermédiaires financiers du secteur informel et semi formel"/>
    <n v="240"/>
    <x v="3"/>
    <n v="1"/>
    <s v="Burkina Faso"/>
    <d v="2017-11-03T00:00:00"/>
    <d v="2020-10-15T00:00:00"/>
    <s v="ACFIME (Agence Communautaire pour le Financement de la Micro Entreprise) is a microfinance institution that contributes to bridge the gap not covered by the large MFIs that operate in the country. Financial services for low-income populations being severely limited in Burkina Faso, loans granted by ACFIME to highly underserved populations have a very high potential for social impact."/>
    <n v="2"/>
    <n v="0"/>
    <n v="0"/>
    <n v="0"/>
    <n v="0"/>
    <s v="NULL"/>
    <s v="NULL"/>
    <n v="1"/>
    <s v="NULL"/>
    <n v="0"/>
    <n v="0"/>
    <n v="0"/>
    <n v="0"/>
    <n v="918"/>
    <n v="228.67352589999999"/>
    <n v="257.77649182730198"/>
    <n v="257.77649182730198"/>
    <n v="228.67352589999999"/>
    <n v="257.77649182730198"/>
    <n v="257.77649182730198"/>
    <s v="NULL"/>
    <s v="NULL"/>
    <s v="NULL"/>
  </r>
  <r>
    <n v="2017"/>
    <n v="1607"/>
    <x v="6"/>
    <n v="2017000016"/>
    <s v="n.a."/>
    <n v="1"/>
    <n v="269"/>
    <s v="Senegal"/>
    <x v="0"/>
    <s v="PMA"/>
    <s v="Private sector institution"/>
    <n v="62009"/>
    <n v="1"/>
    <n v="62000"/>
    <s v="Other non-financial corporations"/>
    <s v="Autres sociétés non financières"/>
    <n v="6"/>
    <n v="30"/>
    <n v="421"/>
    <s v="Standard loan"/>
    <s v="C01"/>
    <s v="Project-type interventions"/>
    <s v="Interventions de type projet"/>
    <s v="LAITERIE DU BERGER"/>
    <s v="Laiterie du Berger"/>
    <n v="31120"/>
    <n v="31120"/>
    <s v="Agricultural development"/>
    <s v="Développement agricole"/>
    <n v="310"/>
    <x v="0"/>
    <n v="1"/>
    <s v="Senegal"/>
    <d v="2017-04-04T00:00:00"/>
    <d v="2022-03-30T00:00:00"/>
    <s v="La Laiterie du Berger collects milk from Fulani herders, in the North of the country, and transforms it into yogurts and other dairy products that are sold under the brand Dolima. The firm secures fixed incomes to these herders and helps them to improve the productivity of their herds. It thus contributes to the reinforcement of the local economy and the improvement of food security in Senegal, which imports over 90% of its milk."/>
    <n v="0"/>
    <n v="0"/>
    <n v="0"/>
    <n v="1"/>
    <n v="0"/>
    <s v="NULL"/>
    <s v="NULL"/>
    <n v="1"/>
    <s v="NULL"/>
    <n v="0"/>
    <n v="0"/>
    <n v="0"/>
    <n v="0"/>
    <n v="918"/>
    <n v="50.353910390000003"/>
    <n v="56.762383485514597"/>
    <n v="56.762383485514597"/>
    <n v="50.353910390000003"/>
    <n v="56.762383485514597"/>
    <n v="56.762383485514597"/>
    <s v="NULL"/>
    <s v="NULL"/>
    <s v="NULL"/>
  </r>
  <r>
    <n v="2017"/>
    <n v="1607"/>
    <x v="6"/>
    <n v="2017000020"/>
    <s v="n.a."/>
    <n v="1"/>
    <n v="349"/>
    <s v="Haiti"/>
    <x v="0"/>
    <s v="PMA"/>
    <s v="Private sector institution"/>
    <n v="62009"/>
    <n v="1"/>
    <n v="62000"/>
    <s v="Other non-financial corporations"/>
    <s v="Autres sociétés non financières"/>
    <n v="6"/>
    <n v="30"/>
    <n v="421"/>
    <s v="Standard loan"/>
    <s v="C01"/>
    <s v="Project-type interventions"/>
    <s v="Interventions de type projet"/>
    <s v="PALMIS ENÈJI S.A. (SOCIAL ENTERPRISE)"/>
    <s v="Palmis Enèji S.A. (social enterprise)"/>
    <n v="23183"/>
    <n v="23183"/>
    <s v="Energy conservation and demand-side efficiency"/>
    <s v="Économies d'énergie et efficacité du côté de la demande"/>
    <n v="230"/>
    <x v="5"/>
    <n v="1"/>
    <s v="Haiti"/>
    <d v="2017-09-12T00:00:00"/>
    <d v="2020-06-15T00:00:00"/>
    <s v="In Haiti, 72% of households have no access to electricity and 90% of the population depends on charcoal as source of energy for cooking purposes. To contribute to the fight against poverty and global warming, Palmis Enèji promotes universal access to clean, modern and economical energy. The company operates as a franchise business in the distribution of improved stoves, LPG stoves and solar lamps through a network of local microentrepreneurs."/>
    <n v="0"/>
    <n v="0"/>
    <n v="0"/>
    <n v="0"/>
    <n v="0"/>
    <s v="NULL"/>
    <s v="NULL"/>
    <n v="1"/>
    <s v="NULL"/>
    <n v="0"/>
    <n v="0"/>
    <n v="0"/>
    <n v="0"/>
    <n v="918"/>
    <n v="24.989587669999999"/>
    <n v="28.169978209897401"/>
    <n v="28.169978209897401"/>
    <n v="24.989587669999999"/>
    <n v="28.169978209897401"/>
    <n v="28.169978209897401"/>
    <s v="NULL"/>
    <s v="NULL"/>
    <s v="NULL"/>
  </r>
  <r>
    <n v="2017"/>
    <n v="1607"/>
    <x v="6"/>
    <n v="2017000010"/>
    <s v="n.a."/>
    <n v="1"/>
    <n v="235"/>
    <s v="Democratic Republic of the Congo"/>
    <x v="0"/>
    <s v="PMA"/>
    <s v="Private sector institution"/>
    <n v="62002"/>
    <n v="1"/>
    <n v="62000"/>
    <s v="Micro Finance Institutions (deposit and non-deposit)"/>
    <s v="Institutions de microfinancement (collectant ou pas des dépôts)"/>
    <n v="6"/>
    <n v="30"/>
    <n v="421"/>
    <s v="Standard loan"/>
    <s v="C01"/>
    <s v="Project-type interventions"/>
    <s v="Interventions de type projet"/>
    <s v="HEKIMA"/>
    <s v="Hekima"/>
    <n v="24040"/>
    <n v="24040"/>
    <s v="Informal/semi-formal financial intermediaries"/>
    <s v="Intermédiaires financiers du secteur informel et semi formel"/>
    <n v="240"/>
    <x v="3"/>
    <n v="1"/>
    <s v="Democratic Republic of the Congo"/>
    <d v="2017-10-12T00:00:00"/>
    <d v="2020-10-15T00:00:00"/>
    <s v="Hekima is a microfinance institution that operates in the Kivu regions of Eastern DRC, an area marked by over a decade of war as well as social, economic and institutional collapse. Hekima aims to serve the economically active poor with quality services, giving special attention to female entrepreneurs. Its products are focused on the group lending methodology, which allows for disbursement of loans to clients lacking conventional collateral."/>
    <n v="2"/>
    <n v="0"/>
    <n v="0"/>
    <n v="0"/>
    <n v="0"/>
    <s v="NULL"/>
    <s v="NULL"/>
    <n v="1"/>
    <s v="NULL"/>
    <n v="0"/>
    <n v="0"/>
    <n v="0"/>
    <n v="0"/>
    <n v="918"/>
    <n v="424.62799999999999"/>
    <n v="478.66982301882501"/>
    <n v="478.66982301882501"/>
    <n v="424.62799999999999"/>
    <n v="478.66982301882501"/>
    <n v="478.66982301882501"/>
    <s v="NULL"/>
    <s v="NULL"/>
    <s v="NULL"/>
  </r>
  <r>
    <n v="2017"/>
    <n v="1610"/>
    <x v="7"/>
    <n v="2017000080"/>
    <s v="17_037"/>
    <n v="8"/>
    <n v="289"/>
    <s v="South of Sahara, regional"/>
    <x v="1"/>
    <s v="Partie I non alloués par groupe de revenu"/>
    <s v="Private sector institution"/>
    <n v="60000"/>
    <n v="0"/>
    <n v="60000"/>
    <s v="NULL"/>
    <s v="NULL"/>
    <n v="6"/>
    <n v="30"/>
    <n v="110"/>
    <s v="Standard grant"/>
    <s v="C01"/>
    <s v="Project-type interventions"/>
    <s v="Interventions de type projet"/>
    <s v="GRANTEE NOT SPECIFIED"/>
    <s v="Grantee not specified"/>
    <n v="33210"/>
    <n v="33210"/>
    <s v="Tourism policy and administrative management"/>
    <s v="Politique du tourisme et gestion administrative"/>
    <n v="332"/>
    <x v="15"/>
    <n v="1"/>
    <s v="Kavango-Zambezi (KAZA)"/>
    <s v="NULL"/>
    <s v="NULL"/>
    <s v="Programme: Projets Globaux. Sustainable Economy- Promotion of ecological and sustainable Tourism in Kavango-Zambezi (KAZA). Exploring the opportunity to set up a public-private fund of ~500 million EUR to create ~80,000 jobs in the coming 5 years, while preserving the ecosystem. Total grant commitment: EUR 420.171 thousand."/>
    <n v="0"/>
    <n v="2"/>
    <n v="0"/>
    <n v="0"/>
    <n v="0"/>
    <s v="NULL"/>
    <s v="NULL"/>
    <s v="NULL"/>
    <s v="NULL"/>
    <n v="0"/>
    <n v="0"/>
    <n v="0"/>
    <n v="0"/>
    <n v="918"/>
    <n v="420.17099999999999"/>
    <n v="473.64558674332102"/>
    <n v="473.64558674332102"/>
    <n v="420.17099999999999"/>
    <n v="473.64558674332102"/>
    <n v="473.64558674332102"/>
    <s v="NULL"/>
    <s v="NULL"/>
    <s v="NULL"/>
  </r>
  <r>
    <n v="2017"/>
    <n v="1610"/>
    <x v="7"/>
    <n v="2017000075"/>
    <s v="17_165"/>
    <n v="8"/>
    <n v="136"/>
    <s v="Morocco"/>
    <x v="2"/>
    <s v="PRITI"/>
    <s v="Network"/>
    <n v="32000"/>
    <n v="0"/>
    <n v="32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Vers des solutions aux interactions entre communautés de pêcheurs et cétacés dans les eaux marocaines et tunisiennes. To reduce the negative impacts of cetaceans on fishing activities (depredation, destruction of nets) by developing alternative fishing technics. Total grant commitment: EUR 399 thousand."/>
    <n v="0"/>
    <n v="2"/>
    <n v="0"/>
    <n v="0"/>
    <n v="0"/>
    <s v="NULL"/>
    <s v="NULL"/>
    <s v="NULL"/>
    <s v="NULL"/>
    <n v="2"/>
    <n v="0"/>
    <n v="0"/>
    <n v="0"/>
    <n v="918"/>
    <n v="199.5"/>
    <n v="224.890091308759"/>
    <n v="224.890091308759"/>
    <n v="199.5"/>
    <n v="224.890091308759"/>
    <n v="224.890091308759"/>
    <s v="NULL"/>
    <s v="NULL"/>
    <s v="NULL"/>
  </r>
  <r>
    <n v="2017"/>
    <n v="1610"/>
    <x v="7"/>
    <s v="2017000037_2"/>
    <s v="17_012"/>
    <n v="8"/>
    <n v="189"/>
    <s v="North of Sahara, regional"/>
    <x v="1"/>
    <s v="Partie I non alloués par groupe de revenu"/>
    <s v="Recipient country-based NGO"/>
    <n v="23000"/>
    <n v="0"/>
    <n v="23000"/>
    <s v="NULL"/>
    <s v="NULL"/>
    <n v="6"/>
    <n v="30"/>
    <n v="110"/>
    <s v="Standard grant"/>
    <s v="D02"/>
    <s v="Other technical assistance"/>
    <s v="Autres formes d’assistance technique "/>
    <s v="GRANTEE NOT SPECIFIED"/>
    <s v="Grantee not specified"/>
    <n v="31310"/>
    <n v="31310"/>
    <s v="Fishing policy and administrative management"/>
    <s v="Politique de la pêche et gestion administrative"/>
    <n v="310"/>
    <x v="0"/>
    <n v="1"/>
    <s v="Mediterranean"/>
    <s v="NULL"/>
    <s v="NULL"/>
    <s v="Programme: Méditerranée. NULL. Establishing mapping inventories of marine key habitats of conservation interest and assessing their sensitivity to fishing activities. Total grant commitment: EUR 1250.1 thousand."/>
    <n v="0"/>
    <n v="2"/>
    <n v="0"/>
    <n v="0"/>
    <n v="0"/>
    <n v="1"/>
    <s v="NULL"/>
    <s v="NULL"/>
    <s v="NULL"/>
    <n v="2"/>
    <n v="0"/>
    <n v="0"/>
    <n v="0"/>
    <n v="918"/>
    <n v="208.35"/>
    <n v="234.86641866756801"/>
    <n v="234.86641866756801"/>
    <n v="208.35"/>
    <n v="234.86641866756801"/>
    <n v="234.86641866756801"/>
    <s v="NULL"/>
    <s v="NULL"/>
    <s v="NULL"/>
  </r>
  <r>
    <n v="2017"/>
    <n v="1610"/>
    <x v="7"/>
    <n v="2017000006"/>
    <s v="17_023"/>
    <n v="8"/>
    <n v="244"/>
    <s v="Guinea-Bissau"/>
    <x v="0"/>
    <s v="PMA"/>
    <s v="Public-private partnership"/>
    <n v="31000"/>
    <n v="0"/>
    <n v="31000"/>
    <s v="NULL"/>
    <s v="NULL"/>
    <n v="6"/>
    <n v="30"/>
    <n v="110"/>
    <s v="Standard grant"/>
    <s v="C01"/>
    <s v="Project-type interventions"/>
    <s v="Interventions de type projet"/>
    <s v="GRANTEE NOT SPECIFIED"/>
    <s v="Grantee not specified"/>
    <n v="33210"/>
    <n v="33210"/>
    <s v="Tourism policy and administrative management"/>
    <s v="Politique du tourisme et gestion administrative"/>
    <n v="332"/>
    <x v="15"/>
    <n v="1"/>
    <s v="West Africa"/>
    <s v="NULL"/>
    <s v="NULL"/>
    <s v="Programme: Afrique de l'Ouest. Promotion d'un tourisme écologique et durable en Guinée Bissau, phase de consolidation. Ce projet fait suite à une 1° phase sur le développement d'un Tourisme écologique et durable en Guinée-Bissau. Il est destiné à consolider la mise en œuvre du cadre réglementaire et partenarial de l'écotourisme en Guinée-Bissau, notamment par l'adoption officielle et la mise en œuvre de la stratégie nationale de l'écotourisme et la Charte de politique nationale de développement de l'écotourisme. Cette phase s'attachera également à consolider les acquis de la 1ère phase dans les domaines du renforcement des capacités des acteurs locaux, de la participation des communautés et de la promotion des aires protégées comme destination écotouristique. Total grant commitment: EUR 153.811 thousand."/>
    <n v="0"/>
    <n v="2"/>
    <n v="0"/>
    <n v="0"/>
    <n v="0"/>
    <s v="NULL"/>
    <s v="NULL"/>
    <s v="NULL"/>
    <s v="NULL"/>
    <n v="2"/>
    <n v="0"/>
    <n v="0"/>
    <n v="0"/>
    <n v="918"/>
    <n v="153.81100000000001"/>
    <n v="173.386314958855"/>
    <n v="173.386314958855"/>
    <n v="153.81100000000001"/>
    <n v="173.386314958855"/>
    <n v="173.386314958855"/>
    <s v="NULL"/>
    <s v="NULL"/>
    <s v="NULL"/>
  </r>
  <r>
    <n v="2017"/>
    <n v="1610"/>
    <x v="7"/>
    <s v="2017000074_2"/>
    <s v="17_159"/>
    <n v="8"/>
    <n v="189"/>
    <s v="North of Sahara, regional"/>
    <x v="1"/>
    <s v="Partie I non alloués par groupe de revenu"/>
    <s v="Recipient country-based NGO"/>
    <n v="23000"/>
    <n v="0"/>
    <n v="23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Support mechanism for Filling key knowledge gaps for vulnerable and highly mobile species impacted by fisheries in the Mediterranean. To fill knowledge gaps on priority species (marine mammals, sea turtles and seabirds) incidentally caught by fishermen, in order to prioritise mitigation actions under our 17050 bycatch project. Total grant commitment: EUR 697 thousand."/>
    <n v="0"/>
    <n v="2"/>
    <n v="0"/>
    <n v="0"/>
    <n v="0"/>
    <s v="NULL"/>
    <s v="NULL"/>
    <s v="NULL"/>
    <s v="NULL"/>
    <n v="2"/>
    <n v="0"/>
    <n v="0"/>
    <n v="0"/>
    <n v="918"/>
    <n v="116.16666665"/>
    <n v="130.951038947131"/>
    <n v="130.951038947131"/>
    <n v="116.16666665"/>
    <n v="130.951038947131"/>
    <n v="130.951038947131"/>
    <s v="NULL"/>
    <s v="NULL"/>
    <s v="NULL"/>
  </r>
  <r>
    <n v="2017"/>
    <n v="1610"/>
    <x v="7"/>
    <s v="2017000064_1"/>
    <s v="17_113"/>
    <n v="8"/>
    <n v="89"/>
    <s v="Europe, regional"/>
    <x v="1"/>
    <s v="Partie I non alloués par groupe de revenu"/>
    <s v="International NGO"/>
    <n v="21000"/>
    <n v="0"/>
    <n v="2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Expanding the impacts of the MSC program in the Mediterranean . To put Mediterranean artisanal fisheries on the path to sustainability by expanding and magnifying the influence of MSC successful fishery improvement program. Total grant commitment: EUR 599.2 thousand."/>
    <n v="0"/>
    <n v="2"/>
    <n v="0"/>
    <n v="0"/>
    <n v="0"/>
    <s v="NULL"/>
    <s v="NULL"/>
    <s v="NULL"/>
    <s v="NULL"/>
    <n v="2"/>
    <n v="0"/>
    <n v="0"/>
    <n v="0"/>
    <n v="918"/>
    <n v="199.7333333"/>
    <n v="225.15312061774301"/>
    <n v="225.15312061774301"/>
    <n v="199.7333333"/>
    <n v="225.15312061774301"/>
    <n v="225.15312061774301"/>
    <s v="NULL"/>
    <s v="NULL"/>
    <s v="NULL"/>
  </r>
  <r>
    <n v="2017"/>
    <n v="1610"/>
    <x v="7"/>
    <s v="2017000046_1"/>
    <s v="17_050"/>
    <n v="8"/>
    <n v="89"/>
    <s v="Europe, regional"/>
    <x v="1"/>
    <s v="Partie I non alloués par groupe de revenu"/>
    <s v="International NGO"/>
    <n v="21000"/>
    <n v="0"/>
    <n v="2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Understanding Mediterranean multi-taxa bycatch of vulnerable species and testing mitigation-a collaborative approach. Assess accidental catches of vulnerable species (sea turtles, cetaceans, seabirds) in three MAVA priority sub-regions, raise awareness and involve fishermen in testing mitigation technics. Total grant commitment: EUR 1150.737 thousand."/>
    <n v="0"/>
    <n v="2"/>
    <n v="0"/>
    <n v="0"/>
    <n v="0"/>
    <s v="NULL"/>
    <s v="NULL"/>
    <s v="NULL"/>
    <s v="NULL"/>
    <n v="2"/>
    <n v="0"/>
    <n v="0"/>
    <n v="0"/>
    <n v="918"/>
    <n v="191.7895"/>
    <n v="216.19828655168499"/>
    <n v="216.19828655168499"/>
    <n v="191.7895"/>
    <n v="216.19828655168499"/>
    <n v="216.19828655168499"/>
    <s v="NULL"/>
    <s v="NULL"/>
    <s v="NULL"/>
  </r>
  <r>
    <n v="2017"/>
    <n v="1610"/>
    <x v="7"/>
    <s v="2017000075_2"/>
    <s v="17_165"/>
    <n v="8"/>
    <n v="139"/>
    <s v="Tunisia"/>
    <x v="2"/>
    <s v="PRITI"/>
    <s v="Network"/>
    <n v="32000"/>
    <n v="0"/>
    <n v="32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Vers des solutions aux interactions entre communautés de pêcheurs et cétacés dans les eaux marocaines et tunisiennes. To reduce the negative impacts of cetaceans on fishing activities (depredation, destruction of nets) by developing alternative fishing technics. Total grant commitment: EUR 399 thousand."/>
    <n v="0"/>
    <n v="2"/>
    <n v="0"/>
    <n v="0"/>
    <n v="0"/>
    <s v="NULL"/>
    <s v="NULL"/>
    <s v="NULL"/>
    <s v="NULL"/>
    <n v="2"/>
    <n v="0"/>
    <n v="0"/>
    <n v="0"/>
    <n v="918"/>
    <n v="199.5"/>
    <n v="224.890091308759"/>
    <n v="224.890091308759"/>
    <n v="199.5"/>
    <n v="224.890091308759"/>
    <n v="224.890091308759"/>
    <s v="NULL"/>
    <s v="NULL"/>
    <s v="NULL"/>
  </r>
  <r>
    <n v="2017"/>
    <n v="1610"/>
    <x v="7"/>
    <n v="2017000015"/>
    <s v="17_119"/>
    <n v="8"/>
    <n v="289"/>
    <s v="South of Sahara, regional"/>
    <x v="1"/>
    <s v="Partie I non alloués par groupe de revenu"/>
    <s v="Public-private partnership"/>
    <n v="31000"/>
    <n v="0"/>
    <n v="3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West Africa"/>
    <s v="NULL"/>
    <s v="NULL"/>
    <s v="Programme: Afrique de l'Ouest. Plaidoyer et sensibilisation à la transparence dans la pêche et à la gestion durable des stocks et des sites côtiers critiques pour les petits pélagiques. Ce projet s'engage à soutenir le plaidoyer et la sensibilisation pour la transparence dans la pêche et la gestion durable des stocks et sites critiques des petits pélagiques. Pour ce faire, il soutiendra l'adhésion des pays à la FiTI (Fishery Transparency Initiative) et la mise en œuvre des standards associés, la formation des acteurs à l'approche écosystémiques des pêches et le renforcement des acteurs de la société civile en matière de plaidoyer.  . Total grant commitment: EUR 1104.75 thousand."/>
    <n v="0"/>
    <n v="2"/>
    <n v="1"/>
    <n v="0"/>
    <n v="0"/>
    <s v="NULL"/>
    <s v="NULL"/>
    <s v="NULL"/>
    <s v="NULL"/>
    <n v="2"/>
    <n v="0"/>
    <n v="0"/>
    <n v="0"/>
    <n v="918"/>
    <n v="1104.75"/>
    <n v="1245.35001690903"/>
    <n v="1245.35001690903"/>
    <n v="1104.75"/>
    <n v="1245.35001690903"/>
    <n v="1245.35001690903"/>
    <s v="NULL"/>
    <s v="NULL"/>
    <s v="NULL"/>
  </r>
  <r>
    <n v="2017"/>
    <n v="1610"/>
    <x v="7"/>
    <n v="2017000089"/>
    <s v="15_167"/>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GRANTEE NOT SPECIFIED"/>
    <s v="Grantee not specified"/>
    <n v="24010"/>
    <n v="24010"/>
    <s v="Financial policy and administrative management"/>
    <s v="Politique des finances et gestion administrative"/>
    <n v="240"/>
    <x v="3"/>
    <n v="1"/>
    <s v="Global"/>
    <s v="NULL"/>
    <s v="NULL"/>
    <s v="Programme: Sustainable Economy. Contrat ECOFYS+ Contrat Corporate Knights/BUILDING A SUSTAINABLE FINANCIAL SYSTEM: FROM DESIGN TO DELIVERY. Increasing green finance by building international consensus and developing comparative performance metrics that assess financial centre alignment with sustainable development. Total grant commitment: USD 693.51 thousand."/>
    <n v="0"/>
    <n v="2"/>
    <n v="0"/>
    <n v="0"/>
    <n v="0"/>
    <s v="NULL"/>
    <s v="NULL"/>
    <s v="NULL"/>
    <s v="NULL"/>
    <n v="0"/>
    <n v="0"/>
    <n v="0"/>
    <n v="0"/>
    <n v="302"/>
    <n v="346.755"/>
    <n v="346.755"/>
    <n v="346.755"/>
    <n v="346.755"/>
    <n v="346.755"/>
    <n v="346.755"/>
    <s v="NULL"/>
    <s v="NULL"/>
    <s v="NULL"/>
  </r>
  <r>
    <n v="2017"/>
    <n v="1610"/>
    <x v="7"/>
    <s v="2017000069_2"/>
    <s v="17_136"/>
    <n v="8"/>
    <n v="189"/>
    <s v="North of Sahara, regional"/>
    <x v="1"/>
    <s v="Partie I non alloués par groupe de revenu"/>
    <s v="International NGO"/>
    <n v="21000"/>
    <n v="0"/>
    <n v="2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Programmatic Support- FY18-20. This three year support is to accompany WWF MedPO's evolution into three independent organisations in Portugal, the Adriatic region of the Balkans and in North Africa. The first spin-off already occurred in January 2018 with the creation of ADN in Portugal. Our funding comprises core support with which WWF will help the development of  the subregional offices, cofunding for framework projects run in Adria and North Africa, and some seed money to leverage larger donor's involvement. Total grant commitment: EUR 6774 thousand."/>
    <n v="0"/>
    <n v="2"/>
    <n v="0"/>
    <n v="0"/>
    <n v="0"/>
    <s v="NULL"/>
    <s v="NULL"/>
    <s v="NULL"/>
    <s v="NULL"/>
    <n v="2"/>
    <n v="0"/>
    <n v="0"/>
    <n v="0"/>
    <n v="918"/>
    <n v="1129"/>
    <n v="1272.6862811408"/>
    <n v="1272.6862811408"/>
    <n v="1129"/>
    <n v="1272.6862811408"/>
    <n v="1272.6862811408"/>
    <s v="NULL"/>
    <s v="NULL"/>
    <s v="NULL"/>
  </r>
  <r>
    <n v="2017"/>
    <n v="1610"/>
    <x v="7"/>
    <n v="2017000051"/>
    <s v="17_065"/>
    <n v="8"/>
    <n v="136"/>
    <s v="Morocco"/>
    <x v="2"/>
    <s v="PRITI"/>
    <s v="Recipient country-based NGO"/>
    <n v="23000"/>
    <n v="0"/>
    <n v="23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Gestion et utilisation durable des ressources naturelles de la mer d'Alboran Sud. Renforcer l'implication des pêcheurs dans la gestion des ressources marines en mer d'Alboran et limiter les impacts de la pêche sur la biodiversité. Total grant commitment: EUR 300 thousand."/>
    <n v="0"/>
    <n v="2"/>
    <n v="0"/>
    <n v="0"/>
    <n v="0"/>
    <s v="NULL"/>
    <s v="NULL"/>
    <s v="NULL"/>
    <s v="NULL"/>
    <n v="2"/>
    <n v="0"/>
    <n v="0"/>
    <n v="0"/>
    <n v="918"/>
    <n v="150"/>
    <n v="169.09029421711199"/>
    <n v="169.09029421711199"/>
    <n v="150"/>
    <n v="169.09029421711199"/>
    <n v="169.09029421711199"/>
    <s v="NULL"/>
    <s v="NULL"/>
    <s v="NULL"/>
  </r>
  <r>
    <n v="2017"/>
    <n v="1610"/>
    <x v="7"/>
    <s v="2017000046_2"/>
    <s v="17_050"/>
    <n v="8"/>
    <n v="189"/>
    <s v="North of Sahara, regional"/>
    <x v="1"/>
    <s v="Partie I non alloués par groupe de revenu"/>
    <s v="International NGO"/>
    <n v="21000"/>
    <n v="0"/>
    <n v="2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Understanding Mediterranean multi-taxa bycatch of vulnerable species and testing mitigation-a collaborative approach. Assess accidental catches of vulnerable species (sea turtles, cetaceans, seabirds) in three MAVA priority sub-regions, raise awareness and involve fishermen in testing mitigation technics. Total grant commitment: EUR 1150.737 thousand."/>
    <n v="0"/>
    <n v="2"/>
    <n v="0"/>
    <n v="0"/>
    <n v="0"/>
    <s v="NULL"/>
    <s v="NULL"/>
    <s v="NULL"/>
    <s v="NULL"/>
    <n v="2"/>
    <n v="0"/>
    <n v="0"/>
    <n v="0"/>
    <n v="918"/>
    <n v="191.7895"/>
    <n v="216.19828655168499"/>
    <n v="216.19828655168499"/>
    <n v="191.7895"/>
    <n v="216.19828655168499"/>
    <n v="216.19828655168499"/>
    <s v="NULL"/>
    <s v="NULL"/>
    <s v="NULL"/>
  </r>
  <r>
    <n v="2017"/>
    <n v="1610"/>
    <x v="7"/>
    <s v="2017000069_1"/>
    <s v="17_136"/>
    <n v="8"/>
    <n v="89"/>
    <s v="Europe, regional"/>
    <x v="1"/>
    <s v="Partie I non alloués par groupe de revenu"/>
    <s v="International NGO"/>
    <n v="21000"/>
    <n v="0"/>
    <n v="2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Programmatic Support- FY18-20. This three year support is to accompany WWF MedPO's evolution into three independent organisations in Portugal, the Adriatic region of the Balkans and in North Africa. The first spin-off already occurred in January 2018 with the creation of ADN in Portugal. Our funding comprises core support with which WWF will help the development of  the subregional offices, cofunding for framework projects run in Adria and North Africa, and some seed money to leverage larger donor's involvement. Total grant commitment: EUR 6774 thousand."/>
    <n v="0"/>
    <n v="2"/>
    <n v="0"/>
    <n v="0"/>
    <n v="0"/>
    <s v="NULL"/>
    <s v="NULL"/>
    <s v="NULL"/>
    <s v="NULL"/>
    <n v="2"/>
    <n v="0"/>
    <n v="0"/>
    <n v="0"/>
    <n v="918"/>
    <n v="1129"/>
    <n v="1272.6862811408"/>
    <n v="1272.6862811408"/>
    <n v="1129"/>
    <n v="1272.6862811408"/>
    <n v="1272.6862811408"/>
    <s v="NULL"/>
    <s v="NULL"/>
    <s v="NULL"/>
  </r>
  <r>
    <n v="2017"/>
    <n v="1610"/>
    <x v="7"/>
    <n v="2017000032"/>
    <s v="17_086"/>
    <n v="8"/>
    <n v="244"/>
    <s v="Guinea-Bissau"/>
    <x v="0"/>
    <s v="PMA"/>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GRANTEE NOT SPECIFIED"/>
    <s v="Grantee not specified"/>
    <n v="33210"/>
    <n v="33210"/>
    <s v="Tourism policy and administrative management"/>
    <s v="Politique du tourisme et gestion administrative"/>
    <n v="332"/>
    <x v="15"/>
    <n v="1"/>
    <s v="Orango National Park (Guinea Bissau)"/>
    <s v="NULL"/>
    <s v="NULL"/>
    <s v="Programme: Impact and Sustainability. Support to Ecotourism activities in Orango National Park 2017-2018. Providing organisational support. Total grant commitment: EUR 178.422 thousand."/>
    <n v="0"/>
    <n v="2"/>
    <n v="0"/>
    <n v="0"/>
    <n v="0"/>
    <s v="NULL"/>
    <s v="NULL"/>
    <s v="NULL"/>
    <s v="NULL"/>
    <n v="1"/>
    <n v="0"/>
    <n v="0"/>
    <n v="0"/>
    <n v="918"/>
    <n v="178.422"/>
    <n v="201.12952316536999"/>
    <n v="201.12952316536999"/>
    <n v="178.422"/>
    <n v="201.12952316536999"/>
    <n v="201.12952316536999"/>
    <s v="NULL"/>
    <s v="NULL"/>
    <s v="NULL"/>
  </r>
  <r>
    <n v="2017"/>
    <n v="1610"/>
    <x v="7"/>
    <s v="2017000056_1"/>
    <s v="17_077"/>
    <n v="8"/>
    <n v="89"/>
    <s v="Europe, regional"/>
    <x v="1"/>
    <s v="Partie I non alloués par groupe de revenu"/>
    <s v="Network"/>
    <n v="32000"/>
    <n v="0"/>
    <n v="32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Application and incorporation of Ecological Footprint to support sustainable artisanal seafood commodity markets. Encourage the diversification of fish consumption in the Mediterranean by calculating and incorporating ecological footprint in strategies promoting sustainable artisanal fisheries. Total grant commitment: EUR 216.35 thousand."/>
    <n v="0"/>
    <n v="2"/>
    <n v="0"/>
    <n v="0"/>
    <n v="0"/>
    <s v="NULL"/>
    <s v="NULL"/>
    <s v="NULL"/>
    <s v="NULL"/>
    <n v="2"/>
    <n v="0"/>
    <n v="0"/>
    <n v="0"/>
    <n v="918"/>
    <n v="72.116666670000001"/>
    <n v="81.294855901251296"/>
    <n v="81.294855901251296"/>
    <n v="72.116666670000001"/>
    <n v="81.294855901251296"/>
    <n v="81.294855901251296"/>
    <s v="NULL"/>
    <s v="NULL"/>
    <s v="NULL"/>
  </r>
  <r>
    <n v="2017"/>
    <n v="1610"/>
    <x v="7"/>
    <s v="2017000056_2"/>
    <s v="17_077"/>
    <n v="8"/>
    <n v="189"/>
    <s v="North of Sahara, regional"/>
    <x v="1"/>
    <s v="Partie I non alloués par groupe de revenu"/>
    <s v="Network"/>
    <n v="32000"/>
    <n v="0"/>
    <n v="32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Application and incorporation of Ecological Footprint to support sustainable artisanal seafood commodity markets. Encourage the diversification of fish consumption in the Mediterranean by calculating and incorporating ecological footprint in strategies promoting sustainable artisanal fisheries. Total grant commitment: EUR 216.35 thousand."/>
    <n v="0"/>
    <n v="2"/>
    <n v="0"/>
    <n v="0"/>
    <n v="0"/>
    <s v="NULL"/>
    <s v="NULL"/>
    <s v="NULL"/>
    <s v="NULL"/>
    <n v="2"/>
    <n v="0"/>
    <n v="0"/>
    <n v="0"/>
    <n v="918"/>
    <n v="72.116666670000001"/>
    <n v="81.294855901251296"/>
    <n v="81.294855901251296"/>
    <n v="72.116666670000001"/>
    <n v="81.294855901251296"/>
    <n v="81.294855901251296"/>
    <s v="NULL"/>
    <s v="NULL"/>
    <s v="NULL"/>
  </r>
  <r>
    <n v="2017"/>
    <n v="1610"/>
    <x v="7"/>
    <s v="2017000037_1"/>
    <s v="17_012"/>
    <n v="8"/>
    <n v="89"/>
    <s v="Europe, regional"/>
    <x v="1"/>
    <s v="Partie I non alloués par groupe de revenu"/>
    <s v="Recipient country-based NGO"/>
    <n v="23000"/>
    <n v="0"/>
    <n v="23000"/>
    <s v="NULL"/>
    <s v="NULL"/>
    <n v="6"/>
    <n v="30"/>
    <n v="110"/>
    <s v="Standard grant"/>
    <s v="D02"/>
    <s v="Other technical assistance"/>
    <s v="Autres formes d’assistance technique "/>
    <s v="GRANTEE NOT SPECIFIED"/>
    <s v="Grantee not specified"/>
    <n v="31310"/>
    <n v="31310"/>
    <s v="Fishing policy and administrative management"/>
    <s v="Politique de la pêche et gestion administrative"/>
    <n v="310"/>
    <x v="0"/>
    <n v="1"/>
    <s v="Mediterranean"/>
    <s v="NULL"/>
    <s v="NULL"/>
    <s v="Programme: Méditerranée. NULL. Establishing mapping inventories of marine key habitats of conservation interest and assessing their sensitivity to fishing activities. Total grant commitment: EUR 1250.1 thousand."/>
    <n v="0"/>
    <n v="2"/>
    <n v="0"/>
    <n v="0"/>
    <n v="0"/>
    <n v="1"/>
    <s v="NULL"/>
    <s v="NULL"/>
    <s v="NULL"/>
    <n v="2"/>
    <n v="0"/>
    <n v="0"/>
    <n v="0"/>
    <n v="918"/>
    <n v="208.35"/>
    <n v="234.86641866756801"/>
    <n v="234.86641866756801"/>
    <n v="208.35"/>
    <n v="234.86641866756801"/>
    <n v="234.86641866756801"/>
    <s v="NULL"/>
    <s v="NULL"/>
    <s v="NULL"/>
  </r>
  <r>
    <n v="2017"/>
    <n v="1610"/>
    <x v="7"/>
    <n v="2017000001"/>
    <s v="15_063"/>
    <n v="8"/>
    <n v="269"/>
    <s v="Senegal"/>
    <x v="0"/>
    <s v="PMA"/>
    <s v="University, college or other teaching institution, research institute or think-tank"/>
    <n v="51000"/>
    <n v="0"/>
    <n v="5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West Africa"/>
    <s v="NULL"/>
    <s v="NULL"/>
    <s v="Programme: Afrique de l'Ouest. Maîtrise des outils de gestion de l'environnement et promotion de l'économie verte en Afrique (MOGED). Promouvoir l'économie verte à travers la production des indicateurs nationaux d'économie verte et l'appui au développement de filières expérimentales d'économie verte dans deux pays pilotes, et notamment la pêche au Sénégal . Total grant commitment: EUR 360 thousand."/>
    <n v="0"/>
    <n v="2"/>
    <n v="0"/>
    <n v="0"/>
    <n v="0"/>
    <s v="NULL"/>
    <s v="NULL"/>
    <s v="NULL"/>
    <s v="NULL"/>
    <n v="2"/>
    <n v="0"/>
    <n v="0"/>
    <n v="0"/>
    <n v="918"/>
    <n v="360"/>
    <n v="405.81670612106899"/>
    <n v="405.81670612106899"/>
    <n v="360"/>
    <n v="405.81670612106899"/>
    <n v="405.81670612106899"/>
    <s v="NULL"/>
    <s v="NULL"/>
    <s v="NULL"/>
  </r>
  <r>
    <n v="2017"/>
    <n v="1610"/>
    <x v="7"/>
    <s v="2017000064_2"/>
    <s v="17_113"/>
    <n v="8"/>
    <n v="189"/>
    <s v="North of Sahara, regional"/>
    <x v="1"/>
    <s v="Partie I non alloués par groupe de revenu"/>
    <s v="International NGO"/>
    <n v="21000"/>
    <n v="0"/>
    <n v="21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Expanding the impacts of the MSC program in the Mediterranean . To put Mediterranean artisanal fisheries on the path to sustainability by expanding and magnifying the influence of MSC successful fishery improvement program. Total grant commitment: EUR 599.2 thousand."/>
    <n v="0"/>
    <n v="2"/>
    <n v="0"/>
    <n v="0"/>
    <n v="0"/>
    <s v="NULL"/>
    <s v="NULL"/>
    <s v="NULL"/>
    <s v="NULL"/>
    <n v="2"/>
    <n v="0"/>
    <n v="0"/>
    <n v="0"/>
    <n v="918"/>
    <n v="199.7333333"/>
    <n v="225.15312061774301"/>
    <n v="225.15312061774301"/>
    <n v="199.7333333"/>
    <n v="225.15312061774301"/>
    <n v="225.15312061774301"/>
    <s v="NULL"/>
    <s v="NULL"/>
    <s v="NULL"/>
  </r>
  <r>
    <n v="2017"/>
    <n v="1610"/>
    <x v="7"/>
    <s v="2017000074_1"/>
    <s v="17_159"/>
    <n v="8"/>
    <n v="89"/>
    <s v="Europe, regional"/>
    <x v="1"/>
    <s v="Partie I non alloués par groupe de revenu"/>
    <s v="Recipient country-based NGO"/>
    <n v="23000"/>
    <n v="0"/>
    <n v="23000"/>
    <s v="NULL"/>
    <s v="NULL"/>
    <n v="6"/>
    <n v="30"/>
    <n v="110"/>
    <s v="Standard grant"/>
    <s v="C01"/>
    <s v="Project-type interventions"/>
    <s v="Interventions de type projet"/>
    <s v="GRANTEE NOT SPECIFIED"/>
    <s v="Grantee not specified"/>
    <n v="31310"/>
    <n v="31310"/>
    <s v="Fishing policy and administrative management"/>
    <s v="Politique de la pêche et gestion administrative"/>
    <n v="310"/>
    <x v="0"/>
    <n v="1"/>
    <s v="Mediterranean"/>
    <s v="NULL"/>
    <s v="NULL"/>
    <s v="Programme: Méditerranée. Support mechanism for Filling key knowledge gaps for vulnerable and highly mobile species impacted by fisheries in the Mediterranean. To fill knowledge gaps on priority species (marine mammals, sea turtles and seabirds) incidentally caught by fishermen, in order to prioritise mitigation actions under our 17050 bycatch project. Total grant commitment: EUR 697 thousand."/>
    <n v="0"/>
    <n v="2"/>
    <n v="0"/>
    <n v="0"/>
    <n v="0"/>
    <s v="NULL"/>
    <s v="NULL"/>
    <s v="NULL"/>
    <s v="NULL"/>
    <n v="2"/>
    <n v="0"/>
    <n v="0"/>
    <n v="0"/>
    <n v="918"/>
    <n v="116.16666665"/>
    <n v="130.951038947131"/>
    <n v="130.951038947131"/>
    <n v="116.16666665"/>
    <n v="130.951038947131"/>
    <n v="130.951038947131"/>
    <s v="NULL"/>
    <s v="NULL"/>
    <s v="NULL"/>
  </r>
  <r>
    <n v="2017"/>
    <n v="1611"/>
    <x v="8"/>
    <n v="2017000011"/>
    <s v="n.a."/>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ASSET OWNERS DISCLOSURE PROJECT"/>
    <s v="Asset Owners Disclosure Project"/>
    <n v="24010"/>
    <n v="24010"/>
    <s v="Financial policy and administrative management"/>
    <s v="Politique des finances et gestion administrative"/>
    <n v="240"/>
    <x v="3"/>
    <n v="1"/>
    <s v="NULL"/>
    <d v="2016-08-30T00:00:00"/>
    <d v="2018-07-31T00:00:00"/>
    <s v="Programme: Environment. Sub-programme: Climate Change Europe. Purpose: To bring together the existing AODP data into a single unified disclosure framework and database and integrate this information into a new organisation. The aim is to safeguard the data on investment risk and exposure. The AODP is an independent not-for-profit global organisation which aims to protect asset owners from the risks posed by climate change. Full grant amount USD 150 thousand."/>
    <n v="0"/>
    <n v="0"/>
    <n v="0"/>
    <n v="0"/>
    <n v="0"/>
    <s v="NULL"/>
    <s v="NULL"/>
    <s v="NULL"/>
    <s v="NULL"/>
    <n v="0"/>
    <n v="2"/>
    <n v="0"/>
    <n v="0"/>
    <n v="302"/>
    <n v="150"/>
    <n v="150"/>
    <n v="150"/>
    <n v="150"/>
    <n v="150"/>
    <n v="150"/>
    <s v="NULL"/>
    <s v="NULL"/>
    <s v="NULL"/>
  </r>
  <r>
    <n v="2017"/>
    <n v="1611"/>
    <x v="8"/>
    <n v="2017000020"/>
    <s v="n.a."/>
    <n v="8"/>
    <n v="288"/>
    <s v="Zambia"/>
    <x v="0"/>
    <s v="PMA"/>
    <s v="Donor country-based NGO"/>
    <n v="22000"/>
    <n v="0"/>
    <n v="22000"/>
    <s v="NULL"/>
    <s v="NULL"/>
    <n v="6"/>
    <n v="30"/>
    <n v="110"/>
    <s v="Standard grant"/>
    <s v="C01"/>
    <s v="Project-type interventions"/>
    <s v="Interventions de type projet"/>
    <s v="BUILD IT INTERNATIONAL"/>
    <s v="Build It International"/>
    <n v="32310"/>
    <n v="32310"/>
    <s v="Construction policy and administrative management"/>
    <s v="Politique de la construction et gestion administrative"/>
    <n v="320"/>
    <x v="16"/>
    <n v="1"/>
    <s v="NULL"/>
    <d v="2017-07-01T00:00:00"/>
    <d v="2020-06-30T00:00:00"/>
    <s v="Programme: Special Interest. Sub-programme: Special Interest. Purpose: To support Build It International's construction training programme in Zambia. This will include the completion of a Centre for Excellence near Lusaka where it will deliver and promote construction skills training, small business development and sustainable building techniques. The training programme will focus on young men and women living in poverty. Full grant amount USD 750 thousand."/>
    <n v="0"/>
    <n v="0"/>
    <n v="0"/>
    <n v="0"/>
    <n v="0"/>
    <s v="NULL"/>
    <s v="NULL"/>
    <s v="NULL"/>
    <s v="NULL"/>
    <n v="0"/>
    <n v="0"/>
    <n v="0"/>
    <n v="0"/>
    <n v="302"/>
    <n v="750"/>
    <n v="750"/>
    <n v="750"/>
    <n v="750"/>
    <n v="750"/>
    <n v="750"/>
    <s v="NULL"/>
    <s v="NULL"/>
    <s v="NULL"/>
  </r>
  <r>
    <n v="2017"/>
    <n v="1611"/>
    <x v="8"/>
    <n v="2017000024"/>
    <s v="n.a."/>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s v="NULL"/>
    <d v="2016-12-12T00:00:00"/>
    <d v="2017-05-31T00:00:00"/>
    <s v="Programme: Environment. Sub-programme: Marine. Purpose: To develop a new strategic plan for Oak's small-scale fisheries programme, including its accompanying monitoring, evaluation, learning and communications framework. The aim is to provide food security and help alleviate poverty for millions of people in coastal communities. California Environmental Associates works to transform business practices, public policies, not-for-profit organisations and philanthropic organisations to improve environmental outcomes. Full grant amount USD 50 thousand."/>
    <n v="0"/>
    <n v="2"/>
    <n v="0"/>
    <n v="0"/>
    <n v="0"/>
    <n v="1"/>
    <s v="NULL"/>
    <s v="NULL"/>
    <s v="NULL"/>
    <n v="1"/>
    <n v="0"/>
    <n v="0"/>
    <n v="0"/>
    <n v="302"/>
    <n v="50"/>
    <n v="50"/>
    <n v="50"/>
    <n v="50"/>
    <n v="50"/>
    <n v="50"/>
    <s v="NULL"/>
    <s v="NULL"/>
    <s v="NULL"/>
  </r>
  <r>
    <n v="2017"/>
    <n v="1611"/>
    <x v="8"/>
    <n v="2017000025"/>
    <s v="n.a."/>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s v="NULL"/>
    <d v="2017-07-01T00:00:00"/>
    <d v="2017-09-30T00:00:00"/>
    <s v="Programme: Environment. Sub-programme: Marine. Purpose: To develop a new strategic plan for Oak's small-scale fisheries programme, including its accompanying monitoring, evaluation, learning and communications framework. The aim is to provide food security and help alleviate poverty for millions of people in coastal communities. California Environmental Associates works to transform business practices, public policies, not-for-profit organisations and philanthropic organisations to improve the environment. Full grant amount USD 25 thousand."/>
    <n v="0"/>
    <n v="2"/>
    <n v="0"/>
    <n v="0"/>
    <n v="0"/>
    <n v="1"/>
    <s v="NULL"/>
    <s v="NULL"/>
    <s v="NULL"/>
    <n v="1"/>
    <n v="0"/>
    <n v="0"/>
    <n v="0"/>
    <n v="302"/>
    <n v="25"/>
    <n v="25"/>
    <n v="25"/>
    <n v="25"/>
    <n v="25"/>
    <n v="25"/>
    <s v="NULL"/>
    <s v="NULL"/>
    <s v="NULL"/>
  </r>
  <r>
    <n v="2017"/>
    <n v="1611"/>
    <x v="8"/>
    <n v="2017000028"/>
    <s v="n.a."/>
    <n v="8"/>
    <n v="645"/>
    <s v="India"/>
    <x v="2"/>
    <s v="PRITI"/>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CENTER FOR STUDY OF SCIENCE, TECHNOLOGY AND POLICY"/>
    <s v="Center for Study of Science, Technology and Policy"/>
    <n v="23210"/>
    <n v="23210"/>
    <s v="Energy generation, renewable sources - multiple technologies"/>
    <s v="Production d’énergie, sources renouvelables - multiples technologies"/>
    <n v="230"/>
    <x v="5"/>
    <n v="1"/>
    <s v="NULL"/>
    <d v="2017-06-01T00:00:00"/>
    <d v="2020-05-31T00:00:00"/>
    <s v="Programme: Environment. Sub-programme: Climate Change India. Purpose: To provide core support to CSTEP to carry out independent, high-quality and timely research on key climate and energy policy reforms. CSTEP is an Indian not-for-profit research organisation. Its mission is to enrich policy-making with innovative approaches using science and technology for a sustainable, secure and inclusive society. Full grant amount USD 699.966 thousand."/>
    <n v="0"/>
    <n v="0"/>
    <n v="0"/>
    <n v="0"/>
    <n v="0"/>
    <s v="NULL"/>
    <s v="NULL"/>
    <s v="NULL"/>
    <s v="NULL"/>
    <n v="0"/>
    <n v="2"/>
    <n v="0"/>
    <n v="0"/>
    <n v="302"/>
    <n v="349.983"/>
    <n v="349.983"/>
    <n v="349.983"/>
    <n v="349.983"/>
    <n v="349.983"/>
    <n v="349.983"/>
    <s v="NULL"/>
    <s v="NULL"/>
    <s v="NULL"/>
  </r>
  <r>
    <n v="2017"/>
    <n v="1611"/>
    <x v="8"/>
    <n v="2017000037"/>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21010"/>
    <n v="21010"/>
    <s v="Transport policy and administrative management"/>
    <s v="Politique des transports et gestion administrative"/>
    <n v="210"/>
    <x v="4"/>
    <n v="1"/>
    <s v="NULL"/>
    <d v="2017-05-01T00:00:00"/>
    <d v="2021-04-30T00:00:00"/>
    <s v="Programme: Environment. Sub-programme: Climate Change. Purpose: To support the implementation of the Kigali Cooling Efficiency Program by helping developing countries create standards and labels to improve the energy efficiency of refrigerators and air conditioners. The elimination of hydrofluorocarbons is one of the greatest opportunities to address climate change. As part of this effort, Oak has joined a collaborative of 18 foundations to create a special program – the Kigali Cooling Efficiency Program. Full grant amount USD 2000 thousand."/>
    <n v="0"/>
    <n v="0"/>
    <n v="1"/>
    <n v="0"/>
    <n v="0"/>
    <s v="NULL"/>
    <s v="NULL"/>
    <s v="NULL"/>
    <s v="NULL"/>
    <n v="0"/>
    <n v="2"/>
    <n v="1"/>
    <n v="0"/>
    <n v="302"/>
    <n v="400"/>
    <n v="400"/>
    <n v="400"/>
    <n v="400"/>
    <n v="400"/>
    <n v="400"/>
    <s v="NULL"/>
    <s v="NULL"/>
    <s v="NULL"/>
  </r>
  <r>
    <n v="2017"/>
    <n v="1611"/>
    <x v="8"/>
    <n v="2017000037"/>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23183"/>
    <n v="23183"/>
    <s v="Energy conservation and demand-side efficiency"/>
    <s v="Économies d'énergie et efficacité du côté de la demande"/>
    <n v="230"/>
    <x v="5"/>
    <n v="1"/>
    <s v="NULL"/>
    <d v="2017-05-01T00:00:00"/>
    <d v="2021-04-30T00:00:00"/>
    <s v="Programme: Environment. Sub-programme: Climate Change. Purpose: To support the implementation of the Kigali Cooling Efficiency Program by helping developing countries create standards and labels to improve the energy efficiency of refrigerators and air conditioners. The elimination of hydrofluorocarbons is one of the greatest opportunities to address climate change. As part of this effort, Oak has joined a collaborative of 18 foundations to create a special program – the Kigali Cooling Efficiency Program. Full grant amount USD 2000 thousand."/>
    <n v="0"/>
    <n v="0"/>
    <n v="1"/>
    <n v="0"/>
    <n v="0"/>
    <s v="NULL"/>
    <s v="NULL"/>
    <s v="NULL"/>
    <s v="NULL"/>
    <n v="0"/>
    <n v="2"/>
    <n v="1"/>
    <n v="0"/>
    <n v="302"/>
    <n v="400"/>
    <n v="400"/>
    <n v="400"/>
    <n v="400"/>
    <n v="400"/>
    <n v="400"/>
    <s v="NULL"/>
    <s v="NULL"/>
    <s v="NULL"/>
  </r>
  <r>
    <n v="2017"/>
    <n v="1611"/>
    <x v="8"/>
    <n v="2017000037"/>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23210"/>
    <n v="23210"/>
    <s v="Energy generation, renewable sources - multiple technologies"/>
    <s v="Production d’énergie, sources renouvelables - multiples technologies"/>
    <n v="230"/>
    <x v="5"/>
    <n v="1"/>
    <s v="NULL"/>
    <d v="2017-05-01T00:00:00"/>
    <d v="2021-04-30T00:00:00"/>
    <s v="Programme: Environment. Sub-programme: Climate Change. Purpose: To support the implementation of the Kigali Cooling Efficiency Program by helping developing countries create standards and labels to improve the energy efficiency of refrigerators and air conditioners. The elimination of hydrofluorocarbons is one of the greatest opportunities to address climate change. As part of this effort, Oak has joined a collaborative of 18 foundations to create a special program – the Kigali Cooling Efficiency Program. Full grant amount USD 2000 thousand."/>
    <n v="0"/>
    <n v="0"/>
    <n v="1"/>
    <n v="0"/>
    <n v="0"/>
    <s v="NULL"/>
    <s v="NULL"/>
    <s v="NULL"/>
    <s v="NULL"/>
    <n v="0"/>
    <n v="2"/>
    <n v="1"/>
    <n v="0"/>
    <n v="302"/>
    <n v="400"/>
    <n v="400"/>
    <n v="400"/>
    <n v="400"/>
    <n v="400"/>
    <n v="400"/>
    <s v="NULL"/>
    <s v="NULL"/>
    <s v="NULL"/>
  </r>
  <r>
    <n v="2017"/>
    <n v="1611"/>
    <x v="8"/>
    <n v="2017000037"/>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31210"/>
    <n v="31210"/>
    <s v="Forestry policy and administrative management"/>
    <s v="Politique de la sylviculture et gestion administrative"/>
    <n v="310"/>
    <x v="0"/>
    <n v="1"/>
    <s v="NULL"/>
    <d v="2017-05-01T00:00:00"/>
    <d v="2021-04-30T00:00:00"/>
    <s v="Programme: Environment. Sub-programme: Climate Change. Purpose: To support the implementation of the Kigali Cooling Efficiency Program by helping developing countries create standards and labels to improve the energy efficiency of refrigerators and air conditioners. The elimination of hydrofluorocarbons is one of the greatest opportunities to address climate change. As part of this effort, Oak has joined a collaborative of 18 foundations to create a special program – the Kigali Cooling Efficiency Program. Full grant amount USD 2000 thousand."/>
    <n v="0"/>
    <n v="0"/>
    <n v="1"/>
    <n v="0"/>
    <n v="0"/>
    <s v="NULL"/>
    <s v="NULL"/>
    <s v="NULL"/>
    <s v="NULL"/>
    <n v="0"/>
    <n v="2"/>
    <n v="1"/>
    <n v="0"/>
    <n v="302"/>
    <n v="400"/>
    <n v="400"/>
    <n v="400"/>
    <n v="400"/>
    <n v="400"/>
    <n v="400"/>
    <s v="NULL"/>
    <s v="NULL"/>
    <s v="NULL"/>
  </r>
  <r>
    <n v="2017"/>
    <n v="1611"/>
    <x v="8"/>
    <n v="2017000038"/>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21010"/>
    <n v="21010"/>
    <s v="Transport policy and administrative management"/>
    <s v="Politique des transports et gestion administrative"/>
    <n v="210"/>
    <x v="4"/>
    <n v="1"/>
    <s v="NULL"/>
    <d v="2017-10-31T00:00:00"/>
    <d v="2019-10-31T00:00:00"/>
    <s v="Programme: Environment. Sub-programme: Climate Change Swing. Purpose: To support organisations and initiatives that work to ensure the implementation of the Paris Agreement of the UNFCCC. Climateworks Foundation supports public policies that prevent dangerous climate change and promote global prosperity. Full grant amount USD 800 thousand."/>
    <n v="0"/>
    <n v="0"/>
    <n v="1"/>
    <n v="0"/>
    <n v="0"/>
    <s v="NULL"/>
    <s v="NULL"/>
    <s v="NULL"/>
    <s v="NULL"/>
    <n v="0"/>
    <n v="2"/>
    <n v="1"/>
    <n v="0"/>
    <n v="302"/>
    <n v="160"/>
    <n v="160"/>
    <n v="160"/>
    <n v="160"/>
    <n v="160"/>
    <n v="160"/>
    <s v="NULL"/>
    <s v="NULL"/>
    <s v="NULL"/>
  </r>
  <r>
    <n v="2017"/>
    <n v="1611"/>
    <x v="8"/>
    <n v="2017000038"/>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23183"/>
    <n v="23183"/>
    <s v="Energy conservation and demand-side efficiency"/>
    <s v="Économies d'énergie et efficacité du côté de la demande"/>
    <n v="230"/>
    <x v="5"/>
    <n v="1"/>
    <s v="NULL"/>
    <d v="2017-10-31T00:00:00"/>
    <d v="2019-10-31T00:00:00"/>
    <s v="Programme: Environment. Sub-programme: Climate Change Swing. Purpose: To support organisations and initiatives that work to ensure the implementation of the Paris Agreement of the UNFCCC. Climateworks Foundation supports public policies that prevent dangerous climate change and promote global prosperity. Full grant amount USD 800 thousand."/>
    <n v="0"/>
    <n v="0"/>
    <n v="1"/>
    <n v="0"/>
    <n v="0"/>
    <s v="NULL"/>
    <s v="NULL"/>
    <s v="NULL"/>
    <s v="NULL"/>
    <n v="0"/>
    <n v="2"/>
    <n v="1"/>
    <n v="0"/>
    <n v="302"/>
    <n v="160"/>
    <n v="160"/>
    <n v="160"/>
    <n v="160"/>
    <n v="160"/>
    <n v="160"/>
    <s v="NULL"/>
    <s v="NULL"/>
    <s v="NULL"/>
  </r>
  <r>
    <n v="2017"/>
    <n v="1611"/>
    <x v="8"/>
    <n v="2017000038"/>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23210"/>
    <n v="23210"/>
    <s v="Energy generation, renewable sources - multiple technologies"/>
    <s v="Production d’énergie, sources renouvelables - multiples technologies"/>
    <n v="230"/>
    <x v="5"/>
    <n v="1"/>
    <s v="NULL"/>
    <d v="2017-10-31T00:00:00"/>
    <d v="2019-10-31T00:00:00"/>
    <s v="Programme: Environment. Sub-programme: Climate Change Swing. Purpose: To support organisations and initiatives that work to ensure the implementation of the Paris Agreement of the UNFCCC. Climateworks Foundation supports public policies that prevent dangerous climate change and promote global prosperity. Full grant amount USD 800 thousand."/>
    <n v="0"/>
    <n v="0"/>
    <n v="1"/>
    <n v="0"/>
    <n v="0"/>
    <s v="NULL"/>
    <s v="NULL"/>
    <s v="NULL"/>
    <s v="NULL"/>
    <n v="0"/>
    <n v="2"/>
    <n v="1"/>
    <n v="0"/>
    <n v="302"/>
    <n v="160"/>
    <n v="160"/>
    <n v="160"/>
    <n v="160"/>
    <n v="160"/>
    <n v="160"/>
    <s v="NULL"/>
    <s v="NULL"/>
    <s v="NULL"/>
  </r>
  <r>
    <n v="2017"/>
    <n v="1611"/>
    <x v="8"/>
    <n v="2017000038"/>
    <s v="n.a."/>
    <n v="8"/>
    <n v="998"/>
    <s v="Developing countries, unspecified"/>
    <x v="1"/>
    <s v="Partie I non alloués par groupe de revenu"/>
    <s v="Donor country-based NGO"/>
    <n v="22000"/>
    <n v="0"/>
    <n v="22000"/>
    <s v="NULL"/>
    <s v="NULL"/>
    <n v="6"/>
    <n v="30"/>
    <n v="110"/>
    <s v="Standard grant"/>
    <s v="C01"/>
    <s v="Project-type interventions"/>
    <s v="Interventions de type projet"/>
    <s v="CLIMATEWORKS FOUNDATION, USA"/>
    <s v="ClimateWorks Foundation, USA"/>
    <n v="31210"/>
    <n v="31210"/>
    <s v="Forestry policy and administrative management"/>
    <s v="Politique de la sylviculture et gestion administrative"/>
    <n v="310"/>
    <x v="0"/>
    <n v="1"/>
    <s v="NULL"/>
    <d v="2017-10-31T00:00:00"/>
    <d v="2019-10-31T00:00:00"/>
    <s v="Programme: Environment. Sub-programme: Climate Change Swing. Purpose: To support organisations and initiatives that work to ensure the implementation of the Paris Agreement of the UNFCCC. Climateworks Foundation supports public policies that prevent dangerous climate change and promote global prosperity. Full grant amount USD 800 thousand."/>
    <n v="0"/>
    <n v="0"/>
    <n v="1"/>
    <n v="0"/>
    <n v="0"/>
    <s v="NULL"/>
    <s v="NULL"/>
    <s v="NULL"/>
    <s v="NULL"/>
    <n v="0"/>
    <n v="2"/>
    <n v="1"/>
    <n v="0"/>
    <n v="302"/>
    <n v="160"/>
    <n v="160"/>
    <n v="160"/>
    <n v="160"/>
    <n v="160"/>
    <n v="160"/>
    <s v="NULL"/>
    <s v="NULL"/>
    <s v="NULL"/>
  </r>
  <r>
    <n v="2017"/>
    <n v="1611"/>
    <x v="8"/>
    <n v="2017000046"/>
    <s v="n.a."/>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DUKE UNIVERSITY"/>
    <s v="Duke University"/>
    <n v="31382"/>
    <n v="31382"/>
    <s v="Fishery research"/>
    <s v="Recherche dans le domaine de la pêche"/>
    <n v="310"/>
    <x v="0"/>
    <n v="1"/>
    <s v="NULL"/>
    <d v="2018-01-01T00:00:00"/>
    <d v="2020-06-30T00:00:00"/>
    <s v="Programme: Environment. Sub-programme: Marine. Purpose: To work with civil society organisations to map and design a needs assessment of small-scale fisheries. This will help secure livelihoods and implement more responsible, fair and sustainable fishing practices. Full grant amount USD 480.001 thousand."/>
    <n v="0"/>
    <n v="2"/>
    <n v="0"/>
    <n v="0"/>
    <n v="0"/>
    <s v="NULL"/>
    <s v="NULL"/>
    <s v="NULL"/>
    <s v="NULL"/>
    <n v="1"/>
    <n v="0"/>
    <n v="0"/>
    <n v="0"/>
    <n v="302"/>
    <n v="480.00099999999998"/>
    <n v="480.00099999999998"/>
    <n v="480.00099999999998"/>
    <n v="480.00099999999998"/>
    <n v="480.00099999999998"/>
    <n v="480.00099999999998"/>
    <s v="NULL"/>
    <s v="NULL"/>
    <s v="NULL"/>
  </r>
  <r>
    <n v="2017"/>
    <n v="1611"/>
    <x v="8"/>
    <n v="2017000047"/>
    <s v="n.a."/>
    <n v="8"/>
    <n v="660"/>
    <s v="Nepal"/>
    <x v="0"/>
    <s v="PMA"/>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DZI FOUNDATION"/>
    <s v="dZi Foundation"/>
    <n v="31120"/>
    <n v="31120"/>
    <s v="Agricultural development"/>
    <s v="Développement agricole"/>
    <n v="310"/>
    <x v="0"/>
    <n v="1"/>
    <s v="NULL"/>
    <d v="2018-01-01T00:00:00"/>
    <d v="2021-12-31T00:00:00"/>
    <s v="Programme: Special Interest. Sub-programme: Special Interest. Purpose: To provide core support to dZi for its work in Nepal. Over the next four years, dZi aims to expand its 'deep development' work in eastern Nepal to reach more than 41,000 people living in 12 communities. These communities are some of the few remaining subsistence farming societies in Nepal and on the globe. dZi works to introduce global benefits and resources to members of these communities while helping them to preserve their important culture, customs and way of life. Full grant amount USD 400 thousand."/>
    <n v="0"/>
    <n v="0"/>
    <n v="0"/>
    <n v="0"/>
    <n v="0"/>
    <s v="NULL"/>
    <s v="NULL"/>
    <s v="NULL"/>
    <s v="NULL"/>
    <n v="0"/>
    <n v="0"/>
    <n v="0"/>
    <n v="0"/>
    <n v="302"/>
    <n v="400"/>
    <n v="400"/>
    <n v="400"/>
    <n v="400"/>
    <n v="400"/>
    <n v="400"/>
    <s v="NULL"/>
    <s v="NULL"/>
    <s v="NULL"/>
  </r>
  <r>
    <n v="2017"/>
    <n v="1611"/>
    <x v="8"/>
    <n v="2017000057"/>
    <s v="n.a."/>
    <n v="8"/>
    <n v="789"/>
    <s v="Far East Asia, regional"/>
    <x v="1"/>
    <s v="Partie I non alloués par groupe de revenu"/>
    <s v="Donor country-based NGO"/>
    <n v="22000"/>
    <n v="0"/>
    <n v="22000"/>
    <s v="NULL"/>
    <s v="NULL"/>
    <n v="6"/>
    <n v="30"/>
    <n v="110"/>
    <s v="Standard grant"/>
    <s v="C01"/>
    <s v="Project-type interventions"/>
    <s v="Interventions de type projet"/>
    <s v="EUROPEAN CLIMATE FOUNDATION"/>
    <s v="European Climate Foundation"/>
    <n v="21010"/>
    <n v="21010"/>
    <s v="Transport policy and administrative management"/>
    <s v="Politique des transports et gestion administrative"/>
    <n v="210"/>
    <x v="4"/>
    <n v="1"/>
    <s v="NULL"/>
    <d v="2017-08-01T00:00:00"/>
    <d v="2020-07-31T00:00:00"/>
    <s v="Programme: Environment. Sub-programme: Climate Change Europe. Purpose: To develop a European and South East Asian campaign to help countries meet their Paris climate targets. The European Climate Foundation was established in 2008 as a major philanthropic initiative to help Europe foster the development of a low-carbon society and play an even stronger international leadership role to mitigate climate change. Full grant amount USD 7000 thousand."/>
    <n v="0"/>
    <n v="0"/>
    <n v="1"/>
    <n v="0"/>
    <n v="0"/>
    <s v="NULL"/>
    <s v="NULL"/>
    <s v="NULL"/>
    <s v="NULL"/>
    <n v="0"/>
    <n v="2"/>
    <n v="1"/>
    <n v="0"/>
    <n v="302"/>
    <n v="2100"/>
    <n v="2100"/>
    <n v="2100"/>
    <n v="2100"/>
    <n v="2100"/>
    <n v="2100"/>
    <s v="NULL"/>
    <s v="NULL"/>
    <s v="NULL"/>
  </r>
  <r>
    <n v="2017"/>
    <n v="1611"/>
    <x v="8"/>
    <n v="2017000057"/>
    <s v="n.a."/>
    <n v="8"/>
    <n v="789"/>
    <s v="Far East Asia, regional"/>
    <x v="1"/>
    <s v="Partie I non alloués par groupe de revenu"/>
    <s v="Donor country-based NGO"/>
    <n v="22000"/>
    <n v="0"/>
    <n v="22000"/>
    <s v="NULL"/>
    <s v="NULL"/>
    <n v="6"/>
    <n v="30"/>
    <n v="110"/>
    <s v="Standard grant"/>
    <s v="C01"/>
    <s v="Project-type interventions"/>
    <s v="Interventions de type projet"/>
    <s v="EUROPEAN CLIMATE FOUNDATION"/>
    <s v="European Climate Foundation"/>
    <n v="23183"/>
    <n v="23183"/>
    <s v="Energy conservation and demand-side efficiency"/>
    <s v="Économies d'énergie et efficacité du côté de la demande"/>
    <n v="230"/>
    <x v="5"/>
    <n v="1"/>
    <s v="NULL"/>
    <d v="2017-08-01T00:00:00"/>
    <d v="2020-07-31T00:00:00"/>
    <s v="Programme: Environment. Sub-programme: Climate Change Europe. Purpose: To develop a European and South East Asian campaign to help countries meet their Paris climate targets. The European Climate Foundation was established in 2008 as a major philanthropic initiative to help Europe foster the development of a low-carbon society and play an even stronger international leadership role to mitigate climate change. Full grant amount USD 7000 thousand."/>
    <n v="0"/>
    <n v="0"/>
    <n v="1"/>
    <n v="0"/>
    <n v="0"/>
    <s v="NULL"/>
    <s v="NULL"/>
    <s v="NULL"/>
    <s v="NULL"/>
    <n v="0"/>
    <n v="2"/>
    <n v="1"/>
    <n v="0"/>
    <n v="302"/>
    <n v="2100"/>
    <n v="2100"/>
    <n v="2100"/>
    <n v="2100"/>
    <n v="2100"/>
    <n v="2100"/>
    <s v="NULL"/>
    <s v="NULL"/>
    <s v="NULL"/>
  </r>
  <r>
    <n v="2017"/>
    <n v="1611"/>
    <x v="8"/>
    <n v="2017000057"/>
    <s v="n.a."/>
    <n v="8"/>
    <n v="789"/>
    <s v="Far East Asia, regional"/>
    <x v="1"/>
    <s v="Partie I non alloués par groupe de revenu"/>
    <s v="Donor country-based NGO"/>
    <n v="22000"/>
    <n v="0"/>
    <n v="22000"/>
    <s v="NULL"/>
    <s v="NULL"/>
    <n v="6"/>
    <n v="30"/>
    <n v="110"/>
    <s v="Standard grant"/>
    <s v="C01"/>
    <s v="Project-type interventions"/>
    <s v="Interventions de type projet"/>
    <s v="EUROPEAN CLIMATE FOUNDATION"/>
    <s v="European Climate Foundation"/>
    <n v="23210"/>
    <n v="23210"/>
    <s v="Energy generation, renewable sources - multiple technologies"/>
    <s v="Production d’énergie, sources renouvelables - multiples technologies"/>
    <n v="230"/>
    <x v="5"/>
    <n v="1"/>
    <s v="NULL"/>
    <d v="2017-08-01T00:00:00"/>
    <d v="2020-07-31T00:00:00"/>
    <s v="Programme: Environment. Sub-programme: Climate Change Europe. Purpose: To develop a European and South East Asian campaign to help countries meet their Paris climate targets. The European Climate Foundation was established in 2008 as a major philanthropic initiative to help Europe foster the development of a low-carbon society and play an even stronger international leadership role to mitigate climate change. Full grant amount USD 7000 thousand."/>
    <n v="0"/>
    <n v="0"/>
    <n v="1"/>
    <n v="0"/>
    <n v="0"/>
    <s v="NULL"/>
    <s v="NULL"/>
    <s v="NULL"/>
    <s v="NULL"/>
    <n v="0"/>
    <n v="2"/>
    <n v="1"/>
    <n v="0"/>
    <n v="302"/>
    <n v="2800"/>
    <n v="2800"/>
    <n v="2800"/>
    <n v="2800"/>
    <n v="2800"/>
    <n v="2800"/>
    <s v="NULL"/>
    <s v="NULL"/>
    <s v="NULL"/>
  </r>
  <r>
    <n v="2017"/>
    <n v="1611"/>
    <x v="8"/>
    <n v="2017000061"/>
    <s v="n.a."/>
    <n v="8"/>
    <n v="259"/>
    <s v="Mozambique"/>
    <x v="0"/>
    <s v="PMA"/>
    <s v="Donor country-based NGO"/>
    <n v="22000"/>
    <n v="0"/>
    <n v="22000"/>
    <s v="NULL"/>
    <s v="NULL"/>
    <n v="6"/>
    <n v="30"/>
    <n v="110"/>
    <s v="Standard grant"/>
    <s v="C01"/>
    <s v="Project-type interventions"/>
    <s v="Interventions de type projet"/>
    <s v="FONDATION ENSEMBLE"/>
    <s v="Fondation Ensemble"/>
    <n v="31310"/>
    <n v="31310"/>
    <s v="Fishing policy and administrative management"/>
    <s v="Politique de la pêche et gestion administrative"/>
    <n v="310"/>
    <x v="0"/>
    <n v="1"/>
    <s v="NULL"/>
    <d v="2018-01-01T00:00:00"/>
    <d v="2022-12-30T00:00:00"/>
    <s v="Programme: Environment. Sub-programme: Marine. Purpose: To scale up efforts to sustainably secure fishing resources and conserve marine biodiversity in Mozambique. This re-granting partnership with Fondation Ensemble will: replicate communities' fisheries management and conservation best practices; and reinforce coordination among partners. Fondation Ensemble is a Paris-based foundation with previous grant-making experience in Mozambique. Full grant amount USD 1595.745 thousand."/>
    <n v="0"/>
    <n v="2"/>
    <n v="0"/>
    <n v="0"/>
    <n v="0"/>
    <s v="NULL"/>
    <s v="NULL"/>
    <s v="NULL"/>
    <s v="NULL"/>
    <n v="1"/>
    <n v="0"/>
    <n v="0"/>
    <n v="0"/>
    <n v="302"/>
    <n v="797.87249999999995"/>
    <n v="797.87249999999995"/>
    <n v="797.87249999999995"/>
    <n v="797.87249999999995"/>
    <n v="797.87249999999995"/>
    <n v="797.87249999999995"/>
    <s v="NULL"/>
    <s v="NULL"/>
    <s v="NULL"/>
  </r>
  <r>
    <n v="2017"/>
    <n v="1611"/>
    <x v="8"/>
    <n v="2017000083"/>
    <s v="n.a."/>
    <n v="8"/>
    <n v="645"/>
    <s v="India"/>
    <x v="2"/>
    <s v="PRITI"/>
    <s v="University, college or other teaching institution, research institute or think?tank"/>
    <n v="51000"/>
    <n v="0"/>
    <n v="51000"/>
    <s v="NULL"/>
    <s v="NULL"/>
    <n v="6"/>
    <n v="30"/>
    <n v="110"/>
    <s v="Standard grant"/>
    <s v="C01"/>
    <s v="Project-type interventions"/>
    <s v="Interventions de type projet"/>
    <s v="INSTITUTE FOR TRANSPORTATION AND DEVELOPMENT POLICY (ITDP)"/>
    <s v="Institute for Transportation and Development Policy (ITDP)"/>
    <n v="21010"/>
    <n v="21010"/>
    <s v="Transport policy and administrative management"/>
    <s v="Politique des transports et gestion administrative"/>
    <n v="210"/>
    <x v="4"/>
    <n v="1"/>
    <s v="NULL"/>
    <d v="2018-01-01T00:00:00"/>
    <d v="2020-12-31T00:00:00"/>
    <s v="Programme: India. Sub-programme: Environment. Purpose: To support the creation of high quality transport systems that make cities more liveable, equitable and sustainable. In collaboration with the Government and the private sector, ITDP aims to implement sustainable transportation projects in India. Full grant amount USD 600 thousand."/>
    <n v="0"/>
    <n v="0"/>
    <n v="0"/>
    <n v="0"/>
    <n v="0"/>
    <s v="NULL"/>
    <s v="NULL"/>
    <s v="NULL"/>
    <s v="NULL"/>
    <n v="0"/>
    <n v="1"/>
    <n v="0"/>
    <n v="0"/>
    <n v="302"/>
    <n v="300"/>
    <n v="300"/>
    <n v="300"/>
    <n v="300"/>
    <n v="300"/>
    <n v="300"/>
    <s v="NULL"/>
    <s v="NULL"/>
    <s v="NULL"/>
  </r>
  <r>
    <n v="2017"/>
    <n v="1611"/>
    <x v="8"/>
    <n v="2017000085"/>
    <s v="n.a."/>
    <n v="8"/>
    <n v="431"/>
    <s v="Brazil"/>
    <x v="3"/>
    <s v="PRITS"/>
    <s v="University, college or other teaching institution, research institute or think?tank"/>
    <n v="51000"/>
    <n v="0"/>
    <n v="51000"/>
    <s v="NULL"/>
    <s v="NULL"/>
    <n v="6"/>
    <n v="30"/>
    <n v="110"/>
    <s v="Standard grant"/>
    <s v="C01"/>
    <s v="Project-type interventions"/>
    <s v="Interventions de type projet"/>
    <s v="INSTITUTO CENTRO DE VIDA"/>
    <s v="Instituto Centro de Vida"/>
    <n v="23210"/>
    <n v="23210"/>
    <s v="Energy generation, renewable sources - multiple technologies"/>
    <s v="Production d’énergie, sources renouvelables - multiples technologies"/>
    <n v="230"/>
    <x v="5"/>
    <n v="1"/>
    <s v="NULL"/>
    <d v="2017-01-01T00:00:00"/>
    <d v="2019-11-30T00:00:00"/>
    <s v="Programme: Environment. Sub-programme: Climate Change Latin America. Purpose: To support a solid, reliable and recognised body of experts and activists in Brazil committed to the environmental and economic issues relating to energy production. The coalition aims to support the planning and operation of the energy sector towards a zero-carbon path. This will bring to the decision-makers all its co-benefits in terms of quality of life, social development, health and the preservation of Brazilian ecosystems. Full grant amount USD 703.833 thousand."/>
    <n v="0"/>
    <n v="0"/>
    <n v="0"/>
    <n v="0"/>
    <n v="0"/>
    <s v="NULL"/>
    <s v="NULL"/>
    <s v="NULL"/>
    <s v="NULL"/>
    <n v="0"/>
    <n v="2"/>
    <n v="0"/>
    <n v="0"/>
    <n v="302"/>
    <n v="351.91649999999998"/>
    <n v="351.91649999999998"/>
    <n v="351.91649999999998"/>
    <n v="351.91649999999998"/>
    <n v="351.91649999999998"/>
    <n v="351.91649999999998"/>
    <s v="NULL"/>
    <s v="NULL"/>
    <s v="NULL"/>
  </r>
  <r>
    <n v="2017"/>
    <n v="1611"/>
    <x v="8"/>
    <n v="2017000092"/>
    <s v="n.a."/>
    <n v="8"/>
    <n v="998"/>
    <s v="Developing countries, unspecified"/>
    <x v="1"/>
    <s v="Partie I non alloués par groupe de revenu"/>
    <s v="International NGO"/>
    <n v="21000"/>
    <n v="0"/>
    <n v="21000"/>
    <s v="NULL"/>
    <s v="NULL"/>
    <n v="6"/>
    <n v="30"/>
    <n v="110"/>
    <s v="Standard grant"/>
    <s v="C01"/>
    <s v="Project-type interventions"/>
    <s v="Interventions de type projet"/>
    <s v="INTERNATIONAL COLLECTIVE IN SUPPORT OF FISHWORKERS"/>
    <s v="International Collective in Support of Fishworkers"/>
    <n v="31310"/>
    <n v="31310"/>
    <s v="Fishing policy and administrative management"/>
    <s v="Politique de la pêche et gestion administrative"/>
    <n v="310"/>
    <x v="0"/>
    <n v="1"/>
    <s v="NULL"/>
    <d v="2017-11-01T00:00:00"/>
    <d v="2018-11-30T00:00:00"/>
    <s v="Programme: Environment. Sub-programme: Marine. Purpose: To strengthen the sustainability of small-scale fisheries in the context of food security and poverty eradication. Globally, 95 per cent of fisheries are based in developing countries. Small scale fisheries are therefore a critical component of food security in the developing world. The ICSF is an international organisation that works towards the establishment of equitable, sustainable fisheries, particularly in the small-scale, artisanal sector. Full grant amount USD 94.255 thousand."/>
    <n v="0"/>
    <n v="2"/>
    <n v="0"/>
    <n v="0"/>
    <n v="0"/>
    <s v="NULL"/>
    <s v="NULL"/>
    <s v="NULL"/>
    <s v="NULL"/>
    <n v="1"/>
    <n v="0"/>
    <n v="0"/>
    <n v="0"/>
    <n v="302"/>
    <n v="94.254999999999995"/>
    <n v="94.254999999999995"/>
    <n v="94.254999999999995"/>
    <n v="94.254999999999995"/>
    <n v="94.254999999999995"/>
    <n v="94.254999999999995"/>
    <s v="NULL"/>
    <s v="NULL"/>
    <s v="NULL"/>
  </r>
  <r>
    <n v="2017"/>
    <n v="1611"/>
    <x v="8"/>
    <n v="2017000116"/>
    <s v="n.a."/>
    <n v="8"/>
    <n v="645"/>
    <s v="India"/>
    <x v="2"/>
    <s v="PRITI"/>
    <s v="Donor country-based NGO"/>
    <n v="22000"/>
    <n v="0"/>
    <n v="22000"/>
    <s v="NULL"/>
    <s v="NULL"/>
    <n v="6"/>
    <n v="30"/>
    <n v="110"/>
    <s v="Standard grant"/>
    <s v="C01"/>
    <s v="Project-type interventions"/>
    <s v="Interventions de type projet"/>
    <s v="NATURAL RESOURCES DEFENSE COUNCIL, INC. - NRDC"/>
    <s v="Natural Resources Defense Council, Inc. - NRDC"/>
    <n v="21010"/>
    <n v="21010"/>
    <s v="Transport policy and administrative management"/>
    <s v="Politique des transports et gestion administrative"/>
    <n v="210"/>
    <x v="4"/>
    <n v="1"/>
    <s v="NULL"/>
    <d v="2017-04-30T00:00:00"/>
    <d v="2018-04-30T00:00:00"/>
    <s v="Programme: Environment. Sub-programme: Climate Change India. Purpose: To reduce air pollution in Ahmedabad, a city of seven million people in India, through public health and clean energy solutions, with strategies that can be scaled up to other cities, states and the national level. NRDC is an environmental action group that works to curb global warming, revive the world's oceans and defend endangered wildlife. Full grant amount USD 100 thousand."/>
    <n v="0"/>
    <n v="1"/>
    <n v="0"/>
    <n v="0"/>
    <n v="0"/>
    <s v="NULL"/>
    <s v="NULL"/>
    <s v="NULL"/>
    <s v="NULL"/>
    <n v="0"/>
    <n v="2"/>
    <n v="0"/>
    <n v="0"/>
    <n v="302"/>
    <n v="10"/>
    <n v="10"/>
    <n v="10"/>
    <n v="10"/>
    <n v="10"/>
    <n v="10"/>
    <s v="NULL"/>
    <s v="NULL"/>
    <s v="NULL"/>
  </r>
  <r>
    <n v="2017"/>
    <n v="1611"/>
    <x v="8"/>
    <n v="2017000116"/>
    <s v="n.a."/>
    <n v="8"/>
    <n v="645"/>
    <s v="India"/>
    <x v="2"/>
    <s v="PRITI"/>
    <s v="Donor country-based NGO"/>
    <n v="22000"/>
    <n v="0"/>
    <n v="22000"/>
    <s v="NULL"/>
    <s v="NULL"/>
    <n v="6"/>
    <n v="30"/>
    <n v="110"/>
    <s v="Standard grant"/>
    <s v="C01"/>
    <s v="Project-type interventions"/>
    <s v="Interventions de type projet"/>
    <s v="NATURAL RESOURCES DEFENSE COUNCIL, INC. - NRDC"/>
    <s v="Natural Resources Defense Council, Inc. - NRDC"/>
    <n v="23210"/>
    <n v="23210"/>
    <s v="Energy generation, renewable sources - multiple technologies"/>
    <s v="Production d’énergie, sources renouvelables - multiples technologies"/>
    <n v="230"/>
    <x v="5"/>
    <n v="1"/>
    <s v="NULL"/>
    <d v="2017-04-30T00:00:00"/>
    <d v="2018-04-30T00:00:00"/>
    <s v="Programme: Environment. Sub-programme: Climate Change India. Purpose: To reduce air pollution in Ahmedabad, a city of seven million people in India, through public health and clean energy solutions, with strategies that can be scaled up to other cities, states and the national level. NRDC is an environmental action group that works to curb global warming, revive the world's oceans and defend endangered wildlife. Full grant amount USD 100 thousand."/>
    <n v="0"/>
    <n v="1"/>
    <n v="0"/>
    <n v="0"/>
    <n v="0"/>
    <s v="NULL"/>
    <s v="NULL"/>
    <s v="NULL"/>
    <s v="NULL"/>
    <n v="0"/>
    <n v="2"/>
    <n v="0"/>
    <n v="0"/>
    <n v="302"/>
    <n v="40"/>
    <n v="40"/>
    <n v="40"/>
    <n v="40"/>
    <n v="40"/>
    <n v="40"/>
    <s v="NULL"/>
    <s v="NULL"/>
    <s v="NULL"/>
  </r>
  <r>
    <n v="2017"/>
    <n v="1611"/>
    <x v="8"/>
    <n v="2017000123"/>
    <s v="n.a."/>
    <n v="8"/>
    <n v="645"/>
    <s v="India"/>
    <x v="2"/>
    <s v="PRITI"/>
    <s v="International NGO"/>
    <n v="21000"/>
    <n v="6"/>
    <n v="21000"/>
    <s v="OXFAM International"/>
    <s v="NULL"/>
    <n v="6"/>
    <n v="30"/>
    <n v="110"/>
    <s v="Standard grant"/>
    <s v="C01"/>
    <s v="Project-type interventions"/>
    <s v="Interventions de type projet"/>
    <s v="OXFAM"/>
    <s v="OXFAM"/>
    <n v="23210"/>
    <n v="23210"/>
    <s v="Energy generation, renewable sources - multiple technologies"/>
    <s v="Production d’énergie, sources renouvelables - multiples technologies"/>
    <n v="230"/>
    <x v="5"/>
    <n v="1"/>
    <s v="NULL"/>
    <d v="2018-01-01T00:00:00"/>
    <d v="2019-12-31T00:00:00"/>
    <s v="Programme: India. Sub-programme: Environment. Purpose: To support communities in 45 villages from Jharkhand, India to sustain their livelihoods. This will be done by increasing their access and control over forest resources and sustainable renewable energy solutions. Full grant amount USD 453.773 thousand."/>
    <n v="0"/>
    <n v="1"/>
    <n v="1"/>
    <n v="0"/>
    <n v="0"/>
    <s v="NULL"/>
    <s v="NULL"/>
    <s v="NULL"/>
    <s v="NULL"/>
    <n v="0"/>
    <n v="1"/>
    <n v="0"/>
    <n v="0"/>
    <n v="302"/>
    <n v="226.88650000000001"/>
    <n v="226.88650000000001"/>
    <n v="226.88650000000001"/>
    <n v="226.88650000000001"/>
    <n v="226.88650000000001"/>
    <n v="226.88650000000001"/>
    <s v="NULL"/>
    <s v="NULL"/>
    <s v="NULL"/>
  </r>
  <r>
    <n v="2017"/>
    <n v="1611"/>
    <x v="8"/>
    <n v="2017000123"/>
    <s v="n.a."/>
    <n v="8"/>
    <n v="645"/>
    <s v="India"/>
    <x v="2"/>
    <s v="PRITI"/>
    <s v="International NGO"/>
    <n v="21000"/>
    <n v="6"/>
    <n v="21000"/>
    <s v="OXFAM International"/>
    <s v="NULL"/>
    <n v="6"/>
    <n v="30"/>
    <n v="110"/>
    <s v="Standard grant"/>
    <s v="C01"/>
    <s v="Project-type interventions"/>
    <s v="Interventions de type projet"/>
    <s v="OXFAM"/>
    <s v="OXFAM"/>
    <n v="31210"/>
    <n v="31210"/>
    <s v="Forestry policy and administrative management"/>
    <s v="Politique de la sylviculture et gestion administrative"/>
    <n v="310"/>
    <x v="0"/>
    <n v="1"/>
    <s v="NULL"/>
    <d v="2018-01-01T00:00:00"/>
    <d v="2019-12-31T00:00:00"/>
    <s v="Programme: India. Sub-programme: Environment. Purpose: To support communities in 45 villages from Jharkhand, India to sustain their livelihoods. This will be done by increasing their access and control over forest resources and sustainable renewable energy solutions. Full grant amount USD 453.773 thousand."/>
    <n v="0"/>
    <n v="1"/>
    <n v="1"/>
    <n v="0"/>
    <n v="0"/>
    <s v="NULL"/>
    <s v="NULL"/>
    <s v="NULL"/>
    <s v="NULL"/>
    <n v="0"/>
    <n v="1"/>
    <n v="0"/>
    <n v="0"/>
    <n v="302"/>
    <n v="226.88650000000001"/>
    <n v="226.88650000000001"/>
    <n v="226.88650000000001"/>
    <n v="226.88650000000001"/>
    <n v="226.88650000000001"/>
    <n v="226.88650000000001"/>
    <s v="NULL"/>
    <s v="NULL"/>
    <s v="NULL"/>
  </r>
  <r>
    <n v="2017"/>
    <n v="1611"/>
    <x v="8"/>
    <n v="2017000139"/>
    <s v="n.a."/>
    <n v="8"/>
    <n v="645"/>
    <s v="India"/>
    <x v="2"/>
    <s v="PRITI"/>
    <s v="Recipient country-based NGO"/>
    <n v="23000"/>
    <n v="0"/>
    <n v="23000"/>
    <s v="NULL"/>
    <s v="NULL"/>
    <n v="6"/>
    <n v="30"/>
    <n v="110"/>
    <s v="Standard grant"/>
    <s v="C01"/>
    <s v="Project-type interventions"/>
    <s v="Interventions de type projet"/>
    <s v="SHAKTI SUSTAINABLE ENERGY FOUNDATION"/>
    <s v="Shakti Sustainable Energy Foundation"/>
    <n v="23183"/>
    <n v="23183"/>
    <s v="Energy conservation and demand-side efficiency"/>
    <s v="Économies d'énergie et efficacité du côté de la demande"/>
    <n v="230"/>
    <x v="5"/>
    <n v="1"/>
    <s v="NULL"/>
    <d v="2017-04-01T00:00:00"/>
    <d v="2019-04-01T00:00:00"/>
    <s v="Programme: Environment. Sub-programme: Climate Change India. Purpose: To support energy conservation and efficiency in India, with a focus on policy design and stakeholder capacity building for timely policy implementation. Shakti Sustainable Energy Foundation works to facilitate India's transition to a sustainable energy future by promoting policies that encourage energy efficiency, renewable energy and sustainable transport solutions. Full grant amount USD 300 thousand."/>
    <n v="0"/>
    <n v="0"/>
    <n v="0"/>
    <n v="0"/>
    <n v="0"/>
    <s v="NULL"/>
    <s v="NULL"/>
    <s v="NULL"/>
    <s v="NULL"/>
    <n v="0"/>
    <n v="2"/>
    <n v="0"/>
    <n v="0"/>
    <n v="302"/>
    <n v="300"/>
    <n v="300"/>
    <n v="300"/>
    <n v="300"/>
    <n v="300"/>
    <n v="300"/>
    <s v="NULL"/>
    <s v="NULL"/>
    <s v="NULL"/>
  </r>
  <r>
    <n v="2017"/>
    <n v="1611"/>
    <x v="8"/>
    <n v="2017000150"/>
    <s v="n.a."/>
    <n v="8"/>
    <n v="998"/>
    <s v="Developing countries, unspecified"/>
    <x v="1"/>
    <s v="Partie I non alloués par groupe de revenu"/>
    <s v="Donor country-based NGO"/>
    <n v="22000"/>
    <n v="0"/>
    <n v="22000"/>
    <s v="NULL"/>
    <s v="NULL"/>
    <n v="6"/>
    <n v="30"/>
    <n v="110"/>
    <s v="Standard grant"/>
    <s v="C01"/>
    <s v="Project-type interventions"/>
    <s v="Interventions de type projet"/>
    <s v="THE QUEEN'S COMMONWEALTH TRUST"/>
    <s v="The Queen's Commonwealth Trust"/>
    <n v="25010"/>
    <n v="25010"/>
    <s v="Business Policy and Administration"/>
    <s v="Politique commerciale et administration"/>
    <n v="250"/>
    <x v="1"/>
    <n v="1"/>
    <s v="NULL"/>
    <d v="2018-01-01T00:00:00"/>
    <d v="2020-12-31T00:00:00"/>
    <s v="Programme: Special Interest. Sub-programme: Special Interest. Purpose: To support the Queen's Commonwealth Trust in its work to provide small grants to young people throughout the Commonwealth, to help them get good ideas off the ground. Young entrepreneurs in developing countries often have the best ideas for solving local problems, but they lack access to development funding. The Queen's Commonwealth Trust will work through partners to identify these projects and get start-up funds to them quickly; it will also provide mentoring and networking opportunities to help elevate good ideas and share best practice for replication elsewhere. Full grant amount USD 375 thousand."/>
    <n v="0"/>
    <n v="0"/>
    <n v="0"/>
    <n v="1"/>
    <n v="0"/>
    <s v="NULL"/>
    <s v="NULL"/>
    <s v="NULL"/>
    <s v="NULL"/>
    <n v="0"/>
    <n v="0"/>
    <n v="0"/>
    <n v="0"/>
    <n v="302"/>
    <n v="375"/>
    <n v="375"/>
    <n v="375"/>
    <n v="375"/>
    <n v="375"/>
    <n v="375"/>
    <s v="NULL"/>
    <s v="NULL"/>
    <s v="NULL"/>
  </r>
  <r>
    <n v="2017"/>
    <n v="1611"/>
    <x v="8"/>
    <n v="2017000170"/>
    <s v="n.a."/>
    <n v="8"/>
    <n v="730"/>
    <s v="China (People's Republic of)"/>
    <x v="3"/>
    <s v="PRITS"/>
    <s v="International NGO"/>
    <n v="21000"/>
    <n v="0"/>
    <n v="21000"/>
    <s v="NULL"/>
    <s v="NULL"/>
    <n v="6"/>
    <n v="30"/>
    <n v="110"/>
    <s v="Standard grant"/>
    <s v="C01"/>
    <s v="Project-type interventions"/>
    <s v="Interventions de type projet"/>
    <s v="WWF INTERNATIONAL"/>
    <s v="WWF International"/>
    <n v="31382"/>
    <n v="31382"/>
    <s v="Fishery research"/>
    <s v="Recherche dans le domaine de la pêche"/>
    <n v="310"/>
    <x v="0"/>
    <n v="1"/>
    <s v="NULL"/>
    <d v="2017-07-01T00:00:00"/>
    <d v="2018-06-30T00:00:00"/>
    <s v="Programme: Environment. Sub-programme: Marine. Purpose: To undertake a study in Zhejiang and Hainan in China to identify challenges and opportunities for smallscale fisheries. To this end, WWF will: scope the typical small scale fisheries communities in Hainan and Zhejiang; try out new small scale fisheries models; and build a platform that facilitates knowledge exchange. Full grant amount USD 105 thousand."/>
    <n v="0"/>
    <n v="2"/>
    <n v="0"/>
    <n v="0"/>
    <n v="0"/>
    <s v="NULL"/>
    <s v="NULL"/>
    <s v="NULL"/>
    <s v="NULL"/>
    <n v="1"/>
    <n v="0"/>
    <n v="0"/>
    <n v="0"/>
    <n v="302"/>
    <n v="105"/>
    <n v="105"/>
    <n v="105"/>
    <n v="105"/>
    <n v="105"/>
    <n v="105"/>
    <s v="NULL"/>
    <s v="NULL"/>
    <s v="NULL"/>
  </r>
  <r>
    <n v="2017"/>
    <n v="1611"/>
    <x v="8"/>
    <n v="2017000171"/>
    <s v="n.a."/>
    <n v="8"/>
    <n v="730"/>
    <s v="China (People's Republic of)"/>
    <x v="3"/>
    <s v="PRITS"/>
    <s v="International NGO"/>
    <n v="21000"/>
    <n v="0"/>
    <n v="21000"/>
    <s v="NULL"/>
    <s v="NULL"/>
    <n v="6"/>
    <n v="30"/>
    <n v="110"/>
    <s v="Standard grant"/>
    <s v="C01"/>
    <s v="Project-type interventions"/>
    <s v="Interventions de type projet"/>
    <s v="WWF INTERNATIONAL"/>
    <s v="WWF International"/>
    <n v="21010"/>
    <n v="21010"/>
    <s v="Transport policy and administrative management"/>
    <s v="Politique des transports et gestion administrative"/>
    <n v="210"/>
    <x v="4"/>
    <n v="1"/>
    <s v="NULL"/>
    <d v="2017-07-01T00:00:00"/>
    <d v="2020-06-30T00:00:00"/>
    <s v="Programme: Environment. Sub-programme: Climate Change China. Purpose: To assist and accelerate China's economic transition towards a low-carbon development path and to guide the 'One Belt, One Road' Initiative in a green and sustainable direction. The aim of the 'One Belt, One Road' Initiative is to promote the orderly and free flow of economic factors by enhancing the connectivity of Asia, Europe and Africa. This project will help China and the 'One Belt, One Road' countries achieve their climate change commitments. The project also seeks to facilitate the phasing-out of ivory trade in China. Full grant amount USD 695.772 thousand."/>
    <n v="0"/>
    <n v="0"/>
    <n v="0"/>
    <n v="0"/>
    <n v="0"/>
    <s v="NULL"/>
    <s v="NULL"/>
    <s v="NULL"/>
    <s v="NULL"/>
    <n v="0"/>
    <n v="2"/>
    <n v="0"/>
    <n v="0"/>
    <n v="302"/>
    <n v="347.88600000000002"/>
    <n v="347.88600000000002"/>
    <n v="347.88600000000002"/>
    <n v="347.88600000000002"/>
    <n v="347.88600000000002"/>
    <n v="347.88600000000002"/>
    <s v="NULL"/>
    <s v="NULL"/>
    <s v="NULL"/>
  </r>
  <r>
    <n v="2017"/>
    <n v="1612"/>
    <x v="9"/>
    <n v="2015000001"/>
    <s v="n.a."/>
    <n v="3"/>
    <n v="238"/>
    <s v="Ethiopia"/>
    <x v="0"/>
    <s v="PMA"/>
    <s v="Recipient country-based NGO"/>
    <n v="23000"/>
    <n v="0"/>
    <n v="23000"/>
    <s v="NULL"/>
    <s v="NULL"/>
    <n v="6"/>
    <n v="30"/>
    <n v="110"/>
    <s v="Standard grant"/>
    <s v="C01"/>
    <s v="Project-type interventions"/>
    <s v="Interventions de type projet"/>
    <s v="CARE ETHIOPIA  "/>
    <s v="CARE Ethiopia"/>
    <n v="24040"/>
    <n v="24040"/>
    <s v="Informal/semi-formal financial intermediaries"/>
    <s v="Intermédiaires financiers du secteur informel et semi formel"/>
    <n v="240"/>
    <x v="3"/>
    <n v="1"/>
    <s v="NULL"/>
    <d v="2015-01-01T00:00:00"/>
    <d v="2017-12-31T00:00:00"/>
    <s v="Programme: Equality. Description: Empowering women through village saving and loan groups including entrepreneurial skills training"/>
    <n v="2"/>
    <n v="0"/>
    <n v="0"/>
    <n v="0"/>
    <n v="0"/>
    <s v="NULL"/>
    <s v="NULL"/>
    <s v="NULL"/>
    <s v="NULL"/>
    <n v="0"/>
    <n v="0"/>
    <n v="0"/>
    <n v="0"/>
    <n v="10"/>
    <n v="0"/>
    <n v="0"/>
    <n v="0"/>
    <n v="2500"/>
    <n v="292.50029250029201"/>
    <n v="292.50029250029201"/>
    <s v="NULL"/>
    <s v="NULL"/>
    <s v="NULL"/>
  </r>
  <r>
    <n v="2017"/>
    <n v="1612"/>
    <x v="9"/>
    <n v="2017000011"/>
    <s v="n.a."/>
    <n v="1"/>
    <n v="998"/>
    <s v="Developing countries, unspecified"/>
    <x v="1"/>
    <s v="Partie I non alloués par groupe de revenu"/>
    <s v="Donor country-based NGO"/>
    <n v="22000"/>
    <n v="0"/>
    <n v="22000"/>
    <s v="NULL"/>
    <s v="NULL"/>
    <n v="6"/>
    <n v="30"/>
    <n v="110"/>
    <s v="Standard grant"/>
    <s v="C01"/>
    <s v="Project-type interventions"/>
    <s v="Interventions de type projet"/>
    <s v="GLOBAL CHANGE AWARD (GCA)"/>
    <s v="GLOBAL CHANGE AWARD (GCA)"/>
    <n v="31182"/>
    <n v="31182"/>
    <s v="Agricultural research"/>
    <s v="Recherche agronomique"/>
    <n v="310"/>
    <x v="0"/>
    <n v="1"/>
    <s v="NULL"/>
    <d v="2017-01-01T00:00:00"/>
    <d v="2017-12-31T00:00:00"/>
    <s v="Programme: Global Change Award. Description: Global innovation competition focusing on sustainable fashion searching for innovators and entrepreneurs to be able to close the loop and enhance circular economy approach"/>
    <n v="0"/>
    <n v="1"/>
    <n v="0"/>
    <n v="0"/>
    <n v="0"/>
    <s v="NULL"/>
    <s v="NULL"/>
    <s v="NULL"/>
    <s v="NULL"/>
    <n v="0"/>
    <n v="0"/>
    <n v="0"/>
    <n v="0"/>
    <n v="10"/>
    <n v="10000"/>
    <n v="1170.0011700011701"/>
    <n v="1170.0011700011701"/>
    <n v="10000"/>
    <n v="1170.0011700011701"/>
    <n v="1170.0011700011701"/>
    <s v="NULL"/>
    <s v="NULL"/>
    <s v="NULL"/>
  </r>
  <r>
    <n v="2017"/>
    <n v="1612"/>
    <x v="9"/>
    <n v="2017000011"/>
    <s v="n.a."/>
    <n v="1"/>
    <n v="998"/>
    <s v="Developing countries, unspecified"/>
    <x v="1"/>
    <s v="Partie I non alloués par groupe de revenu"/>
    <s v="Donor country-based NGO"/>
    <n v="22000"/>
    <n v="0"/>
    <n v="22000"/>
    <s v="NULL"/>
    <s v="NULL"/>
    <n v="6"/>
    <n v="30"/>
    <n v="110"/>
    <s v="Standard grant"/>
    <s v="C01"/>
    <s v="Project-type interventions"/>
    <s v="Interventions de type projet"/>
    <s v="GLOBAL CHANGE AWARD (GCA)"/>
    <s v="GLOBAL CHANGE AWARD (GCA)"/>
    <n v="32182"/>
    <n v="32182"/>
    <s v="Technological research and development"/>
    <s v="Recherche et développement technologiques"/>
    <n v="320"/>
    <x v="16"/>
    <n v="1"/>
    <s v="NULL"/>
    <d v="2017-01-01T00:00:00"/>
    <d v="2017-12-31T00:00:00"/>
    <s v="Programme: Global Change Award. Description: Global innovation competition focusing on sustainable fashion searching for innovators and entrepreneurs to be able to close the loop and enhance circular economy approach"/>
    <n v="0"/>
    <n v="1"/>
    <n v="0"/>
    <n v="0"/>
    <n v="0"/>
    <s v="NULL"/>
    <s v="NULL"/>
    <s v="NULL"/>
    <s v="NULL"/>
    <n v="0"/>
    <n v="0"/>
    <n v="0"/>
    <n v="0"/>
    <n v="10"/>
    <n v="10000"/>
    <n v="1170.0011700011701"/>
    <n v="1170.0011700011701"/>
    <n v="10000"/>
    <n v="1170.0011700011701"/>
    <n v="1170.0011700011701"/>
    <s v="NULL"/>
    <s v="NULL"/>
    <s v="NULL"/>
  </r>
  <r>
    <n v="2017"/>
    <n v="1612"/>
    <x v="9"/>
    <n v="2017000014"/>
    <s v="n.a."/>
    <n v="1"/>
    <n v="998"/>
    <s v="Developing countries, unspecified"/>
    <x v="1"/>
    <s v="Partie I non alloués par groupe de revenu"/>
    <s v="International NGO"/>
    <n v="21000"/>
    <n v="0"/>
    <n v="21000"/>
    <s v="NULL"/>
    <s v="NULL"/>
    <n v="6"/>
    <n v="30"/>
    <n v="110"/>
    <s v="Standard grant"/>
    <s v="C01"/>
    <s v="Project-type interventions"/>
    <s v="Interventions de type projet"/>
    <s v="CARE (GLOBAL) "/>
    <s v="CARE (Global)"/>
    <n v="24081"/>
    <n v="24081"/>
    <s v="Education/training in banking and financial services"/>
    <s v="Education/formation bancaire et dans les services financiers"/>
    <n v="240"/>
    <x v="3"/>
    <n v="1"/>
    <s v="NULL"/>
    <d v="2017-04-01T00:00:00"/>
    <d v="2020-03-31T00:00:00"/>
    <s v="Programme: Equality. Description: Focus on strengthening women, particularly from a financial and entrepreneurial point of view"/>
    <n v="2"/>
    <n v="0"/>
    <n v="0"/>
    <n v="0"/>
    <n v="0"/>
    <s v="NULL"/>
    <s v="NULL"/>
    <s v="NULL"/>
    <s v="NULL"/>
    <n v="0"/>
    <n v="0"/>
    <n v="0"/>
    <n v="0"/>
    <n v="10"/>
    <n v="30000"/>
    <n v="3510.0035100035102"/>
    <n v="3510.0035100035102"/>
    <n v="10000"/>
    <n v="1170.0011700011701"/>
    <n v="1170.0011700011701"/>
    <s v="NULL"/>
    <s v="NULL"/>
    <s v="NULL"/>
  </r>
  <r>
    <n v="2017"/>
    <n v="1613"/>
    <x v="10"/>
    <n v="2017006836"/>
    <n v="6836"/>
    <n v="8"/>
    <n v="645"/>
    <s v="India"/>
    <x v="2"/>
    <s v="PRITI"/>
    <s v="University, college or other teaching institution, research institute or think?tank"/>
    <n v="51000"/>
    <n v="0"/>
    <n v="51000"/>
    <s v="NULL"/>
    <s v="NULL"/>
    <n v="6"/>
    <n v="30"/>
    <n v="110"/>
    <s v="Standard grant"/>
    <s v="D02"/>
    <s v="Other technical assistance"/>
    <s v="Autres formes d’assistance technique "/>
    <s v="AMERICAN INSTITUTES FOR RESEARCH IN THE BEHAVIORAL SCIENCES"/>
    <s v="American Institutes for Research in the Behavioral Sciences"/>
    <n v="31162"/>
    <n v="31162"/>
    <s v="Industrial crops/export crops"/>
    <s v="Production industrielle de récoltes/récoltes destinées à l’exportation"/>
    <n v="310"/>
    <x v="0"/>
    <n v="1"/>
    <s v="NULL"/>
    <s v="NULL"/>
    <s v="NULL"/>
    <s v="Programme: Sustainable Cotton. Description: Assess the socio-economic impact of three cotton cultivation systems - BCI, conventional and organic cotton. Full grant commitment: EUR 242.681 thousand."/>
    <n v="0"/>
    <n v="2"/>
    <n v="0"/>
    <n v="1"/>
    <n v="0"/>
    <n v="1"/>
    <s v="NULL"/>
    <s v="NULL"/>
    <s v="NULL"/>
    <n v="1"/>
    <n v="0"/>
    <n v="0"/>
    <n v="0"/>
    <n v="918"/>
    <n v="242.68100000000001"/>
    <n v="273.56667793935299"/>
    <n v="273.56667793935299"/>
    <n v="242.68100000000001"/>
    <n v="273.56667793935299"/>
    <n v="273.56667793935299"/>
    <s v="NULL"/>
    <s v="NULL"/>
    <s v="NULL"/>
  </r>
  <r>
    <n v="2017"/>
    <n v="1613"/>
    <x v="10"/>
    <n v="2017006935"/>
    <n v="6935"/>
    <n v="8"/>
    <n v="635"/>
    <s v="Myanmar"/>
    <x v="0"/>
    <s v="PMA"/>
    <s v="Private sector"/>
    <n v="61009"/>
    <n v="1"/>
    <n v="61000"/>
    <s v="Other non-financial corporations"/>
    <s v="Autres sociétés non financières"/>
    <n v="6"/>
    <n v="30"/>
    <n v="110"/>
    <s v="Standard grant"/>
    <s v="D02"/>
    <s v="Other technical assistance"/>
    <s v="Autres formes d’assistance technique "/>
    <s v="MM-AGRI SERVICES"/>
    <s v="MM-Agri Services"/>
    <n v="31150"/>
    <n v="31150"/>
    <s v="Agricultural inputs"/>
    <s v="Produits à usage agricole"/>
    <n v="310"/>
    <x v="0"/>
    <n v="1"/>
    <s v="NULL"/>
    <s v="NULL"/>
    <s v="NULL"/>
    <s v="Programme: Sustainable Cotton. Description: Testing imported seeds with farmers and government, as well as aggregating farmers to form organic cotton outgrower group. Full grant commitment: EUR 18.372 thousand."/>
    <n v="0"/>
    <n v="2"/>
    <n v="0"/>
    <n v="1"/>
    <n v="0"/>
    <n v="1"/>
    <s v="NULL"/>
    <s v="NULL"/>
    <s v="NULL"/>
    <n v="1"/>
    <n v="0"/>
    <n v="0"/>
    <n v="0"/>
    <n v="918"/>
    <n v="9.1859999999999999"/>
    <n v="10.355089617855899"/>
    <n v="10.355089617855899"/>
    <n v="9.1859999999999999"/>
    <n v="10.355089617855899"/>
    <n v="10.355089617855899"/>
    <s v="NULL"/>
    <s v="NULL"/>
    <s v="NULL"/>
  </r>
  <r>
    <n v="2017"/>
    <n v="1613"/>
    <x v="10"/>
    <n v="2017006935"/>
    <n v="6935"/>
    <n v="8"/>
    <n v="635"/>
    <s v="Myanmar"/>
    <x v="0"/>
    <s v="PMA"/>
    <s v="Private sector"/>
    <n v="61009"/>
    <n v="1"/>
    <n v="61000"/>
    <s v="Other non-financial corporations"/>
    <s v="Autres sociétés non financières"/>
    <n v="6"/>
    <n v="30"/>
    <n v="110"/>
    <s v="Standard grant"/>
    <s v="D02"/>
    <s v="Other technical assistance"/>
    <s v="Autres formes d’assistance technique "/>
    <s v="MM-AGRI SERVICES"/>
    <s v="MM-Agri Services"/>
    <n v="31162"/>
    <n v="31162"/>
    <s v="Industrial crops/export crops"/>
    <s v="Production industrielle de récoltes/récoltes destinées à l’exportation"/>
    <n v="310"/>
    <x v="0"/>
    <n v="1"/>
    <s v="NULL"/>
    <s v="NULL"/>
    <s v="NULL"/>
    <s v="Programme: Sustainable Cotton. Description: Testing imported seeds with farmers and government, as well as aggregating farmers to form organic cotton outgrower group. Full grant commitment: EUR 18.372 thousand."/>
    <n v="0"/>
    <n v="2"/>
    <n v="0"/>
    <n v="1"/>
    <n v="0"/>
    <n v="1"/>
    <s v="NULL"/>
    <s v="NULL"/>
    <s v="NULL"/>
    <n v="1"/>
    <n v="0"/>
    <n v="0"/>
    <n v="0"/>
    <n v="918"/>
    <n v="9.1859999999999999"/>
    <n v="10.355089617855899"/>
    <n v="10.355089617855899"/>
    <n v="9.1859999999999999"/>
    <n v="10.355089617855899"/>
    <n v="10.355089617855899"/>
    <s v="NULL"/>
    <s v="NULL"/>
    <s v="NULL"/>
  </r>
  <r>
    <n v="2017"/>
    <n v="1613"/>
    <x v="10"/>
    <n v="2017006436"/>
    <n v="6436"/>
    <n v="8"/>
    <n v="789"/>
    <s v="Far East Asia, regional"/>
    <x v="1"/>
    <s v="Partie I non alloués par groupe de revenu"/>
    <s v="Network"/>
    <n v="32000"/>
    <n v="0"/>
    <n v="32000"/>
    <s v="NULL"/>
    <s v="NULL"/>
    <n v="6"/>
    <n v="30"/>
    <n v="110"/>
    <s v="Standard grant"/>
    <s v="D02"/>
    <s v="Other technical assistance"/>
    <s v="Autres formes d’assistance technique "/>
    <s v="BUSINESS FOR SOCIAL RESPONSIBILITY"/>
    <s v="Business for Social Responsibility"/>
    <n v="32182"/>
    <n v="32182"/>
    <s v="Technological research and development"/>
    <s v="Recherche et développement technologiques"/>
    <n v="320"/>
    <x v="16"/>
    <n v="1"/>
    <s v="NULL"/>
    <s v="NULL"/>
    <s v="NULL"/>
    <s v="Programme: Circular Fashion. Description: Expand transparency information in north and southeast Asia to reduce environmental impacts of the apparel supply chain. Full grant commitment: EUR 100 thousand."/>
    <n v="0"/>
    <n v="2"/>
    <n v="1"/>
    <n v="0"/>
    <n v="0"/>
    <n v="1"/>
    <s v="NULL"/>
    <s v="NULL"/>
    <s v="NULL"/>
    <n v="1"/>
    <n v="0"/>
    <n v="0"/>
    <n v="0"/>
    <n v="918"/>
    <n v="100"/>
    <n v="112.726862811408"/>
    <n v="112.726862811408"/>
    <n v="100"/>
    <n v="112.726862811408"/>
    <n v="112.726862811408"/>
    <s v="NULL"/>
    <s v="NULL"/>
    <s v="NULL"/>
  </r>
  <r>
    <n v="2017"/>
    <n v="1613"/>
    <x v="10"/>
    <n v="2017005946"/>
    <n v="5946"/>
    <n v="8"/>
    <n v="645"/>
    <s v="India"/>
    <x v="2"/>
    <s v="PRITI"/>
    <s v="International NGO"/>
    <n v="21000"/>
    <n v="0"/>
    <n v="21000"/>
    <s v="NULL"/>
    <s v="NULL"/>
    <n v="6"/>
    <n v="30"/>
    <n v="110"/>
    <s v="Standard grant"/>
    <s v="C01"/>
    <s v="Project-type interventions"/>
    <s v="Interventions de type projet"/>
    <s v="AGA KHAN FOUNDATION"/>
    <s v="Aga Khan Foundation"/>
    <n v="31140"/>
    <n v="31140"/>
    <s v="Agricultural water resources"/>
    <s v="Ressources en eau à usage agricole"/>
    <n v="310"/>
    <x v="0"/>
    <n v="1"/>
    <s v="NULL"/>
    <s v="NULL"/>
    <s v="NULL"/>
    <s v="Programme: Sustainable Cotton. Description: Provide loans from a community-managed fund to smallholder cotton farmers in India to install dip irrigation units for improving water use efficiency. Full grant commitment: EUR 75 thousand."/>
    <n v="0"/>
    <n v="2"/>
    <n v="0"/>
    <n v="1"/>
    <n v="0"/>
    <s v="NULL"/>
    <s v="NULL"/>
    <s v="NULL"/>
    <s v="NULL"/>
    <n v="1"/>
    <n v="0"/>
    <n v="0"/>
    <n v="0"/>
    <n v="918"/>
    <n v="37.5"/>
    <n v="42.272573554277997"/>
    <n v="42.272573554277997"/>
    <n v="37.5"/>
    <n v="42.272573554277997"/>
    <n v="42.272573554277997"/>
    <s v="NULL"/>
    <s v="NULL"/>
    <s v="NULL"/>
  </r>
  <r>
    <n v="2017"/>
    <n v="1613"/>
    <x v="10"/>
    <n v="2017005946"/>
    <n v="5946"/>
    <n v="8"/>
    <n v="645"/>
    <s v="India"/>
    <x v="2"/>
    <s v="PRITI"/>
    <s v="International NGO"/>
    <n v="21000"/>
    <n v="0"/>
    <n v="21000"/>
    <s v="NULL"/>
    <s v="NULL"/>
    <n v="6"/>
    <n v="30"/>
    <n v="110"/>
    <s v="Standard grant"/>
    <s v="C01"/>
    <s v="Project-type interventions"/>
    <s v="Interventions de type projet"/>
    <s v="AGA KHAN FOUNDATION"/>
    <s v="Aga Khan Foundation"/>
    <n v="31162"/>
    <n v="31162"/>
    <s v="Industrial crops/export crops"/>
    <s v="Production industrielle de récoltes/récoltes destinées à l’exportation"/>
    <n v="310"/>
    <x v="0"/>
    <n v="1"/>
    <s v="NULL"/>
    <s v="NULL"/>
    <s v="NULL"/>
    <s v="Programme: Sustainable Cotton. Description: Provide loans from a community-managed fund to smallholder cotton farmers in India to install dip irrigation units for improving water use efficiency. Full grant commitment: EUR 75 thousand."/>
    <n v="0"/>
    <n v="2"/>
    <n v="0"/>
    <n v="1"/>
    <n v="0"/>
    <s v="NULL"/>
    <s v="NULL"/>
    <s v="NULL"/>
    <s v="NULL"/>
    <n v="1"/>
    <n v="0"/>
    <n v="0"/>
    <n v="0"/>
    <n v="918"/>
    <n v="37.5"/>
    <n v="42.272573554277997"/>
    <n v="42.272573554277997"/>
    <n v="37.5"/>
    <n v="42.272573554277997"/>
    <n v="42.272573554277997"/>
    <s v="NULL"/>
    <s v="NULL"/>
    <s v="NULL"/>
  </r>
  <r>
    <n v="2017"/>
    <n v="1613"/>
    <x v="10"/>
    <n v="2017006780"/>
    <n v="6780"/>
    <n v="8"/>
    <n v="998"/>
    <s v="Developing countries, unspecified"/>
    <x v="1"/>
    <s v="Partie I non alloués par groupe de revenu"/>
    <s v="International NGO"/>
    <n v="21000"/>
    <n v="0"/>
    <n v="21000"/>
    <s v="NULL"/>
    <s v="NULL"/>
    <n v="6"/>
    <n v="30"/>
    <n v="110"/>
    <s v="Standard grant"/>
    <s v="D02"/>
    <s v="Other technical assistance"/>
    <s v="Autres formes d’assistance technique "/>
    <s v="COTTONCONNECT"/>
    <s v="CottonConnect"/>
    <n v="31162"/>
    <n v="31162"/>
    <s v="Industrial crops/export crops"/>
    <s v="Production industrielle de récoltes/récoltes destinées à l’exportation"/>
    <n v="310"/>
    <x v="0"/>
    <n v="1"/>
    <s v="NULL"/>
    <s v="NULL"/>
    <s v="NULL"/>
    <s v="Programme: Sustainable Cotton. Description: Development of Board Full grant commitment: EUR 6 thousand."/>
    <n v="0"/>
    <n v="2"/>
    <n v="0"/>
    <n v="1"/>
    <n v="0"/>
    <n v="1"/>
    <s v="NULL"/>
    <s v="NULL"/>
    <s v="NULL"/>
    <n v="1"/>
    <n v="0"/>
    <n v="0"/>
    <n v="0"/>
    <n v="918"/>
    <n v="6"/>
    <n v="6.7636117686844797"/>
    <n v="6.7636117686844797"/>
    <n v="6"/>
    <n v="6.7636117686844797"/>
    <n v="6.7636117686844797"/>
    <s v="NULL"/>
    <s v="NULL"/>
    <s v="NULL"/>
  </r>
  <r>
    <n v="2017"/>
    <n v="1613"/>
    <x v="10"/>
    <n v="2017006639"/>
    <n v="6639"/>
    <n v="8"/>
    <n v="730"/>
    <s v="China (People's Republic of)"/>
    <x v="3"/>
    <s v="PRITS"/>
    <s v="Donor country-based NGO"/>
    <n v="22000"/>
    <n v="0"/>
    <n v="22000"/>
    <s v="NULL"/>
    <s v="NULL"/>
    <n v="6"/>
    <n v="30"/>
    <n v="110"/>
    <s v="Standard grant"/>
    <s v="D02"/>
    <s v="Other technical assistance"/>
    <s v="Autres formes d’assistance technique "/>
    <s v="ADM CAPITAL FOUNDATION "/>
    <s v="ADM Capital Foundation"/>
    <n v="32182"/>
    <n v="32182"/>
    <s v="Technological research and development"/>
    <s v="Recherche et développement technologiques"/>
    <n v="320"/>
    <x v="16"/>
    <n v="1"/>
    <s v="NULL"/>
    <s v="NULL"/>
    <s v="NULL"/>
    <s v="Programme: Circular Fashion. Description: Research the key challenges faced by Chinese fashion manufacturers. Full grant commitment: EUR 32.5 thousand."/>
    <n v="0"/>
    <n v="2"/>
    <n v="1"/>
    <n v="0"/>
    <n v="0"/>
    <n v="1"/>
    <s v="NULL"/>
    <s v="NULL"/>
    <s v="NULL"/>
    <n v="1"/>
    <n v="0"/>
    <n v="0"/>
    <n v="0"/>
    <n v="918"/>
    <n v="32.5"/>
    <n v="36.636230413707601"/>
    <n v="36.636230413707601"/>
    <n v="32.5"/>
    <n v="36.636230413707601"/>
    <n v="36.636230413707601"/>
    <s v="NULL"/>
    <s v="NULL"/>
    <s v="NULL"/>
  </r>
  <r>
    <n v="2017"/>
    <n v="1613"/>
    <x v="10"/>
    <n v="2017006906"/>
    <n v="6906"/>
    <n v="8"/>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FORUM FOR THE FUTURE"/>
    <s v="Forum for the Future"/>
    <n v="32163"/>
    <n v="32163"/>
    <s v="Textiles, leather and substitutes"/>
    <s v="Industrie textile, cuirs et produits similaires"/>
    <n v="320"/>
    <x v="16"/>
    <n v="1"/>
    <s v="NULL"/>
    <s v="NULL"/>
    <s v="NULL"/>
    <s v="Programme: Building the Field. Description: Core support to strengthen Forum for the Future to create systems change in the apparel industry and beyond. Full grant commitment: EUR 506 thousand."/>
    <n v="0"/>
    <n v="1"/>
    <n v="1"/>
    <n v="0"/>
    <n v="0"/>
    <s v="NULL"/>
    <s v="NULL"/>
    <s v="NULL"/>
    <s v="NULL"/>
    <n v="0"/>
    <n v="0"/>
    <n v="0"/>
    <n v="0"/>
    <n v="918"/>
    <n v="506"/>
    <n v="570.39792582572397"/>
    <n v="570.39792582572397"/>
    <n v="506"/>
    <n v="570.39792582572397"/>
    <n v="570.39792582572397"/>
    <s v="NULL"/>
    <s v="NULL"/>
    <s v="NULL"/>
  </r>
  <r>
    <n v="2017"/>
    <n v="1613"/>
    <x v="10"/>
    <n v="2017005972"/>
    <n v="5972"/>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FORUM FOR THE FUTURE"/>
    <s v="Forum for the Future"/>
    <n v="31162"/>
    <n v="31162"/>
    <s v="Industrial crops/export crops"/>
    <s v="Production industrielle de récoltes/récoltes destinées à l’exportation"/>
    <n v="310"/>
    <x v="0"/>
    <n v="1"/>
    <s v="NULL"/>
    <s v="NULL"/>
    <s v="NULL"/>
    <s v="Programme: Sustainable Cotton. Description: Support the Building Demand and Traceability workstreams of the Cotton 2040 initative with the overall aim of scaling sustainable cotton production globally and driving sector alignment. Full grant commitment: EUR 131.094 thousand."/>
    <n v="0"/>
    <n v="2"/>
    <n v="1"/>
    <n v="1"/>
    <n v="0"/>
    <n v="1"/>
    <s v="NULL"/>
    <s v="NULL"/>
    <s v="NULL"/>
    <n v="1"/>
    <n v="0"/>
    <n v="0"/>
    <n v="0"/>
    <n v="918"/>
    <n v="131.09399999999999"/>
    <n v="147.77815353398699"/>
    <n v="147.77815353398699"/>
    <n v="131.09399999999999"/>
    <n v="147.77815353398699"/>
    <n v="147.77815353398699"/>
    <s v="NULL"/>
    <s v="NULL"/>
    <s v="NULL"/>
  </r>
  <r>
    <n v="2017"/>
    <n v="1613"/>
    <x v="10"/>
    <n v="2017005971"/>
    <n v="5971"/>
    <n v="8"/>
    <n v="730"/>
    <s v="China (People's Republic of)"/>
    <x v="3"/>
    <s v="PRITS"/>
    <s v="International NGO"/>
    <n v="21000"/>
    <n v="0"/>
    <n v="21000"/>
    <s v="NULL"/>
    <s v="NULL"/>
    <n v="6"/>
    <n v="30"/>
    <n v="110"/>
    <s v="Standard grant"/>
    <s v="C01"/>
    <s v="Project-type interventions"/>
    <s v="Interventions de type projet"/>
    <s v="COTTONCONNECT"/>
    <s v="CottonConnect"/>
    <n v="31162"/>
    <n v="31162"/>
    <s v="Industrial crops/export crops"/>
    <s v="Production industrielle de récoltes/récoltes destinées à l’exportation"/>
    <n v="310"/>
    <x v="0"/>
    <n v="1"/>
    <s v="NULL"/>
    <s v="NULL"/>
    <s v="NULL"/>
    <s v="Programme: Sustainable Cotton. Description: Improve farmer livelihoods through organic and more sustainable cotton production in India, Pakistan, and China. Full grant commitment: EUR 890.754 thousand."/>
    <n v="0"/>
    <n v="2"/>
    <n v="0"/>
    <n v="1"/>
    <n v="0"/>
    <s v="NULL"/>
    <s v="NULL"/>
    <s v="NULL"/>
    <s v="NULL"/>
    <n v="1"/>
    <n v="0"/>
    <n v="0"/>
    <n v="0"/>
    <n v="918"/>
    <n v="890.75400000000002"/>
    <n v="1004.11903956713"/>
    <n v="1004.11903956713"/>
    <n v="890.75400000000002"/>
    <n v="1004.11903956713"/>
    <n v="1004.11903956713"/>
    <s v="NULL"/>
    <s v="NULL"/>
    <s v="NULL"/>
  </r>
  <r>
    <n v="2017"/>
    <n v="1613"/>
    <x v="10"/>
    <n v="2017006503"/>
    <n v="6503"/>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ELLEN MACARTHUR FOUNDATION"/>
    <s v="Ellen MacArthur Foundation"/>
    <n v="32182"/>
    <n v="32182"/>
    <s v="Technological research and development"/>
    <s v="Recherche et développement technologiques"/>
    <n v="320"/>
    <x v="16"/>
    <n v="1"/>
    <s v="NULL"/>
    <s v="NULL"/>
    <s v="NULL"/>
    <s v="Programme: Circular Fashion. Description: To develop an action plan towards an economically and environmentally attractive circular fibres economy through robust systems analysis and engagement of a core group of industry and non-profit partners Full grant commitment: EUR 475 thousand."/>
    <n v="0"/>
    <n v="2"/>
    <n v="1"/>
    <n v="0"/>
    <n v="0"/>
    <n v="1"/>
    <s v="NULL"/>
    <s v="NULL"/>
    <s v="NULL"/>
    <n v="1"/>
    <n v="0"/>
    <n v="0"/>
    <n v="0"/>
    <n v="918"/>
    <n v="475"/>
    <n v="535.45259835418801"/>
    <n v="535.45259835418801"/>
    <n v="475"/>
    <n v="535.45259835418801"/>
    <n v="535.45259835418801"/>
    <s v="NULL"/>
    <s v="NULL"/>
    <s v="NULL"/>
  </r>
  <r>
    <n v="2017"/>
    <n v="1613"/>
    <x v="10"/>
    <n v="2017006675"/>
    <n v="6675"/>
    <n v="8"/>
    <n v="645"/>
    <s v="India"/>
    <x v="2"/>
    <s v="PRITI"/>
    <s v="Recipient-country NGO"/>
    <n v="23000"/>
    <n v="0"/>
    <n v="23000"/>
    <s v="NULL"/>
    <s v="NULL"/>
    <n v="6"/>
    <n v="30"/>
    <n v="110"/>
    <s v="Standard grant"/>
    <s v="C01"/>
    <s v="Project-type interventions"/>
    <s v="Interventions de type projet"/>
    <s v="ACTION FOR SOCIAL ADVANCEMENT"/>
    <s v="Action for Social Advancement"/>
    <n v="31162"/>
    <n v="31162"/>
    <s v="Industrial crops/export crops"/>
    <s v="Production industrielle de récoltes/récoltes destinées à l’exportation"/>
    <n v="310"/>
    <x v="0"/>
    <n v="1"/>
    <s v="NULL"/>
    <s v="NULL"/>
    <s v="NULL"/>
    <s v="Programme: Sustainable Cotton. Description: Phase II of organic cotton in Madhya Pradesh: Market based model Full grant commitment: EUR 569.946 thousand."/>
    <n v="0"/>
    <n v="2"/>
    <n v="0"/>
    <n v="1"/>
    <n v="0"/>
    <s v="NULL"/>
    <s v="NULL"/>
    <s v="NULL"/>
    <s v="NULL"/>
    <n v="1"/>
    <n v="0"/>
    <n v="0"/>
    <n v="0"/>
    <n v="918"/>
    <n v="569.94600000000003"/>
    <n v="642.48224551910698"/>
    <n v="642.48224551910698"/>
    <n v="569.94600000000003"/>
    <n v="642.48224551910698"/>
    <n v="642.48224551910698"/>
    <s v="NULL"/>
    <s v="NULL"/>
    <s v="NULL"/>
  </r>
  <r>
    <n v="2017"/>
    <n v="1613"/>
    <x v="10"/>
    <n v="2017006679"/>
    <n v="6679"/>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STICHTING ZDHC FOUNDATION "/>
    <s v="Stichting ZDHC Foundation"/>
    <n v="32182"/>
    <n v="32182"/>
    <s v="Technological research and development"/>
    <s v="Recherche et développement technologiques"/>
    <n v="320"/>
    <x v="16"/>
    <n v="1"/>
    <s v="NULL"/>
    <s v="NULL"/>
    <s v="NULL"/>
    <s v="Programme: Circular Fashion. Description: Support for ZDHC's strategy to enable the garment industry to achieve zero discharge of hazardous chemicals. Full grant commitment: EUR 110 thousand."/>
    <n v="0"/>
    <n v="2"/>
    <n v="1"/>
    <n v="0"/>
    <n v="0"/>
    <n v="1"/>
    <s v="NULL"/>
    <s v="NULL"/>
    <s v="NULL"/>
    <n v="1"/>
    <n v="0"/>
    <n v="0"/>
    <n v="0"/>
    <n v="918"/>
    <n v="110"/>
    <n v="123.999549092549"/>
    <n v="123.999549092549"/>
    <n v="110"/>
    <n v="123.999549092549"/>
    <n v="123.999549092549"/>
    <s v="NULL"/>
    <s v="NULL"/>
    <s v="NULL"/>
  </r>
  <r>
    <n v="2017"/>
    <n v="1613"/>
    <x v="10"/>
    <n v="2017006938"/>
    <n v="6938"/>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CRADLE TO CRADLE PRODUCTS INNOVATION INSTITUTE"/>
    <s v="Cradle to Cradle Products Innovation Institute"/>
    <n v="32182"/>
    <n v="32182"/>
    <s v="Technological research and development"/>
    <s v="Recherche et développement technologiques"/>
    <n v="320"/>
    <x v="16"/>
    <n v="1"/>
    <s v="NULL"/>
    <s v="NULL"/>
    <s v="NULL"/>
    <s v="Programme: Circular Fashion. Description: Revise the Social Fairness and Water Stewardship criteria of the newest version Cradle to Cradle Certified standard (Version 4.0). Full grant commitment: EUR 10.595 thousand."/>
    <n v="0"/>
    <n v="2"/>
    <n v="1"/>
    <n v="0"/>
    <n v="0"/>
    <n v="1"/>
    <s v="NULL"/>
    <s v="NULL"/>
    <s v="NULL"/>
    <n v="1"/>
    <n v="0"/>
    <n v="0"/>
    <n v="0"/>
    <n v="918"/>
    <n v="10.595000000000001"/>
    <n v="11.943411114868701"/>
    <n v="11.943411114868701"/>
    <n v="10.595000000000001"/>
    <n v="11.943411114868701"/>
    <n v="11.943411114868701"/>
    <s v="NULL"/>
    <s v="NULL"/>
    <s v="NULL"/>
  </r>
  <r>
    <n v="2017"/>
    <n v="1613"/>
    <x v="10"/>
    <n v="2017006913"/>
    <n v="6913"/>
    <n v="8"/>
    <n v="645"/>
    <s v="India"/>
    <x v="2"/>
    <s v="PRITI"/>
    <s v="Donor country-based NGO"/>
    <n v="22000"/>
    <n v="0"/>
    <n v="22000"/>
    <s v="NULL"/>
    <s v="NULL"/>
    <n v="6"/>
    <n v="30"/>
    <n v="110"/>
    <s v="Standard grant"/>
    <s v="C01"/>
    <s v="Project-type interventions"/>
    <s v="Interventions de type projet"/>
    <s v="STICHTING ORGANIC COTTON ACCELERATOR"/>
    <s v="Stichting Organic Cotton Accelerator"/>
    <n v="31162"/>
    <n v="31162"/>
    <s v="Industrial crops/export crops"/>
    <s v="Production industrielle de récoltes/récoltes destinées à l’exportation"/>
    <n v="310"/>
    <x v="0"/>
    <n v="1"/>
    <s v="NULL"/>
    <s v="NULL"/>
    <s v="NULL"/>
    <s v="Programme: Sustainable Cotton. Description: Phase 2 funding Full grant commitment: EUR 1100 thousand."/>
    <n v="0"/>
    <n v="2"/>
    <n v="0"/>
    <n v="1"/>
    <n v="0"/>
    <s v="NULL"/>
    <s v="NULL"/>
    <s v="NULL"/>
    <s v="NULL"/>
    <n v="1"/>
    <n v="0"/>
    <n v="0"/>
    <n v="0"/>
    <n v="918"/>
    <n v="1100"/>
    <n v="1239.99549092549"/>
    <n v="1239.99549092549"/>
    <n v="1100"/>
    <n v="1239.99549092549"/>
    <n v="1239.99549092549"/>
    <s v="NULL"/>
    <s v="NULL"/>
    <s v="NULL"/>
  </r>
  <r>
    <n v="2017"/>
    <n v="1613"/>
    <x v="10"/>
    <n v="2017006482"/>
    <n v="6482"/>
    <n v="8"/>
    <n v="645"/>
    <s v="India"/>
    <x v="2"/>
    <s v="PRITI"/>
    <s v="Private sector"/>
    <n v="61009"/>
    <n v="1"/>
    <n v="61000"/>
    <s v="Other non-financial corporations"/>
    <s v="Autres sociétés non financières"/>
    <n v="6"/>
    <n v="30"/>
    <n v="110"/>
    <s v="Standard grant"/>
    <s v="D02"/>
    <s v="Other technical assistance"/>
    <s v="Autres formes d’assistance technique "/>
    <s v="PWC"/>
    <s v="PwC"/>
    <n v="31140"/>
    <n v="31140"/>
    <s v="Agricultural water resources"/>
    <s v="Ressources en eau à usage agricole"/>
    <n v="310"/>
    <x v="0"/>
    <n v="1"/>
    <s v="NULL"/>
    <s v="NULL"/>
    <s v="NULL"/>
    <s v="Programme: Sustainable Cotton. Description: Conduct a case study on the drip pool irrigation programme Full grant commitment: EUR 34.38 thousand."/>
    <n v="0"/>
    <n v="2"/>
    <n v="0"/>
    <n v="1"/>
    <n v="0"/>
    <n v="1"/>
    <s v="NULL"/>
    <s v="NULL"/>
    <s v="NULL"/>
    <n v="1"/>
    <n v="0"/>
    <n v="0"/>
    <n v="0"/>
    <n v="918"/>
    <n v="17.190000000000001"/>
    <n v="19.377747717281"/>
    <n v="19.377747717281"/>
    <n v="17.190000000000001"/>
    <n v="19.377747717281"/>
    <n v="19.377747717281"/>
    <s v="NULL"/>
    <s v="NULL"/>
    <s v="NULL"/>
  </r>
  <r>
    <n v="2017"/>
    <n v="1613"/>
    <x v="10"/>
    <n v="2017006482"/>
    <n v="6482"/>
    <n v="8"/>
    <n v="645"/>
    <s v="India"/>
    <x v="2"/>
    <s v="PRITI"/>
    <s v="Private sector"/>
    <n v="61009"/>
    <n v="1"/>
    <n v="61000"/>
    <s v="Other non-financial corporations"/>
    <s v="Autres sociétés non financières"/>
    <n v="6"/>
    <n v="30"/>
    <n v="110"/>
    <s v="Standard grant"/>
    <s v="D02"/>
    <s v="Other technical assistance"/>
    <s v="Autres formes d’assistance technique "/>
    <s v="PWC"/>
    <s v="PwC"/>
    <n v="31162"/>
    <n v="31162"/>
    <s v="Industrial crops/export crops"/>
    <s v="Production industrielle de récoltes/récoltes destinées à l’exportation"/>
    <n v="310"/>
    <x v="0"/>
    <n v="1"/>
    <s v="NULL"/>
    <s v="NULL"/>
    <s v="NULL"/>
    <s v="Programme: Sustainable Cotton. Description: Conduct a case study on the drip pool irrigation programme Full grant commitment: EUR 34.38 thousand."/>
    <n v="0"/>
    <n v="2"/>
    <n v="0"/>
    <n v="1"/>
    <n v="0"/>
    <n v="1"/>
    <s v="NULL"/>
    <s v="NULL"/>
    <s v="NULL"/>
    <n v="1"/>
    <n v="0"/>
    <n v="0"/>
    <n v="0"/>
    <n v="918"/>
    <n v="17.190000000000001"/>
    <n v="19.377747717281"/>
    <n v="19.377747717281"/>
    <n v="17.190000000000001"/>
    <n v="19.377747717281"/>
    <n v="19.377747717281"/>
    <s v="NULL"/>
    <s v="NULL"/>
    <s v="NULL"/>
  </r>
  <r>
    <n v="2017"/>
    <n v="1613"/>
    <x v="10"/>
    <n v="2017006504"/>
    <n v="6504"/>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CRADLE TO CRADLE PRODUCTS INNOVATION INSTITUTE"/>
    <s v="Cradle to Cradle Products Innovation Institute"/>
    <n v="32182"/>
    <n v="32182"/>
    <s v="Technological research and development"/>
    <s v="Recherche et développement technologiques"/>
    <n v="320"/>
    <x v="16"/>
    <n v="1"/>
    <s v="NULL"/>
    <s v="NULL"/>
    <s v="NULL"/>
    <s v="Programme: Circular Fashion. Description: Revise the Social Fairness and Water Stewardship criteria of the newest version Cradle to Cradle Certified standard (Version 4.0). Full grant commitment: EUR 124.25 thousand."/>
    <n v="0"/>
    <n v="2"/>
    <n v="1"/>
    <n v="0"/>
    <n v="0"/>
    <n v="1"/>
    <s v="NULL"/>
    <s v="NULL"/>
    <s v="NULL"/>
    <n v="1"/>
    <n v="0"/>
    <n v="0"/>
    <n v="0"/>
    <n v="918"/>
    <n v="124.25"/>
    <n v="140.06312704317401"/>
    <n v="140.06312704317401"/>
    <n v="124.25"/>
    <n v="140.06312704317401"/>
    <n v="140.06312704317401"/>
    <s v="NULL"/>
    <s v="NULL"/>
    <s v="NULL"/>
  </r>
  <r>
    <n v="2017"/>
    <n v="1613"/>
    <x v="10"/>
    <n v="2017006525"/>
    <n v="6525"/>
    <n v="8"/>
    <n v="282"/>
    <s v="Tanzania"/>
    <x v="0"/>
    <s v="PMA"/>
    <s v="Donor government"/>
    <n v="11001"/>
    <n v="1"/>
    <n v="11000"/>
    <s v="Central Government"/>
    <s v="Gouvernment central"/>
    <n v="6"/>
    <n v="30"/>
    <n v="110"/>
    <s v="Standard grant"/>
    <s v="C01"/>
    <s v="Project-type interventions"/>
    <s v="Interventions de type projet"/>
    <s v="DEUTSCHE GESELLSCHAFT FÜR INTERNATIONALE ZUSAMMENARBEIT GMBH"/>
    <s v="Deutsche Gesellschaft für Internationale Zusammenarbeit GmbH"/>
    <n v="31162"/>
    <n v="31162"/>
    <s v="Industrial crops/export crops"/>
    <s v="Production industrielle de récoltes/récoltes destinées à l’exportation"/>
    <n v="310"/>
    <x v="0"/>
    <n v="1"/>
    <s v="NULL"/>
    <s v="NULL"/>
    <s v="NULL"/>
    <s v="Programme: Sustainable Cotton. Description: Improve the livelihoods of 16,500 smallholder cotton farmers in Tanzania through transition to organic farming and forging strong link to markets. Full grant commitment: EUR 1986.786 thousand."/>
    <n v="0"/>
    <n v="2"/>
    <n v="0"/>
    <n v="1"/>
    <n v="0"/>
    <s v="NULL"/>
    <s v="NULL"/>
    <s v="NULL"/>
    <s v="NULL"/>
    <n v="1"/>
    <n v="0"/>
    <n v="0"/>
    <n v="0"/>
    <n v="918"/>
    <n v="1986.7860000000001"/>
    <n v="2239.64152857626"/>
    <n v="2239.64152857626"/>
    <n v="1986.7860000000001"/>
    <n v="2239.64152857626"/>
    <n v="2239.64152857626"/>
    <s v="NULL"/>
    <s v="NULL"/>
    <s v="NULL"/>
  </r>
  <r>
    <n v="2017"/>
    <n v="1613"/>
    <x v="10"/>
    <n v="2017006718"/>
    <n v="6718"/>
    <n v="8"/>
    <n v="998"/>
    <s v="Developing countries, unspecified"/>
    <x v="1"/>
    <s v="Partie I non alloués par groupe de revenu"/>
    <s v="Network"/>
    <n v="32000"/>
    <n v="0"/>
    <n v="32000"/>
    <s v="NULL"/>
    <s v="NULL"/>
    <n v="6"/>
    <n v="30"/>
    <n v="110"/>
    <s v="Standard grant"/>
    <s v="D02"/>
    <s v="Other technical assistance"/>
    <s v="Autres formes d’assistance technique "/>
    <s v="PESTICIDE ACTION NETWORK, UK"/>
    <s v="Pesticide Action Network, UK"/>
    <n v="31162"/>
    <n v="31162"/>
    <s v="Industrial crops/export crops"/>
    <s v="Production industrielle de récoltes/récoltes destinées à l’exportation"/>
    <n v="310"/>
    <x v="0"/>
    <n v="1"/>
    <s v="NULL"/>
    <s v="NULL"/>
    <s v="NULL"/>
    <s v="Programme: Sustainable Cotton. Description: Case study on the use of pesticides in conventional and sustainable cotton. Full grant commitment: EUR 25.938 thousand."/>
    <n v="0"/>
    <n v="2"/>
    <n v="0"/>
    <n v="1"/>
    <n v="0"/>
    <n v="1"/>
    <s v="NULL"/>
    <s v="NULL"/>
    <s v="NULL"/>
    <n v="1"/>
    <n v="0"/>
    <n v="0"/>
    <n v="0"/>
    <n v="918"/>
    <n v="12.968999999999999"/>
    <n v="14.6195468380115"/>
    <n v="14.6195468380115"/>
    <n v="12.968999999999999"/>
    <n v="14.6195468380115"/>
    <n v="14.6195468380115"/>
    <s v="NULL"/>
    <s v="NULL"/>
    <s v="NULL"/>
  </r>
  <r>
    <n v="2017"/>
    <n v="1613"/>
    <x v="10"/>
    <n v="2017006718"/>
    <n v="6718"/>
    <n v="8"/>
    <n v="998"/>
    <s v="Developing countries, unspecified"/>
    <x v="1"/>
    <s v="Partie I non alloués par groupe de revenu"/>
    <s v="Network"/>
    <n v="32000"/>
    <n v="0"/>
    <n v="32000"/>
    <s v="NULL"/>
    <s v="NULL"/>
    <n v="6"/>
    <n v="30"/>
    <n v="110"/>
    <s v="Standard grant"/>
    <s v="D02"/>
    <s v="Other technical assistance"/>
    <s v="Autres formes d’assistance technique "/>
    <s v="PESTICIDE ACTION NETWORK, UK"/>
    <s v="Pesticide Action Network, UK"/>
    <n v="31192"/>
    <n v="31192"/>
    <s v="Plant and post-harvest protection and pest control"/>
    <s v="Protection des plantes et des récoltes, lutte antiacridienne"/>
    <n v="310"/>
    <x v="0"/>
    <n v="1"/>
    <s v="NULL"/>
    <s v="NULL"/>
    <s v="NULL"/>
    <s v="Programme: Sustainable Cotton. Description: Case study on the use of pesticides in conventional and sustainable cotton. Full grant commitment: EUR 25.938 thousand."/>
    <n v="0"/>
    <n v="2"/>
    <n v="0"/>
    <n v="1"/>
    <n v="0"/>
    <n v="1"/>
    <s v="NULL"/>
    <s v="NULL"/>
    <s v="NULL"/>
    <n v="1"/>
    <n v="0"/>
    <n v="0"/>
    <n v="0"/>
    <n v="918"/>
    <n v="12.968999999999999"/>
    <n v="14.6195468380115"/>
    <n v="14.6195468380115"/>
    <n v="12.968999999999999"/>
    <n v="14.6195468380115"/>
    <n v="14.6195468380115"/>
    <s v="NULL"/>
    <s v="NULL"/>
    <s v="NULL"/>
  </r>
  <r>
    <n v="2017"/>
    <n v="1613"/>
    <x v="10"/>
    <n v="2017006902"/>
    <n v="6902"/>
    <n v="8"/>
    <n v="998"/>
    <s v="Developing countries, unspecified"/>
    <x v="1"/>
    <s v="Partie I non alloués par groupe de revenu"/>
    <s v="International NGO"/>
    <n v="21000"/>
    <n v="0"/>
    <n v="21000"/>
    <s v="NULL"/>
    <s v="NULL"/>
    <n v="6"/>
    <n v="30"/>
    <n v="110"/>
    <s v="Standard grant"/>
    <s v="D02"/>
    <s v="Other technical assistance"/>
    <s v="Autres formes d’assistance technique "/>
    <s v="CANOPY"/>
    <s v="Canopy"/>
    <n v="32182"/>
    <n v="32182"/>
    <s v="Technological research and development"/>
    <s v="Recherche et développement technologiques"/>
    <n v="320"/>
    <x v="16"/>
    <n v="1"/>
    <s v="NULL"/>
    <s v="NULL"/>
    <s v="NULL"/>
    <s v="Programme: Circular Fashion. Description: Supporting CanopyStyle to engage with brands and viscose producers, and look at alternative sources of fibre to support circular economy initiatives. Full grant commitment: EUR 1600 thousand."/>
    <n v="0"/>
    <n v="2"/>
    <n v="1"/>
    <n v="0"/>
    <n v="0"/>
    <n v="1"/>
    <s v="NULL"/>
    <s v="NULL"/>
    <s v="NULL"/>
    <n v="1"/>
    <n v="0"/>
    <n v="0"/>
    <n v="0"/>
    <n v="918"/>
    <n v="1600"/>
    <n v="1803.62980498253"/>
    <n v="1803.62980498253"/>
    <n v="1600"/>
    <n v="1803.62980498253"/>
    <n v="1803.62980498253"/>
    <s v="NULL"/>
    <s v="NULL"/>
    <s v="NULL"/>
  </r>
  <r>
    <n v="2017"/>
    <n v="1613"/>
    <x v="10"/>
    <n v="2017006680"/>
    <n v="6680"/>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STICHTING ZDHC FOUNDATION "/>
    <s v="Stichting ZDHC Foundation"/>
    <n v="32182"/>
    <n v="32182"/>
    <s v="Technological research and development"/>
    <s v="Recherche et développement technologiques"/>
    <n v="320"/>
    <x v="16"/>
    <n v="1"/>
    <s v="NULL"/>
    <s v="NULL"/>
    <s v="NULL"/>
    <s v="Programme: Circular Fashion. Description: Create and support the MRSL Conformance Check Tool, to help manufacturers create a chemical inventory that helps assess risk and source better chemicals. Full grant commitment: EUR 275 thousand."/>
    <n v="0"/>
    <n v="2"/>
    <n v="1"/>
    <n v="0"/>
    <n v="0"/>
    <n v="1"/>
    <s v="NULL"/>
    <s v="NULL"/>
    <s v="NULL"/>
    <n v="1"/>
    <n v="0"/>
    <n v="0"/>
    <n v="0"/>
    <n v="918"/>
    <n v="275"/>
    <n v="309.99887273137199"/>
    <n v="309.99887273137199"/>
    <n v="275"/>
    <n v="309.99887273137199"/>
    <n v="309.99887273137199"/>
    <s v="NULL"/>
    <s v="NULL"/>
    <s v="NULL"/>
  </r>
  <r>
    <n v="2017"/>
    <n v="1613"/>
    <x v="10"/>
    <n v="2017007098"/>
    <n v="7098"/>
    <n v="8"/>
    <n v="998"/>
    <s v="Developing countries, unspecified"/>
    <x v="1"/>
    <s v="Partie I non alloués par groupe de revenu"/>
    <s v="Private sector"/>
    <n v="61009"/>
    <n v="1"/>
    <n v="61000"/>
    <s v="Other non-financial corporations"/>
    <s v="Autres sociétés non financières"/>
    <n v="6"/>
    <n v="30"/>
    <n v="110"/>
    <s v="Standard grant"/>
    <s v="D02"/>
    <s v="Other technical assistance"/>
    <s v="Autres formes d’assistance technique "/>
    <s v="PARTNERS FOR INNOVATION"/>
    <s v="Partners for Innovation"/>
    <n v="32182"/>
    <n v="32182"/>
    <s v="Technological research and development"/>
    <s v="Recherche et développement technologiques"/>
    <n v="320"/>
    <x v="16"/>
    <n v="1"/>
    <s v="NULL"/>
    <s v="NULL"/>
    <s v="NULL"/>
    <s v="Programme: Circular Fashion. Description: After the success full publication on design for 'Products that Last' by the Technical University Delft, Partners for Innovation took the initiative (in co-production with TU-Delft) to create such a book on circular design for 'Products that Flow' such as packaging, food and fashion. Since product design is not yet often articulated (technically), C&amp;A Foundation sponsored the publication (production costs). Full grant commitment: EUR 22.5 thousand."/>
    <n v="0"/>
    <n v="2"/>
    <n v="1"/>
    <n v="0"/>
    <n v="0"/>
    <n v="1"/>
    <s v="NULL"/>
    <s v="NULL"/>
    <s v="NULL"/>
    <n v="1"/>
    <n v="0"/>
    <n v="0"/>
    <n v="0"/>
    <n v="918"/>
    <n v="22.5"/>
    <n v="25.363544132566801"/>
    <n v="25.363544132566801"/>
    <n v="22.5"/>
    <n v="25.363544132566801"/>
    <n v="25.363544132566801"/>
    <s v="NULL"/>
    <s v="NULL"/>
    <s v="NULL"/>
  </r>
  <r>
    <n v="2017"/>
    <n v="1613"/>
    <x v="10"/>
    <n v="2017006900"/>
    <n v="6900"/>
    <n v="8"/>
    <n v="998"/>
    <s v="Developing countries, unspecified"/>
    <x v="1"/>
    <s v="Partie I non alloués par groupe de revenu"/>
    <s v="Network"/>
    <n v="32000"/>
    <n v="0"/>
    <n v="32000"/>
    <s v="NULL"/>
    <s v="NULL"/>
    <n v="6"/>
    <n v="30"/>
    <n v="110"/>
    <s v="Standard grant"/>
    <s v="D02"/>
    <s v="Other technical assistance"/>
    <s v="Autres formes d’assistance technique "/>
    <s v="HEALTHY BUILDING NETWORK"/>
    <s v="Healthy Building Network"/>
    <n v="32182"/>
    <n v="32182"/>
    <s v="Technological research and development"/>
    <s v="Recherche et développement technologiques"/>
    <n v="320"/>
    <x v="16"/>
    <n v="1"/>
    <s v="NULL"/>
    <s v="NULL"/>
    <s v="NULL"/>
    <s v="Programme: Circular Fashion. Description: Make high-quality, actionable data about chemicals more accessible to companies, to enable positive decisions earlier in the design process. Full grant commitment: EUR 400 thousand."/>
    <n v="0"/>
    <n v="2"/>
    <n v="1"/>
    <n v="0"/>
    <n v="0"/>
    <n v="1"/>
    <s v="NULL"/>
    <s v="NULL"/>
    <s v="NULL"/>
    <n v="1"/>
    <n v="0"/>
    <n v="0"/>
    <n v="0"/>
    <n v="918"/>
    <n v="400"/>
    <n v="450.90745124563199"/>
    <n v="450.90745124563199"/>
    <n v="400"/>
    <n v="450.90745124563199"/>
    <n v="450.90745124563199"/>
    <s v="NULL"/>
    <s v="NULL"/>
    <s v="NULL"/>
  </r>
  <r>
    <n v="2017"/>
    <n v="1614"/>
    <x v="11"/>
    <s v="2016000007_01"/>
    <n v="1908507"/>
    <n v="3"/>
    <n v="261"/>
    <s v="Nigeria"/>
    <x v="2"/>
    <s v="PRITI"/>
    <s v="Donor country-based NGO"/>
    <n v="22000"/>
    <n v="0"/>
    <n v="22000"/>
    <s v="NULL"/>
    <s v="NULL"/>
    <n v="6"/>
    <n v="30"/>
    <n v="110"/>
    <s v="Standard grant"/>
    <s v="C01"/>
    <s v="Project-type interventions"/>
    <s v="Interventions de type projet"/>
    <s v="AFRICAN FOUNDATION FOR DEVELOPMENT "/>
    <s v="African Foundation for Development"/>
    <n v="24050"/>
    <n v="24050"/>
    <s v="Remittance facilitation, promotion and optimisation"/>
    <s v="Facilitation, promotion et optimisation des transferts de fonds des migrants"/>
    <n v="240"/>
    <x v="3"/>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20.07705"/>
    <n v="25.852498068503699"/>
    <n v="25.852498068503699"/>
    <s v="NULL"/>
    <s v="NULL"/>
    <s v="NULL"/>
  </r>
  <r>
    <n v="2017"/>
    <n v="1614"/>
    <x v="11"/>
    <s v="2016000007_01"/>
    <n v="1908507"/>
    <n v="3"/>
    <n v="261"/>
    <s v="Nigeria"/>
    <x v="2"/>
    <s v="PRITI"/>
    <s v="Donor country-based NGO"/>
    <n v="22000"/>
    <n v="0"/>
    <n v="22000"/>
    <s v="NULL"/>
    <s v="NULL"/>
    <n v="6"/>
    <n v="30"/>
    <n v="110"/>
    <s v="Standard grant"/>
    <s v="C01"/>
    <s v="Project-type interventions"/>
    <s v="Interventions de type projet"/>
    <s v="AFRICAN FOUNDATION FOR DEVELOPMENT "/>
    <s v="African Foundation for Development"/>
    <n v="25010"/>
    <n v="25010"/>
    <s v="Business Policy and Administration"/>
    <s v="Politique commerciale et administration"/>
    <n v="250"/>
    <x v="1"/>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80.308199999999999"/>
    <n v="103.409992274015"/>
    <n v="103.409992274015"/>
    <s v="NULL"/>
    <s v="NULL"/>
    <s v="NULL"/>
  </r>
  <r>
    <n v="2017"/>
    <n v="1614"/>
    <x v="11"/>
    <s v="2016000036_01"/>
    <n v="1917900"/>
    <n v="3"/>
    <n v="248"/>
    <s v="Kenya"/>
    <x v="2"/>
    <s v="PRITI"/>
    <s v="Donor country-based NGO"/>
    <n v="22000"/>
    <n v="0"/>
    <n v="22000"/>
    <s v="NULL"/>
    <s v="NULL"/>
    <n v="6"/>
    <n v="30"/>
    <n v="110"/>
    <s v="Standard grant"/>
    <s v="C01"/>
    <s v="Project-type interventions"/>
    <s v="Interventions de type projet"/>
    <s v="LAUREUS SPORT FOR GOOD FOUNDATION "/>
    <s v="Laureus Sport for Good Foundation"/>
    <n v="24081"/>
    <n v="24081"/>
    <s v="Education/training in banking and financial services"/>
    <s v="Education/formation bancaire et dans les services financiers"/>
    <n v="240"/>
    <x v="3"/>
    <n v="1"/>
    <s v="KEUG"/>
    <d v="2016-05-13T00:00:00"/>
    <d v="2019-05-13T00:00:00"/>
    <s v="Primary goal (Comic Relief): Sport for change. Related issues (Comic Relief): Lack of voice, influence, agency. Summary: Girls in Kenya and Uganda experience high levels of gender-based violence, and lack opportunities, choices and assets. Through this project they will have the opportunity to participate in non-traditional sports (karate in Uganda, boxing in Kenya), learn about their rights and develop skills in money management, entrepreneurship and leadership. The project will also educate boys, parents and teachers about girls rights. As a result, girls will have increased confidence and skills to speak out and influence change, the wider community will be less tolerant of violence and more supportive of girls, and partner organisations will be better able to advocate, monitor and learn from their work. Full grant commitment: GBP 160.457 thousand."/>
    <n v="1"/>
    <n v="0"/>
    <n v="0"/>
    <n v="0"/>
    <n v="0"/>
    <s v="NULL"/>
    <s v="NULL"/>
    <s v="NULL"/>
    <s v="NULL"/>
    <n v="0"/>
    <n v="0"/>
    <n v="0"/>
    <n v="0"/>
    <n v="12"/>
    <n v="0"/>
    <n v="0"/>
    <n v="0"/>
    <n v="8.4071999999999996"/>
    <n v="10.825650270409501"/>
    <n v="10.825650270409501"/>
    <s v="NULL"/>
    <s v="NULL"/>
    <s v="NULL"/>
  </r>
  <r>
    <n v="2017"/>
    <n v="1614"/>
    <x v="11"/>
    <n v="2014900020"/>
    <n v="414029"/>
    <n v="3"/>
    <n v="285"/>
    <s v="Uganda"/>
    <x v="0"/>
    <s v="PMA"/>
    <s v="Private sector institution"/>
    <n v="61009"/>
    <n v="1"/>
    <n v="61000"/>
    <s v="Other non-financial corporations"/>
    <s v="Autres sociétés non financières"/>
    <n v="6"/>
    <n v="30"/>
    <n v="110"/>
    <s v="Standard grant"/>
    <s v="C01"/>
    <s v="Project-type interventions"/>
    <s v="Interventions de type projet"/>
    <s v="MATTHEW ALGIE AND COMPANY LIMITED "/>
    <s v="Matthew Algie and Company Limited"/>
    <n v="31162"/>
    <n v="31162"/>
    <s v="Industrial crops/export crops"/>
    <s v="Production industrielle de récoltes/récoltes destinées à l’exportation"/>
    <n v="310"/>
    <x v="0"/>
    <n v="1"/>
    <s v="UG"/>
    <d v="2014-03-19T00:00:00"/>
    <d v="2017-03-19T00:00:00"/>
    <s v="Primary goal (Comic Relief): Trade, enterprise and employment. Related issues (Comic Relief): NULL. Summary: Smallholder coffee farmers in Uganda are extremely vulnerable to low and volatile prices for coffee, unstable relationships with buyers and changes in climate leaving many unable to cover the cost of production. This reduces household income and leaves them unable to invest in activities that would increase their productivity. This project aims to offer 5000 farmers (30% of which will be women) higher and more secure incomes through increased productivity and quality of their coffee, and other agricultural crops, and guaranteed long term links to new, less volatile, niche market opportunities. Sainsbury's Fair Development Fund funded 50 percent of this grant - this share is excluded to avoid double counting in the DAC statistics. Full grant commitment: GBP 190.995 thousand."/>
    <n v="1"/>
    <n v="1"/>
    <n v="0"/>
    <n v="2"/>
    <n v="0"/>
    <s v="NULL"/>
    <s v="NULL"/>
    <s v="NULL"/>
    <s v="NULL"/>
    <n v="0"/>
    <n v="0"/>
    <n v="1"/>
    <n v="0"/>
    <n v="12"/>
    <n v="0"/>
    <n v="0"/>
    <n v="0"/>
    <n v="19.7105"/>
    <n v="25.3805047643575"/>
    <n v="25.3805047643575"/>
    <s v="NULL"/>
    <s v="NULL"/>
    <s v="NULL"/>
  </r>
  <r>
    <n v="2017"/>
    <n v="1614"/>
    <x v="11"/>
    <n v="2017000019"/>
    <n v="2120971"/>
    <n v="1"/>
    <n v="285"/>
    <s v="Uganda"/>
    <x v="0"/>
    <s v="PMA"/>
    <s v="Donor country-based NGO"/>
    <n v="22000"/>
    <n v="0"/>
    <n v="22000"/>
    <s v="NULL"/>
    <s v="NULL"/>
    <n v="6"/>
    <n v="30"/>
    <n v="110"/>
    <s v="Standard grant"/>
    <s v="C01"/>
    <s v="Project-type interventions"/>
    <s v="Interventions de type projet"/>
    <s v="EMERGE POVERTY FREE "/>
    <s v="emerge poverty free"/>
    <n v="31150"/>
    <n v="31150"/>
    <s v="Agricultural inputs"/>
    <s v="Produits à usage agricole"/>
    <n v="310"/>
    <x v="0"/>
    <n v="1"/>
    <s v="UG"/>
    <d v="2017-01-25T00:00:00"/>
    <d v="2020-01-25T00:00:00"/>
    <s v="Primary goal (Comic Relief): Trade, enterprise and employment. Related issues (Comic Relief): NULL. Summary: This project focuses primarily women. It seeks to improve farming practices, increase food security, and create surplus for sale. Although all rural subsistence farmers face challenges, women farmers face many specific problems. These include: obstacles to owning their own land, poor access to affordable credit, and limited knowledge of improved farming methods. With high quality seeds to cope with severe weather, skills for producing new crops, and access to loans, and links to market, women will be better-equipped to increase their agricultural production. Working with a wider network of buyers will help obtain fairer prices, increase income and their voice in key decisions. Full grant commitment: GBP 349.966 thousand."/>
    <n v="1"/>
    <n v="0"/>
    <n v="0"/>
    <n v="2"/>
    <n v="0"/>
    <s v="NULL"/>
    <s v="NULL"/>
    <s v="NULL"/>
    <s v="NULL"/>
    <n v="0"/>
    <n v="0"/>
    <n v="0"/>
    <n v="0"/>
    <n v="12"/>
    <n v="87.491500000000002"/>
    <n v="112.659670357971"/>
    <n v="112.659670357971"/>
    <n v="22.204000000000001"/>
    <n v="28.591295390162198"/>
    <n v="28.591295390162198"/>
    <s v="NULL"/>
    <s v="NULL"/>
    <s v="NULL"/>
  </r>
  <r>
    <n v="2017"/>
    <n v="1614"/>
    <x v="11"/>
    <n v="2017000019"/>
    <n v="2120971"/>
    <n v="1"/>
    <n v="285"/>
    <s v="Uganda"/>
    <x v="0"/>
    <s v="PMA"/>
    <s v="Donor country-based NGO"/>
    <n v="22000"/>
    <n v="0"/>
    <n v="22000"/>
    <s v="NULL"/>
    <s v="NULL"/>
    <n v="6"/>
    <n v="30"/>
    <n v="110"/>
    <s v="Standard grant"/>
    <s v="C01"/>
    <s v="Project-type interventions"/>
    <s v="Interventions de type projet"/>
    <s v="EMERGE POVERTY FREE "/>
    <s v="emerge poverty free"/>
    <n v="31181"/>
    <n v="31181"/>
    <s v="Agricultural education/training"/>
    <s v="Education et formation dans le domaine agricole"/>
    <n v="310"/>
    <x v="0"/>
    <n v="1"/>
    <s v="UG"/>
    <d v="2017-01-25T00:00:00"/>
    <d v="2020-01-25T00:00:00"/>
    <s v="Primary goal (Comic Relief): Trade, enterprise and employment. Related issues (Comic Relief): NULL. Summary: This project focuses primarily women. It seeks to improve farming practices, increase food security, and create surplus for sale. Although all rural subsistence farmers face challenges, women farmers face many specific problems. These include: obstacles to owning their own land, poor access to affordable credit, and limited knowledge of improved farming methods. With high quality seeds to cope with severe weather, skills for producing new crops, and access to loans, and links to market, women will be better-equipped to increase their agricultural production. Working with a wider network of buyers will help obtain fairer prices, increase income and their voice in key decisions. Full grant commitment: GBP 349.966 thousand."/>
    <n v="1"/>
    <n v="0"/>
    <n v="0"/>
    <n v="2"/>
    <n v="0"/>
    <s v="NULL"/>
    <s v="NULL"/>
    <s v="NULL"/>
    <s v="NULL"/>
    <n v="0"/>
    <n v="0"/>
    <n v="0"/>
    <n v="0"/>
    <n v="12"/>
    <n v="174.983"/>
    <n v="225.319340715941"/>
    <n v="225.319340715941"/>
    <n v="44.408000000000001"/>
    <n v="57.182590780324503"/>
    <n v="57.182590780324503"/>
    <s v="NULL"/>
    <s v="NULL"/>
    <s v="NULL"/>
  </r>
  <r>
    <n v="2017"/>
    <n v="1614"/>
    <x v="11"/>
    <n v="2017000019"/>
    <n v="2120971"/>
    <n v="1"/>
    <n v="285"/>
    <s v="Uganda"/>
    <x v="0"/>
    <s v="PMA"/>
    <s v="Donor country-based NGO"/>
    <n v="22000"/>
    <n v="0"/>
    <n v="22000"/>
    <s v="NULL"/>
    <s v="NULL"/>
    <n v="6"/>
    <n v="30"/>
    <n v="110"/>
    <s v="Standard grant"/>
    <s v="C01"/>
    <s v="Project-type interventions"/>
    <s v="Interventions de type projet"/>
    <s v="EMERGE POVERTY FREE "/>
    <s v="emerge poverty free"/>
    <n v="31193"/>
    <n v="31193"/>
    <s v="Agricultural financial services"/>
    <s v="Services financiers agricoles"/>
    <n v="310"/>
    <x v="0"/>
    <n v="1"/>
    <s v="UG"/>
    <d v="2017-01-25T00:00:00"/>
    <d v="2020-01-25T00:00:00"/>
    <s v="Primary goal (Comic Relief): Trade, enterprise and employment. Related issues (Comic Relief): NULL. Summary: This project focuses primarily women. It seeks to improve farming practices, increase food security, and create surplus for sale. Although all rural subsistence farmers face challenges, women farmers face many specific problems. These include: obstacles to owning their own land, poor access to affordable credit, and limited knowledge of improved farming methods. With high quality seeds to cope with severe weather, skills for producing new crops, and access to loans, and links to market, women will be better-equipped to increase their agricultural production. Working with a wider network of buyers will help obtain fairer prices, increase income and their voice in key decisions. Full grant commitment: GBP 349.966 thousand."/>
    <n v="1"/>
    <n v="0"/>
    <n v="0"/>
    <n v="2"/>
    <n v="0"/>
    <s v="NULL"/>
    <s v="NULL"/>
    <s v="NULL"/>
    <s v="NULL"/>
    <n v="0"/>
    <n v="0"/>
    <n v="0"/>
    <n v="0"/>
    <n v="12"/>
    <n v="87.491500000000002"/>
    <n v="112.659670357971"/>
    <n v="112.659670357971"/>
    <n v="22.204000000000001"/>
    <n v="28.591295390162198"/>
    <n v="28.591295390162198"/>
    <s v="NULL"/>
    <s v="NULL"/>
    <s v="NULL"/>
  </r>
  <r>
    <n v="2017"/>
    <n v="1614"/>
    <x v="11"/>
    <n v="2014900013"/>
    <n v="414108"/>
    <n v="3"/>
    <n v="282"/>
    <s v="Tanzania"/>
    <x v="0"/>
    <s v="PMA"/>
    <s v="Private sector institution"/>
    <n v="61009"/>
    <n v="1"/>
    <n v="61000"/>
    <s v="Other non-financial corporations"/>
    <s v="Autres sociétés non financières"/>
    <n v="6"/>
    <n v="30"/>
    <n v="110"/>
    <s v="Standard grant"/>
    <s v="C01"/>
    <s v="Project-type interventions"/>
    <s v="Interventions de type projet"/>
    <s v="KEITH SPICER LTD "/>
    <s v="Keith Spicer Ltd"/>
    <n v="31162"/>
    <n v="31162"/>
    <s v="Industrial crops/export crops"/>
    <s v="Production industrielle de récoltes/récoltes destinées à l’exportation"/>
    <n v="310"/>
    <x v="0"/>
    <n v="1"/>
    <s v="TZ"/>
    <d v="2014-03-19T00:00:00"/>
    <d v="2017-03-19T00:00:00"/>
    <s v="Primary goal (Comic Relief): Trade, enterprise and employment. Related issues (Comic Relief): NULL. Summary: The Rungwe Tea Farm Rehabilitation Project will enable up to 12,000 members of the Rungwe Smallholder Tea Growers Association (RSTGA) to improve their product quality and quantity and consequently their living standard. The project will improve production practices through efficient planting, proper soil maintenance, regular pruning and more rational use of inputs, especially fertilisers. The main project focus will be a 33 hectare plot under traditional community ownership, situated close to one of Wakulimas two tea processing factories. Wakulimas 15 extension officers will train a team of lead farmers to disseminate the best practices to the members. A number of approaches to effective dissemination will be tested. The Agriculture Operations Manager and Keith Spicers tea agronomist will oversee the project. Sainsburys product technologist and regional representative will actively support quality improvement. Its communications team will incorporate project information in customer communications. Sainsbury's Fair Development Fund funded 50 percent of this grant - this share is excluded to avoid double counting in the DAC statistics. Full grant commitment: GBP 250 thousand."/>
    <n v="0"/>
    <n v="1"/>
    <n v="0"/>
    <n v="2"/>
    <n v="0"/>
    <s v="NULL"/>
    <s v="NULL"/>
    <s v="NULL"/>
    <s v="NULL"/>
    <n v="0"/>
    <n v="0"/>
    <n v="0"/>
    <n v="0"/>
    <n v="12"/>
    <n v="0"/>
    <n v="0"/>
    <n v="0"/>
    <n v="30.2"/>
    <n v="38.887458150914199"/>
    <n v="38.887458150914199"/>
    <s v="NULL"/>
    <s v="NULL"/>
    <s v="NULL"/>
  </r>
  <r>
    <n v="2017"/>
    <n v="1614"/>
    <x v="11"/>
    <n v="2014900042"/>
    <n v="188579"/>
    <n v="3"/>
    <n v="218"/>
    <s v="South Africa"/>
    <x v="3"/>
    <s v="PRITS"/>
    <s v="Donor country-based NGO"/>
    <n v="22000"/>
    <n v="0"/>
    <n v="22000"/>
    <s v="NULL"/>
    <s v="NULL"/>
    <n v="6"/>
    <n v="30"/>
    <n v="110"/>
    <s v="Standard grant"/>
    <s v="C01"/>
    <s v="Project-type interventions"/>
    <s v="Interventions de type projet"/>
    <s v="WOMEN IN INFORMAL EMPLOYMENT: GLOBALIZING AND ORGANIZING "/>
    <s v="Women in Informal Employment: Globalizing and Organizing"/>
    <n v="15150"/>
    <n v="15150"/>
    <s v="Democratic participation and civil society"/>
    <s v="Participation démocratique et société civile"/>
    <n v="150"/>
    <x v="9"/>
    <n v="1"/>
    <s v="ZA"/>
    <d v="2014-05-21T00:00:00"/>
    <d v="2017-05-21T00:00:00"/>
    <s v="Primary goal (Comic Relief): Trade, enterprise and employment. Related issues (Comic Relief): NULL. Summary: Street vendors in South African cities face physical eviction and confiscation of their goods, a legacy of apartheids practices of cleaning up and dividing society. Urban planners and local politicians see street markets as a failure of the economy not as an important part of it, especially for the urban poor, the less educated and women micro-entrepreneurs. WIEGO, a global network of informal worker organisations and advocacy groups has linked up with NGO Asiye eTafuleni (Let us Negotiate) in Durban to help vendors unite and lobby for their inclusion in urban planning, for investments to make it safer, cleaner and more efficient to do their business and consumer to come and shop. The government of the UK (DfID) funded 50 percent of this grant - this share is excluded to avoid double counting in the DAC statistics. Full grant commitment: GBP 139.427 thousand."/>
    <n v="1"/>
    <n v="0"/>
    <n v="0"/>
    <n v="2"/>
    <n v="0"/>
    <s v="NULL"/>
    <s v="NULL"/>
    <s v="NULL"/>
    <s v="NULL"/>
    <n v="0"/>
    <n v="0"/>
    <n v="0"/>
    <n v="0"/>
    <n v="12"/>
    <n v="0"/>
    <n v="0"/>
    <n v="0"/>
    <n v="0.25"/>
    <n v="0.32191604429564802"/>
    <n v="0.32191604429564802"/>
    <s v="NULL"/>
    <s v="NULL"/>
    <s v="NULL"/>
  </r>
  <r>
    <n v="2017"/>
    <n v="1614"/>
    <x v="11"/>
    <n v="2014900042"/>
    <n v="188579"/>
    <n v="3"/>
    <n v="218"/>
    <s v="South Africa"/>
    <x v="3"/>
    <s v="PRITS"/>
    <s v="Donor country-based NGO"/>
    <n v="22000"/>
    <n v="0"/>
    <n v="22000"/>
    <s v="NULL"/>
    <s v="NULL"/>
    <n v="6"/>
    <n v="30"/>
    <n v="110"/>
    <s v="Standard grant"/>
    <s v="C01"/>
    <s v="Project-type interventions"/>
    <s v="Interventions de type projet"/>
    <s v="WOMEN IN INFORMAL EMPLOYMENT: GLOBALIZING AND ORGANIZING "/>
    <s v="Women in Informal Employment: Globalizing and Organizing"/>
    <n v="16020"/>
    <n v="16020"/>
    <s v="Employment creation"/>
    <s v="Création d'emplois"/>
    <n v="160"/>
    <x v="11"/>
    <n v="1"/>
    <s v="ZA"/>
    <d v="2014-05-21T00:00:00"/>
    <d v="2017-05-21T00:00:00"/>
    <s v="Primary goal (Comic Relief): Trade, enterprise and employment. Related issues (Comic Relief): NULL. Summary: Street vendors in South African cities face physical eviction and confiscation of their goods, a legacy of apartheids practices of cleaning up and dividing society. Urban planners and local politicians see street markets as a failure of the economy not as an important part of it, especially for the urban poor, the less educated and women micro-entrepreneurs. WIEGO, a global network of informal worker organisations and advocacy groups has linked up with NGO Asiye eTafuleni (Let us Negotiate) in Durban to help vendors unite and lobby for their inclusion in urban planning, for investments to make it safer, cleaner and more efficient to do their business and consumer to come and shop. The government of the UK (DfID) funded 50 percent of this grant - this share is excluded to avoid double counting in the DAC statistics. Full grant commitment: GBP 139.427 thousand."/>
    <n v="1"/>
    <n v="0"/>
    <n v="0"/>
    <n v="2"/>
    <n v="0"/>
    <s v="NULL"/>
    <s v="NULL"/>
    <s v="NULL"/>
    <s v="NULL"/>
    <n v="0"/>
    <n v="0"/>
    <n v="0"/>
    <n v="0"/>
    <n v="12"/>
    <n v="0"/>
    <n v="0"/>
    <n v="0"/>
    <n v="2.25"/>
    <n v="2.8972443986608298"/>
    <n v="2.8972443986608298"/>
    <s v="NULL"/>
    <s v="NULL"/>
    <s v="NULL"/>
  </r>
  <r>
    <n v="2017"/>
    <n v="1614"/>
    <x v="11"/>
    <n v="2014900006"/>
    <n v="355768"/>
    <n v="3"/>
    <n v="218"/>
    <s v="South Africa"/>
    <x v="3"/>
    <s v="PRITS"/>
    <s v="Developing country-based NGO"/>
    <n v="23000"/>
    <n v="0"/>
    <n v="23000"/>
    <s v="NULL"/>
    <s v="NULL"/>
    <n v="6"/>
    <n v="30"/>
    <n v="110"/>
    <s v="Standard grant"/>
    <s v="C01"/>
    <s v="Project-type interventions"/>
    <s v="Interventions de type projet"/>
    <s v="GOEDGEDACHT TRUST "/>
    <s v="Goedgedacht Trust"/>
    <n v="11220"/>
    <n v="11220"/>
    <s v="Primary education"/>
    <s v="Enseignement primaire"/>
    <n v="110"/>
    <x v="6"/>
    <n v="1"/>
    <s v="ZA"/>
    <d v="2014-07-16T00:00:00"/>
    <d v="2017-07-16T00:00:00"/>
    <s v="Primary goal (Comic Relief): Children and young people at risk. Related issues (Comic Relief): Lack of voice, influence, agency. Summary: The 2011 SA Child Gauge (Childrens Institute, University of Cape Town), found nearly 61% of children lived below the poverty line and 36% lived in households where no adults were employed. Despite a strong regulatory framework (e.g. The Childrens Act, The Child Justice Bill) children experience high levels of neglect, ill-treatment and violence. The Western Cape is one of the richest of South Africas provinces but the lived experience for children and young people on the farms is far from prosperous. Children and young people here are impacted by seasonal work patterns; low wages, high levels of alcohol abuse and family violence; illiteracy, poor health and poor living conditions; the highest percentage of children with Foetal Alcohol Spectrum Disorder (FASD) in the world. To reverse the sense of hopelessness the project will build leadership capacity amongst rural communities particularly children and young people by supporting education (including ECD), enterprise, employment and leadership training. Parenting skills and parent groups will strengthen families and child protection communities and community based places of safety will protect children and young people from abuse, violence and exploitation. Full grant commitment: GBP 553 thousand."/>
    <n v="0"/>
    <n v="0"/>
    <n v="0"/>
    <n v="1"/>
    <n v="0"/>
    <s v="NULL"/>
    <s v="NULL"/>
    <s v="NULL"/>
    <s v="NULL"/>
    <n v="0"/>
    <n v="0"/>
    <n v="0"/>
    <n v="0"/>
    <n v="12"/>
    <n v="0"/>
    <n v="0"/>
    <n v="0"/>
    <n v="1.3825000000000001"/>
    <n v="1.7801957249549301"/>
    <n v="1.7801957249549301"/>
    <s v="NULL"/>
    <s v="NULL"/>
    <s v="NULL"/>
  </r>
  <r>
    <n v="2017"/>
    <n v="1614"/>
    <x v="11"/>
    <n v="2014900006"/>
    <n v="355768"/>
    <n v="3"/>
    <n v="218"/>
    <s v="South Africa"/>
    <x v="3"/>
    <s v="PRITS"/>
    <s v="Developing country-based NGO"/>
    <n v="23000"/>
    <n v="0"/>
    <n v="23000"/>
    <s v="NULL"/>
    <s v="NULL"/>
    <n v="6"/>
    <n v="30"/>
    <n v="110"/>
    <s v="Standard grant"/>
    <s v="C01"/>
    <s v="Project-type interventions"/>
    <s v="Interventions de type projet"/>
    <s v="GOEDGEDACHT TRUST "/>
    <s v="Goedgedacht Trust"/>
    <n v="11320"/>
    <n v="11320"/>
    <s v="Secondary education"/>
    <s v="Enseignement secondaire"/>
    <n v="110"/>
    <x v="6"/>
    <n v="1"/>
    <s v="ZA"/>
    <d v="2014-07-16T00:00:00"/>
    <d v="2017-07-16T00:00:00"/>
    <s v="Primary goal (Comic Relief): Children and young people at risk. Related issues (Comic Relief): Lack of voice, influence, agency. Summary: The 2011 SA Child Gauge (Childrens Institute, University of Cape Town), found nearly 61% of children lived below the poverty line and 36% lived in households where no adults were employed. Despite a strong regulatory framework (e.g. The Childrens Act, The Child Justice Bill) children experience high levels of neglect, ill-treatment and violence. The Western Cape is one of the richest of South Africas provinces but the lived experience for children and young people on the farms is far from prosperous. Children and young people here are impacted by seasonal work patterns; low wages, high levels of alcohol abuse and family violence; illiteracy, poor health and poor living conditions; the highest percentage of children with Foetal Alcohol Spectrum Disorder (FASD) in the world. To reverse the sense of hopelessness the project will build leadership capacity amongst rural communities particularly children and young people by supporting education (including ECD), enterprise, employment and leadership training. Parenting skills and parent groups will strengthen families and child protection communities and community based places of safety will protect children and young people from abuse, violence and exploitation. Full grant commitment: GBP 553 thousand."/>
    <n v="0"/>
    <n v="0"/>
    <n v="0"/>
    <n v="1"/>
    <n v="0"/>
    <s v="NULL"/>
    <s v="NULL"/>
    <s v="NULL"/>
    <s v="NULL"/>
    <n v="0"/>
    <n v="0"/>
    <n v="0"/>
    <n v="0"/>
    <n v="12"/>
    <n v="0"/>
    <n v="0"/>
    <n v="0"/>
    <n v="1.3825000000000001"/>
    <n v="1.7801957249549301"/>
    <n v="1.7801957249549301"/>
    <s v="NULL"/>
    <s v="NULL"/>
    <s v="NULL"/>
  </r>
  <r>
    <n v="2017"/>
    <n v="1614"/>
    <x v="11"/>
    <n v="2014900006"/>
    <n v="355768"/>
    <n v="3"/>
    <n v="218"/>
    <s v="South Africa"/>
    <x v="3"/>
    <s v="PRITS"/>
    <s v="Developing country-based NGO"/>
    <n v="23000"/>
    <n v="0"/>
    <n v="23000"/>
    <s v="NULL"/>
    <s v="NULL"/>
    <n v="6"/>
    <n v="30"/>
    <n v="110"/>
    <s v="Standard grant"/>
    <s v="C01"/>
    <s v="Project-type interventions"/>
    <s v="Interventions de type projet"/>
    <s v="GOEDGEDACHT TRUST "/>
    <s v="Goedgedacht Trust"/>
    <n v="11330"/>
    <n v="11330"/>
    <s v="Vocational training"/>
    <s v="Formation professionnelle"/>
    <n v="110"/>
    <x v="6"/>
    <n v="1"/>
    <s v="ZA"/>
    <d v="2014-07-16T00:00:00"/>
    <d v="2017-07-16T00:00:00"/>
    <s v="Primary goal (Comic Relief): Children and young people at risk. Related issues (Comic Relief): Lack of voice, influence, agency. Summary: The 2011 SA Child Gauge (Childrens Institute, University of Cape Town), found nearly 61% of children lived below the poverty line and 36% lived in households where no adults were employed. Despite a strong regulatory framework (e.g. The Childrens Act, The Child Justice Bill) children experience high levels of neglect, ill-treatment and violence. The Western Cape is one of the richest of South Africas provinces but the lived experience for children and young people on the farms is far from prosperous. Children and young people here are impacted by seasonal work patterns; low wages, high levels of alcohol abuse and family violence; illiteracy, poor health and poor living conditions; the highest percentage of children with Foetal Alcohol Spectrum Disorder (FASD) in the world. To reverse the sense of hopelessness the project will build leadership capacity amongst rural communities particularly children and young people by supporting education (including ECD), enterprise, employment and leadership training. Parenting skills and parent groups will strengthen families and child protection communities and community based places of safety will protect children and young people from abuse, violence and exploitation. Full grant commitment: GBP 553 thousand."/>
    <n v="0"/>
    <n v="0"/>
    <n v="0"/>
    <n v="1"/>
    <n v="0"/>
    <s v="NULL"/>
    <s v="NULL"/>
    <s v="NULL"/>
    <s v="NULL"/>
    <n v="0"/>
    <n v="0"/>
    <n v="0"/>
    <n v="0"/>
    <n v="12"/>
    <n v="0"/>
    <n v="0"/>
    <n v="0"/>
    <n v="1.3825000000000001"/>
    <n v="1.7801957249549301"/>
    <n v="1.7801957249549301"/>
    <s v="NULL"/>
    <s v="NULL"/>
    <s v="NULL"/>
  </r>
  <r>
    <n v="2017"/>
    <n v="1614"/>
    <x v="11"/>
    <n v="2014900006"/>
    <n v="355768"/>
    <n v="3"/>
    <n v="218"/>
    <s v="South Africa"/>
    <x v="3"/>
    <s v="PRITS"/>
    <s v="Developing country-based NGO"/>
    <n v="23000"/>
    <n v="0"/>
    <n v="23000"/>
    <s v="NULL"/>
    <s v="NULL"/>
    <n v="6"/>
    <n v="30"/>
    <n v="110"/>
    <s v="Standard grant"/>
    <s v="C01"/>
    <s v="Project-type interventions"/>
    <s v="Interventions de type projet"/>
    <s v="GOEDGEDACHT TRUST "/>
    <s v="Goedgedacht Trust"/>
    <n v="16010"/>
    <n v="16010"/>
    <s v="Social Protection"/>
    <s v="Protection sociale"/>
    <n v="160"/>
    <x v="11"/>
    <n v="1"/>
    <s v="ZA"/>
    <d v="2014-07-16T00:00:00"/>
    <d v="2017-07-16T00:00:00"/>
    <s v="Primary goal (Comic Relief): Children and young people at risk. Related issues (Comic Relief): Lack of voice, influence, agency. Summary: The 2011 SA Child Gauge (Childrens Institute, University of Cape Town), found nearly 61% of children lived below the poverty line and 36% lived in households where no adults were employed. Despite a strong regulatory framework (e.g. The Childrens Act, The Child Justice Bill) children experience high levels of neglect, ill-treatment and violence. The Western Cape is one of the richest of South Africas provinces but the lived experience for children and young people on the farms is far from prosperous. Children and young people here are impacted by seasonal work patterns; low wages, high levels of alcohol abuse and family violence; illiteracy, poor health and poor living conditions; the highest percentage of children with Foetal Alcohol Spectrum Disorder (FASD) in the world. To reverse the sense of hopelessness the project will build leadership capacity amongst rural communities particularly children and young people by supporting education (including ECD), enterprise, employment and leadership training. Parenting skills and parent groups will strengthen families and child protection communities and community based places of safety will protect children and young people from abuse, violence and exploitation. Full grant commitment: GBP 553 thousand."/>
    <n v="0"/>
    <n v="0"/>
    <n v="0"/>
    <n v="1"/>
    <n v="0"/>
    <s v="NULL"/>
    <s v="NULL"/>
    <s v="NULL"/>
    <s v="NULL"/>
    <n v="0"/>
    <n v="0"/>
    <n v="0"/>
    <n v="0"/>
    <n v="12"/>
    <n v="0"/>
    <n v="0"/>
    <n v="0"/>
    <n v="6.9124999999999996"/>
    <n v="8.9009786247746607"/>
    <n v="8.9009786247746607"/>
    <s v="NULL"/>
    <s v="NULL"/>
    <s v="NULL"/>
  </r>
  <r>
    <n v="2017"/>
    <n v="1614"/>
    <x v="11"/>
    <n v="2014900006"/>
    <n v="355768"/>
    <n v="3"/>
    <n v="218"/>
    <s v="South Africa"/>
    <x v="3"/>
    <s v="PRITS"/>
    <s v="Developing country-based NGO"/>
    <n v="23000"/>
    <n v="0"/>
    <n v="23000"/>
    <s v="NULL"/>
    <s v="NULL"/>
    <n v="6"/>
    <n v="30"/>
    <n v="110"/>
    <s v="Standard grant"/>
    <s v="C01"/>
    <s v="Project-type interventions"/>
    <s v="Interventions de type projet"/>
    <s v="GOEDGEDACHT TRUST "/>
    <s v="Goedgedacht Trust"/>
    <n v="16020"/>
    <n v="16020"/>
    <s v="Employment creation"/>
    <s v="Création d'emplois"/>
    <n v="160"/>
    <x v="11"/>
    <n v="1"/>
    <s v="ZA"/>
    <d v="2014-07-16T00:00:00"/>
    <d v="2017-07-16T00:00:00"/>
    <s v="Primary goal (Comic Relief): Children and young people at risk. Related issues (Comic Relief): Lack of voice, influence, agency. Summary: The 2011 SA Child Gauge (Childrens Institute, University of Cape Town), found nearly 61% of children lived below the poverty line and 36% lived in households where no adults were employed. Despite a strong regulatory framework (e.g. The Childrens Act, The Child Justice Bill) children experience high levels of neglect, ill-treatment and violence. The Western Cape is one of the richest of South Africas provinces but the lived experience for children and young people on the farms is far from prosperous. Children and young people here are impacted by seasonal work patterns; low wages, high levels of alcohol abuse and family violence; illiteracy, poor health and poor living conditions; the highest percentage of children with Foetal Alcohol Spectrum Disorder (FASD) in the world. To reverse the sense of hopelessness the project will build leadership capacity amongst rural communities particularly children and young people by supporting education (including ECD), enterprise, employment and leadership training. Parenting skills and parent groups will strengthen families and child protection communities and community based places of safety will protect children and young people from abuse, violence and exploitation. Full grant commitment: GBP 553 thousand."/>
    <n v="0"/>
    <n v="0"/>
    <n v="0"/>
    <n v="1"/>
    <n v="0"/>
    <s v="NULL"/>
    <s v="NULL"/>
    <s v="NULL"/>
    <s v="NULL"/>
    <n v="0"/>
    <n v="0"/>
    <n v="0"/>
    <n v="0"/>
    <n v="12"/>
    <n v="0"/>
    <n v="0"/>
    <n v="0"/>
    <n v="1.3825000000000001"/>
    <n v="1.7801957249549301"/>
    <n v="1.7801957249549301"/>
    <s v="NULL"/>
    <s v="NULL"/>
    <s v="NULL"/>
  </r>
  <r>
    <n v="2017"/>
    <n v="1614"/>
    <x v="11"/>
    <n v="2014900006"/>
    <n v="355768"/>
    <n v="3"/>
    <n v="218"/>
    <s v="South Africa"/>
    <x v="3"/>
    <s v="PRITS"/>
    <s v="Developing country-based NGO"/>
    <n v="23000"/>
    <n v="0"/>
    <n v="23000"/>
    <s v="NULL"/>
    <s v="NULL"/>
    <n v="6"/>
    <n v="30"/>
    <n v="110"/>
    <s v="Standard grant"/>
    <s v="C01"/>
    <s v="Project-type interventions"/>
    <s v="Interventions de type projet"/>
    <s v="GOEDGEDACHT TRUST "/>
    <s v="Goedgedacht Trust"/>
    <n v="25010"/>
    <n v="25010"/>
    <s v="Business Policy and Administration"/>
    <s v="Politique commerciale et administration"/>
    <n v="250"/>
    <x v="1"/>
    <n v="1"/>
    <s v="ZA"/>
    <d v="2014-07-16T00:00:00"/>
    <d v="2017-07-16T00:00:00"/>
    <s v="Primary goal (Comic Relief): Children and young people at risk. Related issues (Comic Relief): Lack of voice, influence, agency. Summary: The 2011 SA Child Gauge (Childrens Institute, University of Cape Town), found nearly 61% of children lived below the poverty line and 36% lived in households where no adults were employed. Despite a strong regulatory framework (e.g. The Childrens Act, The Child Justice Bill) children experience high levels of neglect, ill-treatment and violence. The Western Cape is one of the richest of South Africas provinces but the lived experience for children and young people on the farms is far from prosperous. Children and young people here are impacted by seasonal work patterns; low wages, high levels of alcohol abuse and family violence; illiteracy, poor health and poor living conditions; the highest percentage of children with Foetal Alcohol Spectrum Disorder (FASD) in the world. To reverse the sense of hopelessness the project will build leadership capacity amongst rural communities particularly children and young people by supporting education (including ECD), enterprise, employment and leadership training. Parenting skills and parent groups will strengthen families and child protection communities and community based places of safety will protect children and young people from abuse, violence and exploitation. Full grant commitment: GBP 553 thousand."/>
    <n v="0"/>
    <n v="0"/>
    <n v="0"/>
    <n v="1"/>
    <n v="0"/>
    <s v="NULL"/>
    <s v="NULL"/>
    <s v="NULL"/>
    <s v="NULL"/>
    <n v="0"/>
    <n v="0"/>
    <n v="0"/>
    <n v="0"/>
    <n v="12"/>
    <n v="0"/>
    <n v="0"/>
    <n v="0"/>
    <n v="1.3825000000000001"/>
    <n v="1.7801957249549301"/>
    <n v="1.7801957249549301"/>
    <s v="NULL"/>
    <s v="NULL"/>
    <s v="NULL"/>
  </r>
  <r>
    <n v="2017"/>
    <n v="1614"/>
    <x v="11"/>
    <n v="2015000037"/>
    <n v="1234900"/>
    <n v="3"/>
    <n v="354"/>
    <s v="Jamaica"/>
    <x v="3"/>
    <s v="PRITS"/>
    <s v="Developing country-based NGO"/>
    <n v="23000"/>
    <n v="0"/>
    <n v="23000"/>
    <s v="NULL"/>
    <s v="NULL"/>
    <n v="6"/>
    <n v="30"/>
    <n v="110"/>
    <s v="Standard grant"/>
    <s v="C01"/>
    <s v="Project-type interventions"/>
    <s v="Interventions de type projet"/>
    <s v="JAMAICA YOUTH BUSINESS TRUST "/>
    <s v="Jamaica Youth Business Trust"/>
    <n v="31181"/>
    <n v="31181"/>
    <s v="Agricultural education/training"/>
    <s v="Education et formation dans le domaine agricole"/>
    <n v="310"/>
    <x v="0"/>
    <n v="1"/>
    <s v="JM"/>
    <d v="2015-07-15T00:00:00"/>
    <d v="2019-07-15T00:00:00"/>
    <s v="Primary goal (Comic Relief): Children and young people at risk. Related issues (Comic Relief): Lack of skills, education, employment. Summary: Young people living in rural Jamaica often struggle to find jobs. Despite opportunities in agriculture, they often turn away from it or lack skills, finance and information to succeed. This project will help young farmers turn good ideas into good business. Funds will be used to train them to successfully manage their enterprises; and to provide loans and mentoring. Young people who are undecided about farming will get hands-on work experience. There will be opportunities for networking and advocacy. As a result, young people will develop self-confidence, achieve economic independence, fulfill their ambitions and contribute to their community through self-employment and job creation. The Queen Elizabeth Diamond Jubilee Trust funded 70 percent of this grant - this share is excluded to avoid double counting in the DAC statistics. Full grant commitment: GBP 219 thousand."/>
    <n v="0"/>
    <n v="0"/>
    <n v="0"/>
    <n v="0"/>
    <n v="0"/>
    <s v="NULL"/>
    <s v="NULL"/>
    <s v="NULL"/>
    <s v="NULL"/>
    <n v="0"/>
    <n v="0"/>
    <n v="0"/>
    <n v="0"/>
    <n v="12"/>
    <n v="0"/>
    <n v="0"/>
    <n v="0"/>
    <n v="8.7149999999999999"/>
    <n v="11.2219933041463"/>
    <n v="11.2219933041463"/>
    <s v="NULL"/>
    <s v="NULL"/>
    <s v="NULL"/>
  </r>
  <r>
    <n v="2017"/>
    <n v="1614"/>
    <x v="11"/>
    <n v="2015000037"/>
    <n v="1234900"/>
    <n v="3"/>
    <n v="354"/>
    <s v="Jamaica"/>
    <x v="3"/>
    <s v="PRITS"/>
    <s v="Developing country-based NGO"/>
    <n v="23000"/>
    <n v="0"/>
    <n v="23000"/>
    <s v="NULL"/>
    <s v="NULL"/>
    <n v="6"/>
    <n v="30"/>
    <n v="110"/>
    <s v="Standard grant"/>
    <s v="C01"/>
    <s v="Project-type interventions"/>
    <s v="Interventions de type projet"/>
    <s v="JAMAICA YOUTH BUSINESS TRUST "/>
    <s v="Jamaica Youth Business Trust"/>
    <n v="31193"/>
    <n v="31193"/>
    <s v="Agricultural financial services"/>
    <s v="Services financiers agricoles"/>
    <n v="310"/>
    <x v="0"/>
    <n v="1"/>
    <s v="JM"/>
    <d v="2015-07-15T00:00:00"/>
    <d v="2019-07-15T00:00:00"/>
    <s v="Primary goal (Comic Relief): Children and young people at risk. Related issues (Comic Relief): Lack of skills, education, employment. Summary: Young people living in rural Jamaica often struggle to find jobs. Despite opportunities in agriculture, they often turn away from it or lack skills, finance and information to succeed. This project will help young farmers turn good ideas into good business. Funds will be used to train them to successfully manage their enterprises; and to provide loans and mentoring. Young people who are undecided about farming will get hands-on work experience. There will be opportunities for networking and advocacy. As a result, young people will develop self-confidence, achieve economic independence, fulfill their ambitions and contribute to their community through self-employment and job creation. The Queen Elizabeth Diamond Jubilee Trust funded 70 percent of this grant - this share is excluded to avoid double counting in the DAC statistics. Full grant commitment: GBP 219 thousand."/>
    <n v="0"/>
    <n v="0"/>
    <n v="0"/>
    <n v="0"/>
    <n v="0"/>
    <s v="NULL"/>
    <s v="NULL"/>
    <s v="NULL"/>
    <s v="NULL"/>
    <n v="0"/>
    <n v="0"/>
    <n v="0"/>
    <n v="0"/>
    <n v="12"/>
    <n v="0"/>
    <n v="0"/>
    <n v="0"/>
    <n v="1.2450000000000001"/>
    <n v="1.60314190059233"/>
    <n v="1.60314190059233"/>
    <s v="NULL"/>
    <s v="NULL"/>
    <s v="NULL"/>
  </r>
  <r>
    <n v="2017"/>
    <n v="1614"/>
    <x v="11"/>
    <n v="2016000048"/>
    <n v="1360861"/>
    <n v="3"/>
    <n v="282"/>
    <s v="Tanzania"/>
    <x v="0"/>
    <s v="PMA"/>
    <s v="Donor country-based NGO"/>
    <n v="22000"/>
    <n v="0"/>
    <n v="22000"/>
    <s v="NULL"/>
    <s v="NULL"/>
    <n v="6"/>
    <n v="30"/>
    <n v="110"/>
    <s v="Standard grant"/>
    <s v="C01"/>
    <s v="Project-type interventions"/>
    <s v="Interventions de type projet"/>
    <s v="SNV NETHERLANDS DEVELOPMENT ORGANISATION "/>
    <s v="SNV Netherlands Development Organisation"/>
    <n v="15150"/>
    <n v="15150"/>
    <s v="Democratic participation and civil society"/>
    <s v="Participation démocratique et société civile"/>
    <n v="150"/>
    <x v="9"/>
    <n v="1"/>
    <s v="TZ"/>
    <d v="2016-03-16T00:00:00"/>
    <d v="2020-09-16T00:00:00"/>
    <s v="Primary goal (Comic Relief): Trade, enterprise and employment. Related issues (Comic Relief): Lack of voice, influence, agency. Summary: Dairy production in and around Arusha, Tanzania, has good potential, and demand is growing especially for high value butter, cheese and fruit yoghurt. Twenty womens dairy groups with nearly 2,000 members are in a strong position to benefit from this, but need alot of help to organise themselves, to brand and distribute their products, collect and process milk regularly, upgrade the factory, and work together to be more efficient. Selling more milk means earning more for their households directly. Promoting a joint venture will add to their negotiation power for inputs like fodder, veterinary services, and transport and to mobilise more back up from Government to help care for their cows The government of the UK (DfID) funded 50 percent of this grant - this share is excluded to avoid double counting in the DAC statistics. Full grant commitment: GBP 1875.259 thousand."/>
    <n v="1"/>
    <n v="0"/>
    <n v="0"/>
    <n v="2"/>
    <n v="0"/>
    <s v="NULL"/>
    <s v="NULL"/>
    <s v="NULL"/>
    <s v="NULL"/>
    <n v="0"/>
    <n v="0"/>
    <n v="0"/>
    <n v="0"/>
    <n v="12"/>
    <n v="0"/>
    <n v="0"/>
    <n v="0"/>
    <n v="22.844799999999999"/>
    <n v="29.416430594900898"/>
    <n v="29.416430594900898"/>
    <s v="NULL"/>
    <s v="NULL"/>
    <s v="NULL"/>
  </r>
  <r>
    <n v="2017"/>
    <n v="1614"/>
    <x v="11"/>
    <n v="2016000048"/>
    <n v="1360861"/>
    <n v="3"/>
    <n v="282"/>
    <s v="Tanzania"/>
    <x v="0"/>
    <s v="PMA"/>
    <s v="Donor country-based NGO"/>
    <n v="22000"/>
    <n v="0"/>
    <n v="22000"/>
    <s v="NULL"/>
    <s v="NULL"/>
    <n v="6"/>
    <n v="30"/>
    <n v="110"/>
    <s v="Standard grant"/>
    <s v="C01"/>
    <s v="Project-type interventions"/>
    <s v="Interventions de type projet"/>
    <s v="SNV NETHERLANDS DEVELOPMENT ORGANISATION "/>
    <s v="SNV Netherlands Development Organisation"/>
    <n v="31162"/>
    <n v="31162"/>
    <s v="Industrial crops/export crops"/>
    <s v="Production industrielle de récoltes/récoltes destinées à l’exportation"/>
    <n v="310"/>
    <x v="0"/>
    <n v="1"/>
    <s v="TZ"/>
    <d v="2016-03-16T00:00:00"/>
    <d v="2020-09-16T00:00:00"/>
    <s v="Primary goal (Comic Relief): Trade, enterprise and employment. Related issues (Comic Relief): Lack of voice, influence, agency. Summary: Dairy production in and around Arusha, Tanzania, has good potential, and demand is growing especially for high value butter, cheese and fruit yoghurt. Twenty womens dairy groups with nearly 2,000 members are in a strong position to benefit from this, but need alot of help to organise themselves, to brand and distribute their products, collect and process milk regularly, upgrade the factory, and work together to be more efficient. Selling more milk means earning more for their households directly. Promoting a joint venture will add to their negotiation power for inputs like fodder, veterinary services, and transport and to mobilise more back up from Government to help care for their cows The government of the UK (DfID) funded 50 percent of this grant - this share is excluded to avoid double counting in the DAC statistics. Full grant commitment: GBP 1875.259 thousand."/>
    <n v="1"/>
    <n v="0"/>
    <n v="0"/>
    <n v="2"/>
    <n v="0"/>
    <s v="NULL"/>
    <s v="NULL"/>
    <s v="NULL"/>
    <s v="NULL"/>
    <n v="0"/>
    <n v="0"/>
    <n v="0"/>
    <n v="0"/>
    <n v="12"/>
    <n v="0"/>
    <n v="0"/>
    <n v="0"/>
    <n v="68.534400000000005"/>
    <n v="88.249291784702606"/>
    <n v="88.249291784702606"/>
    <s v="NULL"/>
    <s v="NULL"/>
    <s v="NULL"/>
  </r>
  <r>
    <n v="2017"/>
    <n v="1614"/>
    <x v="11"/>
    <n v="2016000048"/>
    <n v="1360861"/>
    <n v="3"/>
    <n v="282"/>
    <s v="Tanzania"/>
    <x v="0"/>
    <s v="PMA"/>
    <s v="Donor country-based NGO"/>
    <n v="22000"/>
    <n v="0"/>
    <n v="22000"/>
    <s v="NULL"/>
    <s v="NULL"/>
    <n v="6"/>
    <n v="30"/>
    <n v="110"/>
    <s v="Standard grant"/>
    <s v="C01"/>
    <s v="Project-type interventions"/>
    <s v="Interventions de type projet"/>
    <s v="SNV NETHERLANDS DEVELOPMENT ORGANISATION "/>
    <s v="SNV Netherlands Development Organisation"/>
    <n v="31194"/>
    <n v="31194"/>
    <s v="Agricultural co-operatives"/>
    <s v="Coopératives agricoles"/>
    <n v="310"/>
    <x v="0"/>
    <n v="1"/>
    <s v="TZ"/>
    <d v="2016-03-16T00:00:00"/>
    <d v="2020-09-16T00:00:00"/>
    <s v="Primary goal (Comic Relief): Trade, enterprise and employment. Related issues (Comic Relief): Lack of voice, influence, agency. Summary: Dairy production in and around Arusha, Tanzania, has good potential, and demand is growing especially for high value butter, cheese and fruit yoghurt. Twenty womens dairy groups with nearly 2,000 members are in a strong position to benefit from this, but need alot of help to organise themselves, to brand and distribute their products, collect and process milk regularly, upgrade the factory, and work together to be more efficient. Selling more milk means earning more for their households directly. Promoting a joint venture will add to their negotiation power for inputs like fodder, veterinary services, and transport and to mobilise more back up from Government to help care for their cows The government of the UK (DfID) funded 50 percent of this grant - this share is excluded to avoid double counting in the DAC statistics. Full grant commitment: GBP 1875.259 thousand."/>
    <n v="1"/>
    <n v="0"/>
    <n v="0"/>
    <n v="2"/>
    <n v="0"/>
    <s v="NULL"/>
    <s v="NULL"/>
    <s v="NULL"/>
    <s v="NULL"/>
    <n v="0"/>
    <n v="0"/>
    <n v="0"/>
    <n v="0"/>
    <n v="12"/>
    <n v="0"/>
    <n v="0"/>
    <n v="0"/>
    <n v="68.534400000000005"/>
    <n v="88.249291784702606"/>
    <n v="88.249291784702606"/>
    <s v="NULL"/>
    <s v="NULL"/>
    <s v="NULL"/>
  </r>
  <r>
    <n v="2017"/>
    <n v="1614"/>
    <x v="11"/>
    <n v="2016000048"/>
    <n v="1360861"/>
    <n v="3"/>
    <n v="282"/>
    <s v="Tanzania"/>
    <x v="0"/>
    <s v="PMA"/>
    <s v="Donor country-based NGO"/>
    <n v="22000"/>
    <n v="0"/>
    <n v="22000"/>
    <s v="NULL"/>
    <s v="NULL"/>
    <n v="6"/>
    <n v="30"/>
    <n v="110"/>
    <s v="Standard grant"/>
    <s v="C01"/>
    <s v="Project-type interventions"/>
    <s v="Interventions de type projet"/>
    <s v="SNV NETHERLANDS DEVELOPMENT ORGANISATION "/>
    <s v="SNV Netherlands Development Organisation"/>
    <n v="32161"/>
    <n v="32161"/>
    <s v="Agro-industries"/>
    <s v="Agro-industries"/>
    <n v="320"/>
    <x v="16"/>
    <n v="1"/>
    <s v="TZ"/>
    <d v="2016-03-16T00:00:00"/>
    <d v="2020-09-16T00:00:00"/>
    <s v="Primary goal (Comic Relief): Trade, enterprise and employment. Related issues (Comic Relief): Lack of voice, influence, agency. Summary: Dairy production in and around Arusha, Tanzania, has good potential, and demand is growing especially for high value butter, cheese and fruit yoghurt. Twenty womens dairy groups with nearly 2,000 members are in a strong position to benefit from this, but need alot of help to organise themselves, to brand and distribute their products, collect and process milk regularly, upgrade the factory, and work together to be more efficient. Selling more milk means earning more for their households directly. Promoting a joint venture will add to their negotiation power for inputs like fodder, veterinary services, and transport and to mobilise more back up from Government to help care for their cows The government of the UK (DfID) funded 50 percent of this grant - this share is excluded to avoid double counting in the DAC statistics. Full grant commitment: GBP 1875.259 thousand."/>
    <n v="1"/>
    <n v="0"/>
    <n v="0"/>
    <n v="2"/>
    <n v="0"/>
    <s v="NULL"/>
    <s v="NULL"/>
    <s v="NULL"/>
    <s v="NULL"/>
    <n v="0"/>
    <n v="0"/>
    <n v="0"/>
    <n v="0"/>
    <n v="12"/>
    <n v="0"/>
    <n v="0"/>
    <n v="0"/>
    <n v="68.534400000000005"/>
    <n v="88.249291784702606"/>
    <n v="88.249291784702606"/>
    <s v="NULL"/>
    <s v="NULL"/>
    <s v="NULL"/>
  </r>
  <r>
    <n v="2017"/>
    <n v="1614"/>
    <x v="11"/>
    <n v="2014900022"/>
    <n v="560948"/>
    <n v="3"/>
    <n v="252"/>
    <s v="Madagascar"/>
    <x v="0"/>
    <s v="PMA"/>
    <s v="Private sector institution"/>
    <n v="61009"/>
    <n v="1"/>
    <n v="61000"/>
    <s v="Other non-financial corporations"/>
    <s v="Autres sociétés non financières"/>
    <n v="6"/>
    <n v="30"/>
    <n v="110"/>
    <s v="Standard grant"/>
    <s v="C01"/>
    <s v="Project-type interventions"/>
    <s v="Interventions de type projet"/>
    <s v="MENGUYS - PRODUCTION LA PRADE "/>
    <s v="Menguys - Production La Prade"/>
    <n v="31162"/>
    <n v="31162"/>
    <s v="Industrial crops/export crops"/>
    <s v="Production industrielle de récoltes/récoltes destinées à l’exportation"/>
    <n v="310"/>
    <x v="0"/>
    <n v="1"/>
    <s v="MG"/>
    <d v="2014-07-16T00:00:00"/>
    <d v="2017-07-16T00:00:00"/>
    <s v="Primary goal (Comic Relief): Trade, enterprise and employment. Related issues (Comic Relief): NULL. Summary: The project will support SociÃ©tÃ© Commerciale et Industrielle de Madagascar (SCIM) to: establish an equitable and transparent cashew nut supply chain; improve yields and land tenure for farmers and working conditions for employees in the processing factory; and export the nuts competitively to Menguys for packing and supply to Sainsburys. The Grants committee requested re-assurance from Menguys that child labour was not part of their supply chain before the first payment. Sainsbury's Fair Development Fund funded 50 percent of this grant - this share is excluded to avoid double counting in the DAC statistics. Full grant commitment: GBP 200 thousand."/>
    <n v="0"/>
    <n v="1"/>
    <n v="0"/>
    <n v="2"/>
    <n v="0"/>
    <s v="NULL"/>
    <s v="NULL"/>
    <s v="NULL"/>
    <s v="NULL"/>
    <n v="0"/>
    <n v="0"/>
    <n v="0"/>
    <n v="0"/>
    <n v="12"/>
    <n v="0"/>
    <n v="0"/>
    <n v="0"/>
    <n v="16.875"/>
    <n v="21.729332989956202"/>
    <n v="21.729332989956202"/>
    <s v="NULL"/>
    <s v="NULL"/>
    <s v="NULL"/>
  </r>
  <r>
    <n v="2017"/>
    <n v="1614"/>
    <x v="11"/>
    <n v="2015000036"/>
    <n v="1134504"/>
    <n v="3"/>
    <n v="288"/>
    <s v="Zambia"/>
    <x v="0"/>
    <s v="PMA"/>
    <s v="Donor country-based NGO"/>
    <n v="22000"/>
    <n v="0"/>
    <n v="22000"/>
    <s v="NULL"/>
    <s v="NULL"/>
    <n v="6"/>
    <n v="30"/>
    <n v="110"/>
    <s v="Standard grant"/>
    <s v="C01"/>
    <s v="Project-type interventions"/>
    <s v="Interventions de type projet"/>
    <s v="INTERNATIONAL DEVELOPMENT ENTERPRISES (UK) "/>
    <s v="International Development Enterprises (UK)"/>
    <n v="31191"/>
    <n v="31191"/>
    <s v="Agricultural services"/>
    <s v="Services agricoles"/>
    <n v="310"/>
    <x v="0"/>
    <n v="1"/>
    <s v="ZM"/>
    <d v="2015-09-30T00:00:00"/>
    <d v="2020-09-30T00:00:00"/>
    <s v="Primary goal (Comic Relief): Trade, enterprise and employment. Related issues (Comic Relief): NULL. Summary: More than half of all Zambians rely on agriculture for income. Few small-scale farmers have a concrete basis on which to decide what to grow, when and who to sell to and what the prices are for the crops they know how to produce. IDE has tested a simple buyer-seller system which, with a basic telephone, gets information and trading contacts into the hands of farmers. The project will start a social enterprise to build up from 6,000 farmers registered so far to 40,000 in four regions, developing more of the services and products that farmers and traders say they need to make trading more efficient, less risky and ensure take-home earnings for both parties rise and household poverty is reduced The government of the UK (DfID) funded 50 percent of this grant - this share is excluded to avoid double counting in the DAC statistics. Full grant commitment: GBP 1470 thousand."/>
    <n v="0"/>
    <n v="1"/>
    <n v="0"/>
    <n v="2"/>
    <n v="0"/>
    <s v="NULL"/>
    <s v="NULL"/>
    <s v="NULL"/>
    <s v="NULL"/>
    <n v="0"/>
    <n v="0"/>
    <n v="0"/>
    <n v="0"/>
    <n v="12"/>
    <n v="0"/>
    <n v="0"/>
    <n v="0"/>
    <n v="239.94800000000001"/>
    <n v="308.97244398660803"/>
    <n v="308.97244398660803"/>
    <s v="NULL"/>
    <s v="NULL"/>
    <s v="NULL"/>
  </r>
  <r>
    <n v="2017"/>
    <n v="1614"/>
    <x v="11"/>
    <s v="2016000007_02"/>
    <n v="1908507"/>
    <n v="3"/>
    <n v="266"/>
    <s v="Rwanda"/>
    <x v="0"/>
    <s v="PMA"/>
    <s v="Donor country-based NGO"/>
    <n v="22000"/>
    <n v="0"/>
    <n v="22000"/>
    <s v="NULL"/>
    <s v="NULL"/>
    <n v="6"/>
    <n v="30"/>
    <n v="110"/>
    <s v="Standard grant"/>
    <s v="C01"/>
    <s v="Project-type interventions"/>
    <s v="Interventions de type projet"/>
    <s v="AFRICAN FOUNDATION FOR DEVELOPMENT "/>
    <s v="African Foundation for Development"/>
    <n v="24050"/>
    <n v="24050"/>
    <s v="Remittance facilitation, promotion and optimisation"/>
    <s v="Facilitation, promotion et optimisation des transferts de fonds des migrants"/>
    <n v="240"/>
    <x v="3"/>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20.07705"/>
    <n v="25.852498068503699"/>
    <n v="25.852498068503699"/>
    <s v="NULL"/>
    <s v="NULL"/>
    <s v="NULL"/>
  </r>
  <r>
    <n v="2017"/>
    <n v="1614"/>
    <x v="11"/>
    <s v="2016000007_02"/>
    <n v="1908507"/>
    <n v="3"/>
    <n v="266"/>
    <s v="Rwanda"/>
    <x v="0"/>
    <s v="PMA"/>
    <s v="Donor country-based NGO"/>
    <n v="22000"/>
    <n v="0"/>
    <n v="22000"/>
    <s v="NULL"/>
    <s v="NULL"/>
    <n v="6"/>
    <n v="30"/>
    <n v="110"/>
    <s v="Standard grant"/>
    <s v="C01"/>
    <s v="Project-type interventions"/>
    <s v="Interventions de type projet"/>
    <s v="AFRICAN FOUNDATION FOR DEVELOPMENT "/>
    <s v="African Foundation for Development"/>
    <n v="25010"/>
    <n v="25010"/>
    <s v="Business Policy and Administration"/>
    <s v="Politique commerciale et administration"/>
    <n v="250"/>
    <x v="1"/>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80.308199999999999"/>
    <n v="103.409992274015"/>
    <n v="103.409992274015"/>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11220"/>
    <n v="11220"/>
    <s v="Primary education"/>
    <s v="Enseignement primaire"/>
    <n v="110"/>
    <x v="6"/>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17.756900000000002"/>
    <n v="22.864924027813501"/>
    <n v="22.864924027813501"/>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11230"/>
    <n v="11230"/>
    <s v="Basic life skills for youth and adults"/>
    <s v="Education pour une meilleure qualité de vie pour les jeunes et les adultes"/>
    <n v="110"/>
    <x v="6"/>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17.756900000000002"/>
    <n v="22.864924027813501"/>
    <n v="22.864924027813501"/>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11320"/>
    <n v="11320"/>
    <s v="Secondary education"/>
    <s v="Enseignement secondaire"/>
    <n v="110"/>
    <x v="6"/>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17.756900000000002"/>
    <n v="22.864924027813501"/>
    <n v="22.864924027813501"/>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15160"/>
    <n v="15160"/>
    <s v="Human rights"/>
    <s v="Droits de la personne"/>
    <n v="150"/>
    <x v="9"/>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17.756900000000002"/>
    <n v="22.864924027813501"/>
    <n v="22.864924027813501"/>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16010"/>
    <n v="16010"/>
    <s v="Social Protection"/>
    <s v="Protection sociale"/>
    <n v="160"/>
    <x v="11"/>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17.756900000000002"/>
    <n v="22.864924027813501"/>
    <n v="22.864924027813501"/>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16020"/>
    <n v="16020"/>
    <s v="Employment creation"/>
    <s v="Création d'emplois"/>
    <n v="160"/>
    <x v="11"/>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53.270699999999998"/>
    <n v="68.594772083440603"/>
    <n v="68.594772083440603"/>
    <s v="NULL"/>
    <s v="NULL"/>
    <s v="NULL"/>
  </r>
  <r>
    <n v="2017"/>
    <n v="1614"/>
    <x v="11"/>
    <n v="2014000018"/>
    <n v="734359"/>
    <n v="3"/>
    <n v="272"/>
    <s v="Sierra Leone"/>
    <x v="0"/>
    <s v="PMA"/>
    <s v="Donor country-based NGO"/>
    <n v="22000"/>
    <n v="0"/>
    <n v="22000"/>
    <s v="NULL"/>
    <s v="NULL"/>
    <n v="6"/>
    <n v="30"/>
    <n v="110"/>
    <s v="Standard grant"/>
    <s v="C01"/>
    <s v="Project-type interventions"/>
    <s v="Interventions de type projet"/>
    <s v="CHILDHOPE UK "/>
    <s v="ChildHope UK"/>
    <n v="25010"/>
    <n v="25010"/>
    <s v="Business Policy and Administration"/>
    <s v="Politique commerciale et administration"/>
    <n v="250"/>
    <x v="1"/>
    <n v="1"/>
    <s v="SL"/>
    <d v="2014-11-26T00:00:00"/>
    <d v="2017-11-26T00:00:00"/>
    <s v="Primary goal (Comic Relief): Children and young people at risk. Related issues (Comic Relief): Lack of skills, education, employment. Summary: Thousands of children live and work in the streets of Freetown and many survive by working in the filthy and dangerous conditions of the citys rubbish dumps. To give children and families a way out of these appalling circumstances of poverty and degradation, the project will help families to set up their own businesses and find other ways of making a living, and it will support children to go to school and advocate for their rights. The result will be parents who are better able to support their children and enable them to go to school instead of being exposed to the physical and psychological harm that comes from working in such hazardous conditions. Full grant commitment: GBP 798.335 thousand."/>
    <n v="0"/>
    <n v="0"/>
    <n v="0"/>
    <n v="1"/>
    <n v="0"/>
    <s v="NULL"/>
    <s v="NULL"/>
    <s v="NULL"/>
    <s v="NULL"/>
    <n v="0"/>
    <n v="0"/>
    <n v="0"/>
    <n v="0"/>
    <n v="12"/>
    <n v="0"/>
    <n v="0"/>
    <n v="0"/>
    <n v="35.513800000000003"/>
    <n v="45.729848055627102"/>
    <n v="45.729848055627102"/>
    <s v="NULL"/>
    <s v="NULL"/>
    <s v="NULL"/>
  </r>
  <r>
    <n v="2017"/>
    <n v="1614"/>
    <x v="11"/>
    <n v="2014900003"/>
    <n v="179444"/>
    <n v="3"/>
    <n v="282"/>
    <s v="Tanzania"/>
    <x v="0"/>
    <s v="PMA"/>
    <s v="Donor country-based NGO"/>
    <n v="22000"/>
    <n v="0"/>
    <n v="22000"/>
    <s v="NULL"/>
    <s v="NULL"/>
    <n v="6"/>
    <n v="30"/>
    <n v="110"/>
    <s v="Standard grant"/>
    <s v="C01"/>
    <s v="Project-type interventions"/>
    <s v="Interventions de type projet"/>
    <s v="FARM AFRICA "/>
    <s v="Farm Africa"/>
    <n v="15150"/>
    <n v="15150"/>
    <s v="Democratic participation and civil society"/>
    <s v="Participation démocratique et société civile"/>
    <n v="150"/>
    <x v="9"/>
    <n v="1"/>
    <s v="TZ"/>
    <d v="2014-11-26T00:00:00"/>
    <d v="2017-11-26T00:00:00"/>
    <s v="Primary goal (Comic Relief): Trade, enterprise and employment. Related issues (Comic Relief): NULL. Summary: Small farmers in Tanzania earn £25 a year. Farmers growing cash-crops are exploited by intermediaries. Increasing global demand for sesame seed offers opportunities for farmers to increase income. Farm Africa has linked farmers directly with buyers resulting in a price increase of 104%. Traders have signed a letter of intent to buy from 10,000 farmers through an innovative three-way contract. A solid business case shows this could increase household income by 20%. Special attention will be paid to women and youth who have been excluded from the benefits of cash crops. This fits with Tanzanias agricultural policy. The government of the UK (DfID) funded 60 percent of this grant - this share is excluded to avoid double counting in the DAC statistics. Full grant commitment: GBP 1064.091 thousand."/>
    <n v="1"/>
    <n v="0"/>
    <n v="0"/>
    <n v="2"/>
    <n v="1"/>
    <s v="NULL"/>
    <s v="NULL"/>
    <s v="NULL"/>
    <s v="NULL"/>
    <n v="0"/>
    <n v="0"/>
    <n v="0"/>
    <n v="0"/>
    <n v="12"/>
    <n v="0"/>
    <n v="0"/>
    <n v="0"/>
    <n v="4.5884799999999997"/>
    <n v="5.9084213237187697"/>
    <n v="5.9084213237187697"/>
    <s v="NULL"/>
    <s v="NULL"/>
    <s v="NULL"/>
  </r>
  <r>
    <n v="2017"/>
    <n v="1614"/>
    <x v="11"/>
    <n v="2014900003"/>
    <n v="179444"/>
    <n v="3"/>
    <n v="282"/>
    <s v="Tanzania"/>
    <x v="0"/>
    <s v="PMA"/>
    <s v="Donor country-based NGO"/>
    <n v="22000"/>
    <n v="0"/>
    <n v="22000"/>
    <s v="NULL"/>
    <s v="NULL"/>
    <n v="6"/>
    <n v="30"/>
    <n v="110"/>
    <s v="Standard grant"/>
    <s v="C01"/>
    <s v="Project-type interventions"/>
    <s v="Interventions de type projet"/>
    <s v="FARM AFRICA "/>
    <s v="Farm Africa"/>
    <n v="31162"/>
    <n v="31162"/>
    <s v="Industrial crops/export crops"/>
    <s v="Production industrielle de récoltes/récoltes destinées à l’exportation"/>
    <n v="310"/>
    <x v="0"/>
    <n v="1"/>
    <s v="TZ"/>
    <d v="2014-11-26T00:00:00"/>
    <d v="2017-11-26T00:00:00"/>
    <s v="Primary goal (Comic Relief): Trade, enterprise and employment. Related issues (Comic Relief): NULL. Summary: Small farmers in Tanzania earn £25 a year. Farmers growing cash-crops are exploited by intermediaries. Increasing global demand for sesame seed offers opportunities for farmers to increase income. Farm Africa has linked farmers directly with buyers resulting in a price increase of 104%. Traders have signed a letter of intent to buy from 10,000 farmers through an innovative three-way contract. A solid business case shows this could increase household income by 20%. Special attention will be paid to women and youth who have been excluded from the benefits of cash crops. This fits with Tanzanias agricultural policy. The government of the UK (DfID) funded 60 percent of this grant - this share is excluded to avoid double counting in the DAC statistics. Full grant commitment: GBP 1064.091 thousand."/>
    <n v="1"/>
    <n v="0"/>
    <n v="0"/>
    <n v="2"/>
    <n v="1"/>
    <s v="NULL"/>
    <s v="NULL"/>
    <s v="NULL"/>
    <s v="NULL"/>
    <n v="0"/>
    <n v="0"/>
    <n v="0"/>
    <n v="0"/>
    <n v="12"/>
    <n v="0"/>
    <n v="0"/>
    <n v="0"/>
    <n v="41.296320000000001"/>
    <n v="53.175791913468998"/>
    <n v="53.175791913468998"/>
    <s v="NULL"/>
    <s v="NULL"/>
    <s v="NULL"/>
  </r>
  <r>
    <n v="2017"/>
    <n v="1614"/>
    <x v="11"/>
    <n v="2016000046"/>
    <n v="1909807"/>
    <n v="3"/>
    <n v="272"/>
    <s v="Sierra Leone"/>
    <x v="0"/>
    <s v="PMA"/>
    <s v="Developing country-based NGO"/>
    <n v="23000"/>
    <n v="0"/>
    <n v="23000"/>
    <s v="NULL"/>
    <s v="NULL"/>
    <n v="6"/>
    <n v="30"/>
    <n v="110"/>
    <s v="Standard grant"/>
    <s v="C01"/>
    <s v="Project-type interventions"/>
    <s v="Interventions de type projet"/>
    <s v="SIERRA LEONE YMCA "/>
    <s v="Sierra Leone YMCA"/>
    <n v="11330"/>
    <n v="11330"/>
    <s v="Vocational training"/>
    <s v="Formation professionnelle"/>
    <n v="110"/>
    <x v="6"/>
    <n v="1"/>
    <s v="SL"/>
    <d v="2016-05-13T00:00:00"/>
    <d v="2019-05-13T00:00:00"/>
    <s v="Primary goal (Comic Relief): Children and young people at risk. Related issues (Comic Relief): Lack of skills, education, employment. Summary: This innovative project will support 1230 young people to grow existing businesses or establish new businesses in 3 target geographical areas. Building on learnings from an existing hub in Freetown, the project will establish new youth entrepreneurship hubs in Makeni and Pujehun through which young people will access focused business training and support. Through a range of partners, the project will pilot some exciting new approaches including the use of solar powered zuba boxes (old shipping boxes) as the new community owned hubs as well as mobile phone technology to expand the business and training support to a network of more vulnerable young people who are unable to attend in person. The Queen Elizabeth Diamond Jubilee Trust funded 70 percent of this grant - this share is excluded to avoid double counting in the DAC statistics. Full grant commitment: GBP 1413.421 thousand."/>
    <n v="0"/>
    <n v="0"/>
    <n v="0"/>
    <n v="1"/>
    <n v="0"/>
    <s v="NULL"/>
    <s v="NULL"/>
    <s v="NULL"/>
    <s v="NULL"/>
    <n v="0"/>
    <n v="0"/>
    <n v="0"/>
    <n v="0"/>
    <n v="12"/>
    <n v="0"/>
    <n v="0"/>
    <n v="0"/>
    <n v="10.07385"/>
    <n v="12.971735771310801"/>
    <n v="12.971735771310801"/>
    <s v="NULL"/>
    <s v="NULL"/>
    <s v="NULL"/>
  </r>
  <r>
    <n v="2017"/>
    <n v="1614"/>
    <x v="11"/>
    <n v="2016000046"/>
    <n v="1909807"/>
    <n v="3"/>
    <n v="272"/>
    <s v="Sierra Leone"/>
    <x v="0"/>
    <s v="PMA"/>
    <s v="Developing country-based NGO"/>
    <n v="23000"/>
    <n v="0"/>
    <n v="23000"/>
    <s v="NULL"/>
    <s v="NULL"/>
    <n v="6"/>
    <n v="30"/>
    <n v="110"/>
    <s v="Standard grant"/>
    <s v="C01"/>
    <s v="Project-type interventions"/>
    <s v="Interventions de type projet"/>
    <s v="SIERRA LEONE YMCA "/>
    <s v="Sierra Leone YMCA"/>
    <n v="16020"/>
    <n v="16020"/>
    <s v="Employment creation"/>
    <s v="Création d'emplois"/>
    <n v="160"/>
    <x v="11"/>
    <n v="1"/>
    <s v="SL"/>
    <d v="2016-05-13T00:00:00"/>
    <d v="2019-05-13T00:00:00"/>
    <s v="Primary goal (Comic Relief): Children and young people at risk. Related issues (Comic Relief): Lack of skills, education, employment. Summary: This innovative project will support 1230 young people to grow existing businesses or establish new businesses in 3 target geographical areas. Building on learnings from an existing hub in Freetown, the project will establish new youth entrepreneurship hubs in Makeni and Pujehun through which young people will access focused business training and support. Through a range of partners, the project will pilot some exciting new approaches including the use of solar powered zuba boxes (old shipping boxes) as the new community owned hubs as well as mobile phone technology to expand the business and training support to a network of more vulnerable young people who are unable to attend in person. The Queen Elizabeth Diamond Jubilee Trust funded 70 percent of this grant - this share is excluded to avoid double counting in the DAC statistics. Full grant commitment: GBP 1413.421 thousand."/>
    <n v="0"/>
    <n v="0"/>
    <n v="0"/>
    <n v="1"/>
    <n v="0"/>
    <s v="NULL"/>
    <s v="NULL"/>
    <s v="NULL"/>
    <s v="NULL"/>
    <n v="0"/>
    <n v="0"/>
    <n v="0"/>
    <n v="0"/>
    <n v="12"/>
    <n v="0"/>
    <n v="0"/>
    <n v="0"/>
    <n v="30.221550000000001"/>
    <n v="38.915207313932498"/>
    <n v="38.915207313932498"/>
    <s v="NULL"/>
    <s v="NULL"/>
    <s v="NULL"/>
  </r>
  <r>
    <n v="2017"/>
    <n v="1614"/>
    <x v="11"/>
    <n v="2016000046"/>
    <n v="1909807"/>
    <n v="3"/>
    <n v="272"/>
    <s v="Sierra Leone"/>
    <x v="0"/>
    <s v="PMA"/>
    <s v="Developing country-based NGO"/>
    <n v="23000"/>
    <n v="0"/>
    <n v="23000"/>
    <s v="NULL"/>
    <s v="NULL"/>
    <n v="6"/>
    <n v="30"/>
    <n v="110"/>
    <s v="Standard grant"/>
    <s v="C01"/>
    <s v="Project-type interventions"/>
    <s v="Interventions de type projet"/>
    <s v="SIERRA LEONE YMCA "/>
    <s v="Sierra Leone YMCA"/>
    <n v="25010"/>
    <n v="25010"/>
    <s v="Business Policy and Administration"/>
    <s v="Politique commerciale et administration"/>
    <n v="250"/>
    <x v="1"/>
    <n v="1"/>
    <s v="SL"/>
    <d v="2016-05-13T00:00:00"/>
    <d v="2019-05-13T00:00:00"/>
    <s v="Primary goal (Comic Relief): Children and young people at risk. Related issues (Comic Relief): Lack of skills, education, employment. Summary: This innovative project will support 1230 young people to grow existing businesses or establish new businesses in 3 target geographical areas. Building on learnings from an existing hub in Freetown, the project will establish new youth entrepreneurship hubs in Makeni and Pujehun through which young people will access focused business training and support. Through a range of partners, the project will pilot some exciting new approaches including the use of solar powered zuba boxes (old shipping boxes) as the new community owned hubs as well as mobile phone technology to expand the business and training support to a network of more vulnerable young people who are unable to attend in person. The Queen Elizabeth Diamond Jubilee Trust funded 70 percent of this grant - this share is excluded to avoid double counting in the DAC statistics. Full grant commitment: GBP 1413.421 thousand."/>
    <n v="0"/>
    <n v="0"/>
    <n v="0"/>
    <n v="1"/>
    <n v="0"/>
    <s v="NULL"/>
    <s v="NULL"/>
    <s v="NULL"/>
    <s v="NULL"/>
    <n v="0"/>
    <n v="0"/>
    <n v="0"/>
    <n v="0"/>
    <n v="12"/>
    <n v="0"/>
    <n v="0"/>
    <n v="0"/>
    <n v="60.443100000000001"/>
    <n v="77.830414627865096"/>
    <n v="77.830414627865096"/>
    <s v="NULL"/>
    <s v="NULL"/>
    <s v="NULL"/>
  </r>
  <r>
    <n v="2017"/>
    <n v="1614"/>
    <x v="11"/>
    <n v="2017000068"/>
    <n v="2015123"/>
    <n v="1"/>
    <n v="285"/>
    <s v="Uganda"/>
    <x v="0"/>
    <s v="PMA"/>
    <s v="Donor country-based NGO"/>
    <n v="22000"/>
    <n v="0"/>
    <n v="22000"/>
    <s v="NULL"/>
    <s v="NULL"/>
    <n v="6"/>
    <n v="30"/>
    <n v="110"/>
    <s v="Standard grant"/>
    <s v="C01"/>
    <s v="Project-type interventions"/>
    <s v="Interventions de type projet"/>
    <s v="THE GAIA FOUNDATION "/>
    <s v="The Gaia Foundation"/>
    <n v="23210"/>
    <n v="23210"/>
    <s v="Energy generation, renewable sources - multiple technologies"/>
    <s v="Production d’énergie, sources renouvelables - multiples technologies"/>
    <n v="230"/>
    <x v="5"/>
    <n v="1"/>
    <s v="UG"/>
    <d v="2017-01-25T00:00:00"/>
    <d v="2020-01-25T00:00:00"/>
    <s v="Primary goal (Comic Relief): Women and girls. Related issues (Comic Relief): NULL. Summary: This project will work directly with communities in Western and Northern Uganda to develop viable alternatives to the extractive industries that are impacting these areas. It will develop pilot initiatives in farming and alternative energy sources. They will use learning from these to support local and national advocacy with the intention of developing a viable alternative non-extractive development plan for Uganda, and promoting an alternative vision of development without environmental destruction. Full grant commitment: GBP 348.05 thousand."/>
    <n v="2"/>
    <n v="1"/>
    <n v="0"/>
    <n v="0"/>
    <n v="0"/>
    <s v="NULL"/>
    <s v="NULL"/>
    <s v="NULL"/>
    <s v="NULL"/>
    <n v="0"/>
    <n v="1"/>
    <n v="0"/>
    <n v="0"/>
    <n v="12"/>
    <n v="174.02500000000001"/>
    <n v="224.08575843419999"/>
    <n v="224.08575843419999"/>
    <n v="28.6175"/>
    <n v="36.849729590522799"/>
    <n v="36.849729590522799"/>
    <s v="NULL"/>
    <s v="NULL"/>
    <s v="NULL"/>
  </r>
  <r>
    <n v="2017"/>
    <n v="1614"/>
    <x v="11"/>
    <n v="2017000068"/>
    <n v="2015123"/>
    <n v="1"/>
    <n v="285"/>
    <s v="Uganda"/>
    <x v="0"/>
    <s v="PMA"/>
    <s v="Donor country-based NGO"/>
    <n v="22000"/>
    <n v="0"/>
    <n v="22000"/>
    <s v="NULL"/>
    <s v="NULL"/>
    <n v="6"/>
    <n v="30"/>
    <n v="110"/>
    <s v="Standard grant"/>
    <s v="C01"/>
    <s v="Project-type interventions"/>
    <s v="Interventions de type projet"/>
    <s v="THE GAIA FOUNDATION "/>
    <s v="The Gaia Foundation"/>
    <n v="31120"/>
    <n v="31120"/>
    <s v="Agricultural development"/>
    <s v="Développement agricole"/>
    <n v="310"/>
    <x v="0"/>
    <n v="1"/>
    <s v="UG"/>
    <d v="2017-01-25T00:00:00"/>
    <d v="2020-01-25T00:00:00"/>
    <s v="Primary goal (Comic Relief): Women and girls. Related issues (Comic Relief): NULL. Summary: This project will work directly with communities in Western and Northern Uganda to develop viable alternatives to the extractive industries that are impacting these areas. It will develop pilot initiatives in farming and alternative energy sources. They will use learning from these to support local and national advocacy with the intention of developing a viable alternative non-extractive development plan for Uganda, and promoting an alternative vision of development without environmental destruction. Full grant commitment: GBP 348.05 thousand."/>
    <n v="2"/>
    <n v="1"/>
    <n v="0"/>
    <n v="0"/>
    <n v="0"/>
    <s v="NULL"/>
    <s v="NULL"/>
    <s v="NULL"/>
    <s v="NULL"/>
    <n v="0"/>
    <n v="1"/>
    <n v="0"/>
    <n v="0"/>
    <n v="12"/>
    <n v="174.02500000000001"/>
    <n v="224.08575843419999"/>
    <n v="224.08575843419999"/>
    <n v="28.6175"/>
    <n v="36.849729590522799"/>
    <n v="36.849729590522799"/>
    <s v="NULL"/>
    <s v="NULL"/>
    <s v="NULL"/>
  </r>
  <r>
    <n v="2017"/>
    <n v="1614"/>
    <x v="11"/>
    <n v="2015000090"/>
    <n v="484893"/>
    <n v="3"/>
    <n v="278"/>
    <s v="Sudan"/>
    <x v="0"/>
    <s v="PMA"/>
    <s v="Donor country-based NGO"/>
    <n v="22000"/>
    <n v="0"/>
    <n v="22000"/>
    <s v="NULL"/>
    <s v="NULL"/>
    <n v="6"/>
    <n v="30"/>
    <n v="110"/>
    <s v="Standard grant"/>
    <s v="C01"/>
    <s v="Project-type interventions"/>
    <s v="Interventions de type projet"/>
    <s v="THE NEAR EAST FOUNDATION UK "/>
    <s v="The Near East Foundation UK"/>
    <n v="15150"/>
    <n v="15150"/>
    <s v="Democratic participation and civil society"/>
    <s v="Participation démocratique et société civile"/>
    <n v="150"/>
    <x v="9"/>
    <n v="1"/>
    <s v="SD"/>
    <d v="2015-11-25T00:00:00"/>
    <d v="2018-11-25T00:00:00"/>
    <s v="Primary goal (Comic Relief): Trade, enterprise and employment. Related issues (Comic Relief): Lack of voice, influence, agency. Summary: Women in central Sudan harvest forest products for income and food but stay poor, as men retain most of the income, and because collection and marketing are unorganized. This project will create 15 women-led associations to collect, store, process and market wild fruits, gum Arabica and honey, and to share learning with 36 other villages. Participatory community agreements on natural resource use will be made. A small grants fund will help individual micro-business to start- up. A revolving loan fund will promote alternatives to firewood and charcoal for cooking, reducing deforestation. Women will achieve 40% higher earnings. 2,242 association members, women taking loans and micro-businesses will benefit. The government of the UK (DfID) funded 50 percent of this grant - this share is excluded to avoid double counting in the DAC statistics. Full grant commitment: GBP 739.242 thousand."/>
    <n v="1"/>
    <n v="1"/>
    <n v="0"/>
    <n v="2"/>
    <n v="0"/>
    <s v="NULL"/>
    <s v="NULL"/>
    <s v="NULL"/>
    <s v="NULL"/>
    <n v="0"/>
    <n v="0"/>
    <n v="0"/>
    <n v="1"/>
    <n v="12"/>
    <n v="0"/>
    <n v="0"/>
    <n v="0"/>
    <n v="13.28595"/>
    <n v="17.107841874839"/>
    <n v="17.107841874839"/>
    <s v="NULL"/>
    <s v="NULL"/>
    <s v="NULL"/>
  </r>
  <r>
    <n v="2017"/>
    <n v="1614"/>
    <x v="11"/>
    <n v="2015000090"/>
    <n v="484893"/>
    <n v="3"/>
    <n v="278"/>
    <s v="Sudan"/>
    <x v="0"/>
    <s v="PMA"/>
    <s v="Donor country-based NGO"/>
    <n v="22000"/>
    <n v="0"/>
    <n v="22000"/>
    <s v="NULL"/>
    <s v="NULL"/>
    <n v="6"/>
    <n v="30"/>
    <n v="110"/>
    <s v="Standard grant"/>
    <s v="C01"/>
    <s v="Project-type interventions"/>
    <s v="Interventions de type projet"/>
    <s v="THE NEAR EAST FOUNDATION UK "/>
    <s v="The Near East Foundation UK"/>
    <n v="31220"/>
    <n v="31220"/>
    <s v="Forestry development"/>
    <s v="Développement sylvicole"/>
    <n v="310"/>
    <x v="0"/>
    <n v="1"/>
    <s v="SD"/>
    <d v="2015-11-25T00:00:00"/>
    <d v="2018-11-25T00:00:00"/>
    <s v="Primary goal (Comic Relief): Trade, enterprise and employment. Related issues (Comic Relief): Lack of voice, influence, agency. Summary: Women in central Sudan harvest forest products for income and food but stay poor, as men retain most of the income, and because collection and marketing are unorganized. This project will create 15 women-led associations to collect, store, process and market wild fruits, gum Arabica and honey, and to share learning with 36 other villages. Participatory community agreements on natural resource use will be made. A small grants fund will help individual micro-business to start- up. A revolving loan fund will promote alternatives to firewood and charcoal for cooking, reducing deforestation. Women will achieve 40% higher earnings. 2,242 association members, women taking loans and micro-businesses will benefit. The government of the UK (DfID) funded 50 percent of this grant - this share is excluded to avoid double counting in the DAC statistics. Full grant commitment: GBP 739.242 thousand."/>
    <n v="1"/>
    <n v="1"/>
    <n v="0"/>
    <n v="2"/>
    <n v="0"/>
    <s v="NULL"/>
    <s v="NULL"/>
    <s v="NULL"/>
    <s v="NULL"/>
    <n v="0"/>
    <n v="0"/>
    <n v="0"/>
    <n v="1"/>
    <n v="12"/>
    <n v="0"/>
    <n v="0"/>
    <n v="0"/>
    <n v="119.57355"/>
    <n v="153.97057687355101"/>
    <n v="153.97057687355101"/>
    <s v="NULL"/>
    <s v="NULL"/>
    <s v="NULL"/>
  </r>
  <r>
    <n v="2017"/>
    <n v="1614"/>
    <x v="11"/>
    <n v="2017000025"/>
    <n v="2755428"/>
    <n v="1"/>
    <n v="248"/>
    <s v="Kenya"/>
    <x v="2"/>
    <s v="PRITI"/>
    <s v="International NGOs"/>
    <n v="21000"/>
    <n v="0"/>
    <n v="21000"/>
    <s v="NULL"/>
    <s v="NULL"/>
    <n v="6"/>
    <n v="30"/>
    <n v="110"/>
    <s v="Standard grant"/>
    <s v="C01"/>
    <s v="Project-type interventions"/>
    <s v="Interventions de type projet"/>
    <s v="GIVEDIRECTLY "/>
    <s v="GiveDirectly"/>
    <n v="24010"/>
    <n v="24010"/>
    <s v="Financial policy and administrative management"/>
    <s v="Politique des finances et gestion administrative"/>
    <n v="240"/>
    <x v="3"/>
    <n v="1"/>
    <s v="KE"/>
    <d v="2017-05-08T00:00:00"/>
    <d v="2019-05-08T00:00:00"/>
    <s v="Primary goal (Comic Relief): Redshed. Related issues (Comic Relief): Financial and material poverty. Summary: Universal basic income (UBI) is a hot topic at present, with energised debates around the desirability, effectiveness and feasibility of providing everyone in society a guaranteed basic income. This debate is currently taking place in an evidence vacuum, however, as UBI has never been tried in its fullest form. GiveDirectly is planning the worlds most comprehensive pilot: the first which is genuinely universal (provided to everyone in a community), basic (sized to meet subsistence-level needs), and income (paid consistently over the long term). Full grant commitment: GBP 100 thousand."/>
    <n v="0"/>
    <n v="0"/>
    <n v="0"/>
    <n v="0"/>
    <n v="0"/>
    <s v="NULL"/>
    <s v="NULL"/>
    <s v="NULL"/>
    <s v="NULL"/>
    <n v="0"/>
    <n v="0"/>
    <n v="0"/>
    <n v="0"/>
    <n v="12"/>
    <n v="100"/>
    <n v="128.76641771825899"/>
    <n v="128.76641771825899"/>
    <n v="75"/>
    <n v="96.574813288694301"/>
    <n v="96.574813288694301"/>
    <s v="NULL"/>
    <s v="NULL"/>
    <s v="NULL"/>
  </r>
  <r>
    <n v="2017"/>
    <n v="1614"/>
    <x v="11"/>
    <n v="2014900016"/>
    <n v="225122"/>
    <n v="3"/>
    <n v="285"/>
    <s v="Uganda"/>
    <x v="0"/>
    <s v="PMA"/>
    <s v="Donor country-based NGO"/>
    <n v="22000"/>
    <n v="0"/>
    <n v="22000"/>
    <s v="NULL"/>
    <s v="NULL"/>
    <n v="6"/>
    <n v="30"/>
    <n v="110"/>
    <s v="Standard grant"/>
    <s v="C01"/>
    <s v="Project-type interventions"/>
    <s v="Interventions de type projet"/>
    <s v="LIVING EARTH FOUNDATION "/>
    <s v="Living Earth Foundation"/>
    <n v="15150"/>
    <n v="15150"/>
    <s v="Democratic participation and civil society"/>
    <s v="Participation démocratique et société civile"/>
    <n v="150"/>
    <x v="9"/>
    <n v="1"/>
    <s v="UG"/>
    <d v="2014-05-21T00:00:00"/>
    <d v="2017-05-21T00:00:00"/>
    <s v="Primary goal (Comic Relief): Trade, enterprise and employment. Related issues (Comic Relief): Trade, enterprise and employment. Summary: The emergence of the oil sector in western Uganda has raised hopes of significant local economic upturn and new job creation. However experience in areas such as the Niger Delta shows how in the long-term oil extraction can severely undermine the livelihoods of resident communities, especially the poorest groups. This project aims to build the capacity of micro and small enterprises and local workers to compete for new business opportunities and jobs. The project will also raise awareness among oil companies and the government of the need for purchasing practices which provide incentives for contractors to engage local MSEs and workers. The government of the UK (DfID) funded 50 percent of this grant - this share is excluded to avoid double counting in the DAC statistics. Full grant commitment: GBP 595.051 thousand."/>
    <n v="0"/>
    <n v="0"/>
    <n v="0"/>
    <n v="2"/>
    <n v="0"/>
    <s v="NULL"/>
    <s v="NULL"/>
    <s v="NULL"/>
    <s v="NULL"/>
    <n v="0"/>
    <n v="0"/>
    <n v="0"/>
    <n v="0"/>
    <n v="12"/>
    <n v="0"/>
    <n v="0"/>
    <n v="0"/>
    <n v="0.73880000000000001"/>
    <n v="0.95132629410249803"/>
    <n v="0.95132629410249803"/>
    <s v="NULL"/>
    <s v="NULL"/>
    <s v="NULL"/>
  </r>
  <r>
    <n v="2017"/>
    <n v="1614"/>
    <x v="11"/>
    <n v="2014900016"/>
    <n v="225122"/>
    <n v="3"/>
    <n v="285"/>
    <s v="Uganda"/>
    <x v="0"/>
    <s v="PMA"/>
    <s v="Donor country-based NGO"/>
    <n v="22000"/>
    <n v="0"/>
    <n v="22000"/>
    <s v="NULL"/>
    <s v="NULL"/>
    <n v="6"/>
    <n v="30"/>
    <n v="110"/>
    <s v="Standard grant"/>
    <s v="C01"/>
    <s v="Project-type interventions"/>
    <s v="Interventions de type projet"/>
    <s v="LIVING EARTH FOUNDATION "/>
    <s v="Living Earth Foundation"/>
    <n v="16020"/>
    <n v="16020"/>
    <s v="Employment creation"/>
    <s v="Création d'emplois"/>
    <n v="160"/>
    <x v="11"/>
    <n v="1"/>
    <s v="UG"/>
    <d v="2014-05-21T00:00:00"/>
    <d v="2017-05-21T00:00:00"/>
    <s v="Primary goal (Comic Relief): Trade, enterprise and employment. Related issues (Comic Relief): Trade, enterprise and employment. Summary: The emergence of the oil sector in western Uganda has raised hopes of significant local economic upturn and new job creation. However experience in areas such as the Niger Delta shows how in the long-term oil extraction can severely undermine the livelihoods of resident communities, especially the poorest groups. This project aims to build the capacity of micro and small enterprises and local workers to compete for new business opportunities and jobs. The project will also raise awareness among oil companies and the government of the need for purchasing practices which provide incentives for contractors to engage local MSEs and workers. The government of the UK (DfID) funded 50 percent of this grant - this share is excluded to avoid double counting in the DAC statistics. Full grant commitment: GBP 595.051 thousand."/>
    <n v="0"/>
    <n v="0"/>
    <n v="0"/>
    <n v="2"/>
    <n v="0"/>
    <s v="NULL"/>
    <s v="NULL"/>
    <s v="NULL"/>
    <s v="NULL"/>
    <n v="0"/>
    <n v="0"/>
    <n v="0"/>
    <n v="0"/>
    <n v="12"/>
    <n v="0"/>
    <n v="0"/>
    <n v="0"/>
    <n v="2.9552"/>
    <n v="3.8053051764099899"/>
    <n v="3.8053051764099899"/>
    <s v="NULL"/>
    <s v="NULL"/>
    <s v="NULL"/>
  </r>
  <r>
    <n v="2017"/>
    <n v="1614"/>
    <x v="11"/>
    <n v="2014900016"/>
    <n v="225122"/>
    <n v="3"/>
    <n v="285"/>
    <s v="Uganda"/>
    <x v="0"/>
    <s v="PMA"/>
    <s v="Donor country-based NGO"/>
    <n v="22000"/>
    <n v="0"/>
    <n v="22000"/>
    <s v="NULL"/>
    <s v="NULL"/>
    <n v="6"/>
    <n v="30"/>
    <n v="110"/>
    <s v="Standard grant"/>
    <s v="C01"/>
    <s v="Project-type interventions"/>
    <s v="Interventions de type projet"/>
    <s v="LIVING EARTH FOUNDATION "/>
    <s v="Living Earth Foundation"/>
    <n v="32262"/>
    <n v="32262"/>
    <s v="Oil and gas"/>
    <s v="Pétrole et gaz"/>
    <n v="320"/>
    <x v="16"/>
    <n v="1"/>
    <s v="UG"/>
    <d v="2014-05-21T00:00:00"/>
    <d v="2017-05-21T00:00:00"/>
    <s v="Primary goal (Comic Relief): Trade, enterprise and employment. Related issues (Comic Relief): Trade, enterprise and employment. Summary: The emergence of the oil sector in western Uganda has raised hopes of significant local economic upturn and new job creation. However experience in areas such as the Niger Delta shows how in the long-term oil extraction can severely undermine the livelihoods of resident communities, especially the poorest groups. This project aims to build the capacity of micro and small enterprises and local workers to compete for new business opportunities and jobs. The project will also raise awareness among oil companies and the government of the need for purchasing practices which provide incentives for contractors to engage local MSEs and workers. The government of the UK (DfID) funded 50 percent of this grant - this share is excluded to avoid double counting in the DAC statistics. Full grant commitment: GBP 595.051 thousand."/>
    <n v="0"/>
    <n v="0"/>
    <n v="0"/>
    <n v="2"/>
    <n v="0"/>
    <s v="NULL"/>
    <s v="NULL"/>
    <s v="NULL"/>
    <s v="NULL"/>
    <n v="0"/>
    <n v="0"/>
    <n v="0"/>
    <n v="0"/>
    <n v="12"/>
    <n v="0"/>
    <n v="0"/>
    <n v="0"/>
    <n v="3.694"/>
    <n v="4.7566314705124899"/>
    <n v="4.7566314705124899"/>
    <s v="NULL"/>
    <s v="NULL"/>
    <s v="NULL"/>
  </r>
  <r>
    <n v="2017"/>
    <n v="1614"/>
    <x v="11"/>
    <n v="2015000068"/>
    <n v="1186542"/>
    <n v="3"/>
    <n v="354"/>
    <s v="Jamaica"/>
    <x v="3"/>
    <s v="PRITS"/>
    <s v="Developing country-based NGO"/>
    <n v="23000"/>
    <n v="0"/>
    <n v="23000"/>
    <s v="NULL"/>
    <s v="NULL"/>
    <n v="6"/>
    <n v="30"/>
    <n v="110"/>
    <s v="Standard grant"/>
    <s v="C01"/>
    <s v="Project-type interventions"/>
    <s v="Interventions de type projet"/>
    <s v="SANDALS FOUNDATION "/>
    <s v="Sandals Foundation"/>
    <n v="31163"/>
    <n v="31163"/>
    <s v="Livestock"/>
    <s v="Bétail"/>
    <n v="310"/>
    <x v="0"/>
    <n v="1"/>
    <s v="JM"/>
    <d v="2015-07-15T00:00:00"/>
    <d v="2019-07-15T00:00:00"/>
    <s v="Primary goal (Comic Relief): Children and young people at risk. Related issues (Comic Relief): Lack of skills, education, employment. Summary: Young people in rural, isolated areas of Jamaica struggle to finish high school and find employment. This funding will contribute towards a new centre, just being built, where young people can get a basic high school certificate and hands-on training in agriculture and related services (with a focus on new technology). The centre is a public-private partnership between Sandals Foundation, government, and others. After training, young people will have the opportunity to start a business with start-up livestock/ capital and mentoring; and/or be better prepared for employment. The project is part of a national initiative to improve links between the agriculture and tourism sectors in Jamaica. The Queen Elizabeth Diamond Jubilee Trust funded 70 percent of this grant - this share is excluded to avoid double counting in the DAC statistics. Full grant commitment: GBP 442.658 thousand."/>
    <n v="0"/>
    <n v="0"/>
    <n v="0"/>
    <n v="0"/>
    <n v="0"/>
    <s v="NULL"/>
    <s v="NULL"/>
    <s v="NULL"/>
    <s v="NULL"/>
    <n v="0"/>
    <n v="0"/>
    <n v="0"/>
    <n v="0"/>
    <n v="12"/>
    <n v="0"/>
    <n v="0"/>
    <n v="0"/>
    <n v="4.3596750000000002"/>
    <n v="5.6137973216585104"/>
    <n v="5.6137973216585104"/>
    <s v="NULL"/>
    <s v="NULL"/>
    <s v="NULL"/>
  </r>
  <r>
    <n v="2017"/>
    <n v="1614"/>
    <x v="11"/>
    <n v="2015000068"/>
    <n v="1186542"/>
    <n v="3"/>
    <n v="354"/>
    <s v="Jamaica"/>
    <x v="3"/>
    <s v="PRITS"/>
    <s v="Developing country-based NGO"/>
    <n v="23000"/>
    <n v="0"/>
    <n v="23000"/>
    <s v="NULL"/>
    <s v="NULL"/>
    <n v="6"/>
    <n v="30"/>
    <n v="110"/>
    <s v="Standard grant"/>
    <s v="C01"/>
    <s v="Project-type interventions"/>
    <s v="Interventions de type projet"/>
    <s v="SANDALS FOUNDATION "/>
    <s v="Sandals Foundation"/>
    <n v="31181"/>
    <n v="31181"/>
    <s v="Agricultural education/training"/>
    <s v="Education et formation dans le domaine agricole"/>
    <n v="310"/>
    <x v="0"/>
    <n v="1"/>
    <s v="JM"/>
    <d v="2015-07-15T00:00:00"/>
    <d v="2019-07-15T00:00:00"/>
    <s v="Primary goal (Comic Relief): Children and young people at risk. Related issues (Comic Relief): Lack of skills, education, employment. Summary: Young people in rural, isolated areas of Jamaica struggle to finish high school and find employment. This funding will contribute towards a new centre, just being built, where young people can get a basic high school certificate and hands-on training in agriculture and related services (with a focus on new technology). The centre is a public-private partnership between Sandals Foundation, government, and others. After training, young people will have the opportunity to start a business with start-up livestock/ capital and mentoring; and/or be better prepared for employment. The project is part of a national initiative to improve links between the agriculture and tourism sectors in Jamaica. The Queen Elizabeth Diamond Jubilee Trust funded 70 percent of this grant - this share is excluded to avoid double counting in the DAC statistics. Full grant commitment: GBP 442.658 thousand."/>
    <n v="0"/>
    <n v="0"/>
    <n v="0"/>
    <n v="0"/>
    <n v="0"/>
    <s v="NULL"/>
    <s v="NULL"/>
    <s v="NULL"/>
    <s v="NULL"/>
    <n v="0"/>
    <n v="0"/>
    <n v="0"/>
    <n v="0"/>
    <n v="12"/>
    <n v="0"/>
    <n v="0"/>
    <n v="0"/>
    <n v="21.798375"/>
    <n v="28.068986608292601"/>
    <n v="28.068986608292601"/>
    <s v="NULL"/>
    <s v="NULL"/>
    <s v="NULL"/>
  </r>
  <r>
    <n v="2017"/>
    <n v="1614"/>
    <x v="11"/>
    <n v="2015000068"/>
    <n v="1186542"/>
    <n v="3"/>
    <n v="354"/>
    <s v="Jamaica"/>
    <x v="3"/>
    <s v="PRITS"/>
    <s v="Developing country-based NGO"/>
    <n v="23000"/>
    <n v="0"/>
    <n v="23000"/>
    <s v="NULL"/>
    <s v="NULL"/>
    <n v="6"/>
    <n v="30"/>
    <n v="110"/>
    <s v="Standard grant"/>
    <s v="C01"/>
    <s v="Project-type interventions"/>
    <s v="Interventions de type projet"/>
    <s v="SANDALS FOUNDATION "/>
    <s v="Sandals Foundation"/>
    <n v="31193"/>
    <n v="31193"/>
    <s v="Agricultural financial services"/>
    <s v="Services financiers agricoles"/>
    <n v="310"/>
    <x v="0"/>
    <n v="1"/>
    <s v="JM"/>
    <d v="2015-07-15T00:00:00"/>
    <d v="2019-07-15T00:00:00"/>
    <s v="Primary goal (Comic Relief): Children and young people at risk. Related issues (Comic Relief): Lack of skills, education, employment. Summary: Young people in rural, isolated areas of Jamaica struggle to finish high school and find employment. This funding will contribute towards a new centre, just being built, where young people can get a basic high school certificate and hands-on training in agriculture and related services (with a focus on new technology). The centre is a public-private partnership between Sandals Foundation, government, and others. After training, young people will have the opportunity to start a business with start-up livestock/ capital and mentoring; and/or be better prepared for employment. The project is part of a national initiative to improve links between the agriculture and tourism sectors in Jamaica. The Queen Elizabeth Diamond Jubilee Trust funded 70 percent of this grant - this share is excluded to avoid double counting in the DAC statistics. Full grant commitment: GBP 442.658 thousand."/>
    <n v="0"/>
    <n v="0"/>
    <n v="0"/>
    <n v="0"/>
    <n v="0"/>
    <s v="NULL"/>
    <s v="NULL"/>
    <s v="NULL"/>
    <s v="NULL"/>
    <n v="0"/>
    <n v="0"/>
    <n v="0"/>
    <n v="0"/>
    <n v="12"/>
    <n v="0"/>
    <n v="0"/>
    <n v="0"/>
    <n v="4.3596750000000002"/>
    <n v="5.6137973216585104"/>
    <n v="5.6137973216585104"/>
    <s v="NULL"/>
    <s v="NULL"/>
    <s v="NULL"/>
  </r>
  <r>
    <n v="2017"/>
    <n v="1614"/>
    <x v="11"/>
    <n v="2015000068"/>
    <n v="1186542"/>
    <n v="3"/>
    <n v="354"/>
    <s v="Jamaica"/>
    <x v="3"/>
    <s v="PRITS"/>
    <s v="Developing country-based NGO"/>
    <n v="23000"/>
    <n v="0"/>
    <n v="23000"/>
    <s v="NULL"/>
    <s v="NULL"/>
    <n v="6"/>
    <n v="30"/>
    <n v="110"/>
    <s v="Standard grant"/>
    <s v="C01"/>
    <s v="Project-type interventions"/>
    <s v="Interventions de type projet"/>
    <s v="SANDALS FOUNDATION "/>
    <s v="Sandals Foundation"/>
    <n v="33210"/>
    <n v="33210"/>
    <s v="Tourism policy and administrative management"/>
    <s v="Politique du tourisme et gestion administrative"/>
    <n v="332"/>
    <x v="15"/>
    <n v="1"/>
    <s v="JM"/>
    <d v="2015-07-15T00:00:00"/>
    <d v="2019-07-15T00:00:00"/>
    <s v="Primary goal (Comic Relief): Children and young people at risk. Related issues (Comic Relief): Lack of skills, education, employment. Summary: Young people in rural, isolated areas of Jamaica struggle to finish high school and find employment. This funding will contribute towards a new centre, just being built, where young people can get a basic high school certificate and hands-on training in agriculture and related services (with a focus on new technology). The centre is a public-private partnership between Sandals Foundation, government, and others. After training, young people will have the opportunity to start a business with start-up livestock/ capital and mentoring; and/or be better prepared for employment. The project is part of a national initiative to improve links between the agriculture and tourism sectors in Jamaica. The Queen Elizabeth Diamond Jubilee Trust funded 70 percent of this grant - this share is excluded to avoid double counting in the DAC statistics. Full grant commitment: GBP 442.658 thousand."/>
    <n v="0"/>
    <n v="0"/>
    <n v="0"/>
    <n v="0"/>
    <n v="0"/>
    <s v="NULL"/>
    <s v="NULL"/>
    <s v="NULL"/>
    <s v="NULL"/>
    <n v="0"/>
    <n v="0"/>
    <n v="0"/>
    <n v="0"/>
    <n v="12"/>
    <n v="0"/>
    <n v="0"/>
    <n v="0"/>
    <n v="4.3596750000000002"/>
    <n v="5.6137973216585104"/>
    <n v="5.6137973216585104"/>
    <s v="NULL"/>
    <s v="NULL"/>
    <s v="NULL"/>
  </r>
  <r>
    <n v="2017"/>
    <n v="1614"/>
    <x v="11"/>
    <n v="2016000027"/>
    <n v="1324177"/>
    <n v="3"/>
    <n v="238"/>
    <s v="Ethiopia"/>
    <x v="0"/>
    <s v="PMA"/>
    <s v="Donor country-based NGO"/>
    <n v="22000"/>
    <n v="0"/>
    <n v="22000"/>
    <s v="NULL"/>
    <s v="NULL"/>
    <n v="6"/>
    <n v="30"/>
    <n v="110"/>
    <s v="Standard grant"/>
    <s v="C01"/>
    <s v="Project-type interventions"/>
    <s v="Interventions de type projet"/>
    <s v="FARM AFRICA "/>
    <s v="Farm Africa"/>
    <n v="15150"/>
    <n v="15150"/>
    <s v="Democratic participation and civil society"/>
    <s v="Participation démocratique et société civile"/>
    <n v="150"/>
    <x v="9"/>
    <n v="1"/>
    <s v="ET"/>
    <d v="2016-01-27T00:00:00"/>
    <d v="2019-01-27T00:00:00"/>
    <s v="Primary goal (Comic Relief): Trade, enterprise and employment. Related issues (Comic Relief): NULL. Summary: The project will respond to poverty and high deforestation rates in western Ethiopia by supporting communities to create forest management co-operatives that make legal agreements with the government to conserve the forest and use its resources sustainably. The co-operatives will develop incense and honey value chains to increase household incomes and participation of women and young people. Two enterprises to market incense and honey are project partners, together with two civil society organisations who specialise in community training and womens leadership and life skills. The project will build their capacity and demonstrate the viability of Ethiopias participatory forest management policy. The government of the UK (DfID) funded 50 percent of this grant - this share is excluded to avoid double counting in the DAC statistics. Full grant commitment: GBP 758.846 thousand."/>
    <n v="2"/>
    <n v="0"/>
    <n v="1"/>
    <n v="2"/>
    <n v="0"/>
    <s v="NULL"/>
    <s v="NULL"/>
    <s v="NULL"/>
    <s v="NULL"/>
    <n v="0"/>
    <n v="0"/>
    <n v="0"/>
    <n v="1"/>
    <n v="12"/>
    <n v="0"/>
    <n v="0"/>
    <n v="0"/>
    <n v="9.7429000000000006"/>
    <n v="12.545583311872299"/>
    <n v="12.545583311872299"/>
    <s v="NULL"/>
    <s v="NULL"/>
    <s v="NULL"/>
  </r>
  <r>
    <n v="2017"/>
    <n v="1614"/>
    <x v="11"/>
    <n v="2016000027"/>
    <n v="1324177"/>
    <n v="3"/>
    <n v="238"/>
    <s v="Ethiopia"/>
    <x v="0"/>
    <s v="PMA"/>
    <s v="Donor country-based NGO"/>
    <n v="22000"/>
    <n v="0"/>
    <n v="22000"/>
    <s v="NULL"/>
    <s v="NULL"/>
    <n v="6"/>
    <n v="30"/>
    <n v="110"/>
    <s v="Standard grant"/>
    <s v="C01"/>
    <s v="Project-type interventions"/>
    <s v="Interventions de type projet"/>
    <s v="FARM AFRICA "/>
    <s v="Farm Africa"/>
    <n v="31220"/>
    <n v="31220"/>
    <s v="Forestry development"/>
    <s v="Développement sylvicole"/>
    <n v="310"/>
    <x v="0"/>
    <n v="1"/>
    <s v="ET"/>
    <d v="2016-01-27T00:00:00"/>
    <d v="2019-01-27T00:00:00"/>
    <s v="Primary goal (Comic Relief): Trade, enterprise and employment. Related issues (Comic Relief): NULL. Summary: The project will respond to poverty and high deforestation rates in western Ethiopia by supporting communities to create forest management co-operatives that make legal agreements with the government to conserve the forest and use its resources sustainably. The co-operatives will develop incense and honey value chains to increase household incomes and participation of women and young people. Two enterprises to market incense and honey are project partners, together with two civil society organisations who specialise in community training and womens leadership and life skills. The project will build their capacity and demonstrate the viability of Ethiopias participatory forest management policy. The government of the UK (DfID) funded 50 percent of this grant - this share is excluded to avoid double counting in the DAC statistics. Full grant commitment: GBP 758.846 thousand."/>
    <n v="2"/>
    <n v="0"/>
    <n v="1"/>
    <n v="2"/>
    <n v="0"/>
    <s v="NULL"/>
    <s v="NULL"/>
    <s v="NULL"/>
    <s v="NULL"/>
    <n v="0"/>
    <n v="0"/>
    <n v="0"/>
    <n v="1"/>
    <n v="12"/>
    <n v="0"/>
    <n v="0"/>
    <n v="0"/>
    <n v="43.843049999999998"/>
    <n v="56.455124903425201"/>
    <n v="56.455124903425201"/>
    <s v="NULL"/>
    <s v="NULL"/>
    <s v="NULL"/>
  </r>
  <r>
    <n v="2017"/>
    <n v="1614"/>
    <x v="11"/>
    <n v="2016000027"/>
    <n v="1324177"/>
    <n v="3"/>
    <n v="238"/>
    <s v="Ethiopia"/>
    <x v="0"/>
    <s v="PMA"/>
    <s v="Donor country-based NGO"/>
    <n v="22000"/>
    <n v="0"/>
    <n v="22000"/>
    <s v="NULL"/>
    <s v="NULL"/>
    <n v="6"/>
    <n v="30"/>
    <n v="110"/>
    <s v="Standard grant"/>
    <s v="C01"/>
    <s v="Project-type interventions"/>
    <s v="Interventions de type projet"/>
    <s v="FARM AFRICA "/>
    <s v="Farm Africa"/>
    <n v="31281"/>
    <n v="31281"/>
    <s v="Forestry education/training"/>
    <s v="Education et formation en sylviculture"/>
    <n v="310"/>
    <x v="0"/>
    <n v="1"/>
    <s v="ET"/>
    <d v="2016-01-27T00:00:00"/>
    <d v="2019-01-27T00:00:00"/>
    <s v="Primary goal (Comic Relief): Trade, enterprise and employment. Related issues (Comic Relief): NULL. Summary: The project will respond to poverty and high deforestation rates in western Ethiopia by supporting communities to create forest management co-operatives that make legal agreements with the government to conserve the forest and use its resources sustainably. The co-operatives will develop incense and honey value chains to increase household incomes and participation of women and young people. Two enterprises to market incense and honey are project partners, together with two civil society organisations who specialise in community training and womens leadership and life skills. The project will build their capacity and demonstrate the viability of Ethiopias participatory forest management policy. The government of the UK (DfID) funded 50 percent of this grant - this share is excluded to avoid double counting in the DAC statistics. Full grant commitment: GBP 758.846 thousand."/>
    <n v="2"/>
    <n v="0"/>
    <n v="1"/>
    <n v="2"/>
    <n v="0"/>
    <s v="NULL"/>
    <s v="NULL"/>
    <s v="NULL"/>
    <s v="NULL"/>
    <n v="0"/>
    <n v="0"/>
    <n v="0"/>
    <n v="1"/>
    <n v="12"/>
    <n v="0"/>
    <n v="0"/>
    <n v="0"/>
    <n v="43.843049999999998"/>
    <n v="56.455124903425201"/>
    <n v="56.455124903425201"/>
    <s v="NULL"/>
    <s v="NULL"/>
    <s v="NULL"/>
  </r>
  <r>
    <n v="2017"/>
    <n v="1614"/>
    <x v="11"/>
    <s v="2014900033_02"/>
    <n v="383150"/>
    <n v="3"/>
    <n v="235"/>
    <s v="Democratic Republic of the Congo"/>
    <x v="0"/>
    <s v="PMA"/>
    <s v="Donor country-based NGO"/>
    <n v="22000"/>
    <n v="0"/>
    <n v="22000"/>
    <s v="NULL"/>
    <s v="NULL"/>
    <n v="6"/>
    <n v="30"/>
    <n v="110"/>
    <s v="Standard grant"/>
    <s v="C01"/>
    <s v="Project-type interventions"/>
    <s v="Interventions de type projet"/>
    <s v="TWIN "/>
    <s v="Twin"/>
    <n v="31162"/>
    <n v="31162"/>
    <s v="Industrial crops/export crops"/>
    <s v="Production industrielle de récoltes/récoltes destinées à l’exportation"/>
    <n v="310"/>
    <x v="0"/>
    <n v="1"/>
    <s v="UGCDRWMW"/>
    <d v="2014-03-19T00:00:00"/>
    <d v="2019-03-19T00:00:00"/>
    <s v="Primary goal (Comic Relief): Trade, enterprise and employment. Related issues (Comic Relief): NULL. Summary: This project will build an alliance of strong, resilient, collaborating cooperatives that produce high quality coffees for strategic placing in global markets. The government of the UK (DfID) funded 50 percent of this grant - this share is excluded to avoid double counting in the DAC statistics. Full grant commitment: GBP 2300 thousand."/>
    <n v="0"/>
    <n v="1"/>
    <n v="0"/>
    <n v="2"/>
    <n v="0"/>
    <s v="NULL"/>
    <s v="NULL"/>
    <s v="NULL"/>
    <s v="NULL"/>
    <n v="0"/>
    <n v="0"/>
    <n v="0"/>
    <n v="0"/>
    <n v="12"/>
    <n v="0"/>
    <n v="0"/>
    <n v="0"/>
    <n v="57.5"/>
    <n v="74.040690187999004"/>
    <n v="74.040690187999004"/>
    <s v="NULL"/>
    <s v="NULL"/>
    <s v="NULL"/>
  </r>
  <r>
    <n v="2017"/>
    <n v="1614"/>
    <x v="11"/>
    <s v="2016000036_02"/>
    <n v="1917900"/>
    <n v="3"/>
    <n v="285"/>
    <s v="Uganda"/>
    <x v="0"/>
    <s v="PMA"/>
    <s v="Donor country-based NGO"/>
    <n v="22000"/>
    <n v="0"/>
    <n v="22000"/>
    <s v="NULL"/>
    <s v="NULL"/>
    <n v="6"/>
    <n v="30"/>
    <n v="110"/>
    <s v="Standard grant"/>
    <s v="C01"/>
    <s v="Project-type interventions"/>
    <s v="Interventions de type projet"/>
    <s v="LAUREUS SPORT FOR GOOD FOUNDATION "/>
    <s v="Laureus Sport for Good Foundation"/>
    <n v="24081"/>
    <n v="24081"/>
    <s v="Education/training in banking and financial services"/>
    <s v="Education/formation bancaire et dans les services financiers"/>
    <n v="240"/>
    <x v="3"/>
    <n v="1"/>
    <s v="KEUG"/>
    <d v="2016-05-13T00:00:00"/>
    <d v="2019-05-13T00:00:00"/>
    <s v="Primary goal (Comic Relief): Sport for change. Related issues (Comic Relief): Lack of voice, influence, agency. Summary: Girls in Kenya and Uganda experience high levels of gender-based violence, and lack opportunities, choices and assets. Through this project they will have the opportunity to participate in non-traditional sports (karate in Uganda, boxing in Kenya), learn about their rights and develop skills in money management, entrepreneurship and leadership. The project will also educate boys, parents and teachers about girls rights. As a result, girls will have increased confidence and skills to speak out and influence change, the wider community will be less tolerant of violence and more supportive of girls, and partner organisations will be better able to advocate, monitor and learn from their work. Full grant commitment: GBP 160.457 thousand."/>
    <n v="1"/>
    <n v="0"/>
    <n v="0"/>
    <n v="0"/>
    <n v="0"/>
    <s v="NULL"/>
    <s v="NULL"/>
    <s v="NULL"/>
    <s v="NULL"/>
    <n v="0"/>
    <n v="0"/>
    <n v="0"/>
    <n v="0"/>
    <n v="12"/>
    <n v="0"/>
    <n v="0"/>
    <n v="0"/>
    <n v="8.4071999999999996"/>
    <n v="10.825650270409501"/>
    <n v="10.825650270409501"/>
    <s v="NULL"/>
    <s v="NULL"/>
    <s v="NULL"/>
  </r>
  <r>
    <n v="2017"/>
    <n v="1614"/>
    <x v="11"/>
    <n v="2016000060"/>
    <n v="1540667"/>
    <n v="3"/>
    <n v="272"/>
    <s v="Sierra Leone"/>
    <x v="0"/>
    <s v="PMA"/>
    <s v="Donor country-based NGO"/>
    <n v="22000"/>
    <n v="0"/>
    <n v="22000"/>
    <s v="NULL"/>
    <s v="NULL"/>
    <n v="6"/>
    <n v="30"/>
    <n v="110"/>
    <s v="Standard grant"/>
    <s v="C01"/>
    <s v="Project-type interventions"/>
    <s v="Interventions de type projet"/>
    <s v="TRANSFORM AFRICA "/>
    <s v="Transform Africa"/>
    <n v="31161"/>
    <n v="31161"/>
    <s v="Food crop production"/>
    <s v="Production agricole"/>
    <n v="310"/>
    <x v="0"/>
    <n v="1"/>
    <s v="SL"/>
    <d v="2016-03-16T00:00:00"/>
    <d v="2019-03-16T00:00:00"/>
    <s v="Primary goal (Comic Relief): Trade, enterprise and employment. Related issues (Comic Relief): NULL. Summary: Cassava is a staple food crop in Sierra Leone but the Northern Province, struggling to recover from the effects of the protected civil war and the Ebola crisis, imports expensive cassava from other parts of the country. Local cassava farmers and processors, unable to access the services and support they need to increase yields and produce reasonably priced cassava products, are unable to fill this gap in the market. This project aims to enable cassava farmers and processors to form commercially viable cooperatives able to access the training, machinery and financial support needed to bring high quality, locally sourced cassava products to market and, as they grow, create local jobs. The government of the UK (DfID) funded 50 percent of this grant - this share is excluded to avoid double counting in the DAC statistics. Full grant commitment: GBP 432.833 thousand."/>
    <n v="0"/>
    <n v="0"/>
    <n v="0"/>
    <n v="2"/>
    <n v="0"/>
    <s v="NULL"/>
    <s v="NULL"/>
    <s v="NULL"/>
    <s v="NULL"/>
    <n v="0"/>
    <n v="0"/>
    <n v="0"/>
    <n v="0"/>
    <n v="12"/>
    <n v="0"/>
    <n v="0"/>
    <n v="0"/>
    <n v="16.13475"/>
    <n v="20.776139582796802"/>
    <n v="20.776139582796802"/>
    <s v="NULL"/>
    <s v="NULL"/>
    <s v="NULL"/>
  </r>
  <r>
    <n v="2017"/>
    <n v="1614"/>
    <x v="11"/>
    <n v="2016000060"/>
    <n v="1540667"/>
    <n v="3"/>
    <n v="272"/>
    <s v="Sierra Leone"/>
    <x v="0"/>
    <s v="PMA"/>
    <s v="Donor country-based NGO"/>
    <n v="22000"/>
    <n v="0"/>
    <n v="22000"/>
    <s v="NULL"/>
    <s v="NULL"/>
    <n v="6"/>
    <n v="30"/>
    <n v="110"/>
    <s v="Standard grant"/>
    <s v="C01"/>
    <s v="Project-type interventions"/>
    <s v="Interventions de type projet"/>
    <s v="TRANSFORM AFRICA "/>
    <s v="Transform Africa"/>
    <n v="31181"/>
    <n v="31181"/>
    <s v="Agricultural education/training"/>
    <s v="Education et formation dans le domaine agricole"/>
    <n v="310"/>
    <x v="0"/>
    <n v="1"/>
    <s v="SL"/>
    <d v="2016-03-16T00:00:00"/>
    <d v="2019-03-16T00:00:00"/>
    <s v="Primary goal (Comic Relief): Trade, enterprise and employment. Related issues (Comic Relief): NULL. Summary: Cassava is a staple food crop in Sierra Leone but the Northern Province, struggling to recover from the effects of the protected civil war and the Ebola crisis, imports expensive cassava from other parts of the country. Local cassava farmers and processors, unable to access the services and support they need to increase yields and produce reasonably priced cassava products, are unable to fill this gap in the market. This project aims to enable cassava farmers and processors to form commercially viable cooperatives able to access the training, machinery and financial support needed to bring high quality, locally sourced cassava products to market and, as they grow, create local jobs. The government of the UK (DfID) funded 50 percent of this grant - this share is excluded to avoid double counting in the DAC statistics. Full grant commitment: GBP 432.833 thousand."/>
    <n v="0"/>
    <n v="0"/>
    <n v="0"/>
    <n v="2"/>
    <n v="0"/>
    <s v="NULL"/>
    <s v="NULL"/>
    <s v="NULL"/>
    <s v="NULL"/>
    <n v="0"/>
    <n v="0"/>
    <n v="0"/>
    <n v="0"/>
    <n v="12"/>
    <n v="0"/>
    <n v="0"/>
    <n v="0"/>
    <n v="16.13475"/>
    <n v="20.776139582796802"/>
    <n v="20.776139582796802"/>
    <s v="NULL"/>
    <s v="NULL"/>
    <s v="NULL"/>
  </r>
  <r>
    <n v="2017"/>
    <n v="1614"/>
    <x v="11"/>
    <n v="2016000060"/>
    <n v="1540667"/>
    <n v="3"/>
    <n v="272"/>
    <s v="Sierra Leone"/>
    <x v="0"/>
    <s v="PMA"/>
    <s v="Donor country-based NGO"/>
    <n v="22000"/>
    <n v="0"/>
    <n v="22000"/>
    <s v="NULL"/>
    <s v="NULL"/>
    <n v="6"/>
    <n v="30"/>
    <n v="110"/>
    <s v="Standard grant"/>
    <s v="C01"/>
    <s v="Project-type interventions"/>
    <s v="Interventions de type projet"/>
    <s v="TRANSFORM AFRICA "/>
    <s v="Transform Africa"/>
    <n v="31193"/>
    <n v="31193"/>
    <s v="Agricultural financial services"/>
    <s v="Services financiers agricoles"/>
    <n v="310"/>
    <x v="0"/>
    <n v="1"/>
    <s v="SL"/>
    <d v="2016-03-16T00:00:00"/>
    <d v="2019-03-16T00:00:00"/>
    <s v="Primary goal (Comic Relief): Trade, enterprise and employment. Related issues (Comic Relief): NULL. Summary: Cassava is a staple food crop in Sierra Leone but the Northern Province, struggling to recover from the effects of the protected civil war and the Ebola crisis, imports expensive cassava from other parts of the country. Local cassava farmers and processors, unable to access the services and support they need to increase yields and produce reasonably priced cassava products, are unable to fill this gap in the market. This project aims to enable cassava farmers and processors to form commercially viable cooperatives able to access the training, machinery and financial support needed to bring high quality, locally sourced cassava products to market and, as they grow, create local jobs. The government of the UK (DfID) funded 50 percent of this grant - this share is excluded to avoid double counting in the DAC statistics. Full grant commitment: GBP 432.833 thousand."/>
    <n v="0"/>
    <n v="0"/>
    <n v="0"/>
    <n v="2"/>
    <n v="0"/>
    <s v="NULL"/>
    <s v="NULL"/>
    <s v="NULL"/>
    <s v="NULL"/>
    <n v="0"/>
    <n v="0"/>
    <n v="0"/>
    <n v="0"/>
    <n v="12"/>
    <n v="0"/>
    <n v="0"/>
    <n v="0"/>
    <n v="16.13475"/>
    <n v="20.776139582796802"/>
    <n v="20.776139582796802"/>
    <s v="NULL"/>
    <s v="NULL"/>
    <s v="NULL"/>
  </r>
  <r>
    <n v="2017"/>
    <n v="1614"/>
    <x v="11"/>
    <n v="2016000060"/>
    <n v="1540667"/>
    <n v="3"/>
    <n v="272"/>
    <s v="Sierra Leone"/>
    <x v="0"/>
    <s v="PMA"/>
    <s v="Donor country-based NGO"/>
    <n v="22000"/>
    <n v="0"/>
    <n v="22000"/>
    <s v="NULL"/>
    <s v="NULL"/>
    <n v="6"/>
    <n v="30"/>
    <n v="110"/>
    <s v="Standard grant"/>
    <s v="C01"/>
    <s v="Project-type interventions"/>
    <s v="Interventions de type projet"/>
    <s v="TRANSFORM AFRICA "/>
    <s v="Transform Africa"/>
    <n v="31194"/>
    <n v="31194"/>
    <s v="Agricultural co-operatives"/>
    <s v="Coopératives agricoles"/>
    <n v="310"/>
    <x v="0"/>
    <n v="1"/>
    <s v="SL"/>
    <d v="2016-03-16T00:00:00"/>
    <d v="2019-03-16T00:00:00"/>
    <s v="Primary goal (Comic Relief): Trade, enterprise and employment. Related issues (Comic Relief): NULL. Summary: Cassava is a staple food crop in Sierra Leone but the Northern Province, struggling to recover from the effects of the protected civil war and the Ebola crisis, imports expensive cassava from other parts of the country. Local cassava farmers and processors, unable to access the services and support they need to increase yields and produce reasonably priced cassava products, are unable to fill this gap in the market. This project aims to enable cassava farmers and processors to form commercially viable cooperatives able to access the training, machinery and financial support needed to bring high quality, locally sourced cassava products to market and, as they grow, create local jobs. The government of the UK (DfID) funded 50 percent of this grant - this share is excluded to avoid double counting in the DAC statistics. Full grant commitment: GBP 432.833 thousand."/>
    <n v="0"/>
    <n v="0"/>
    <n v="0"/>
    <n v="2"/>
    <n v="0"/>
    <s v="NULL"/>
    <s v="NULL"/>
    <s v="NULL"/>
    <s v="NULL"/>
    <n v="0"/>
    <n v="0"/>
    <n v="0"/>
    <n v="0"/>
    <n v="12"/>
    <n v="0"/>
    <n v="0"/>
    <n v="0"/>
    <n v="16.13475"/>
    <n v="20.776139582796802"/>
    <n v="20.776139582796802"/>
    <s v="NULL"/>
    <s v="NULL"/>
    <s v="NULL"/>
  </r>
  <r>
    <n v="2017"/>
    <n v="1614"/>
    <x v="11"/>
    <n v="2015000042"/>
    <n v="1324510"/>
    <n v="3"/>
    <n v="248"/>
    <s v="Kenya"/>
    <x v="2"/>
    <s v="PRITI"/>
    <s v="Donor country-based NGO"/>
    <n v="22000"/>
    <n v="0"/>
    <n v="22000"/>
    <s v="NULL"/>
    <s v="NULL"/>
    <n v="6"/>
    <n v="30"/>
    <n v="110"/>
    <s v="Standard grant"/>
    <s v="C01"/>
    <s v="Project-type interventions"/>
    <s v="Interventions de type projet"/>
    <s v="LAUREUS SPORT FOR GOOD FOUNDATION "/>
    <s v="Laureus Sport for Good Foundation"/>
    <n v="11230"/>
    <n v="11230"/>
    <s v="Basic life skills for youth and adults"/>
    <s v="Education pour une meilleure qualité de vie pour les jeunes et les adultes"/>
    <n v="110"/>
    <x v="6"/>
    <n v="1"/>
    <s v="KE"/>
    <d v="2015-11-25T00:00:00"/>
    <d v="2018-11-25T00:00:00"/>
    <s v="Primary goal (Comic Relief): Children and young people at risk. Related issues (Comic Relief): Lack of skills, education, employment. Summary: Young people in Mathare, Nairobi, one of the biggest slums in Africa, face high levels of crime and violence, few formal education opportunities and high unemployment. They live in over-crowded conditions, and a lack of water and basic sanitation lead to high rates of communicable diseases. This grant will provide young people with opportunities to play football, develop skills to tackle problems that arise in their daily lives, gain work experience, career guidance and access to education. As a result, they will be better prepared for formal employment, able to act as leaders within their community, and be able to make more informed choices about their lives. Full grant commitment: GBP 300 thousand."/>
    <n v="0"/>
    <n v="0"/>
    <n v="0"/>
    <n v="1"/>
    <n v="0"/>
    <s v="NULL"/>
    <s v="NULL"/>
    <s v="NULL"/>
    <s v="NULL"/>
    <n v="0"/>
    <n v="0"/>
    <n v="0"/>
    <n v="0"/>
    <n v="12"/>
    <n v="0"/>
    <n v="0"/>
    <n v="0"/>
    <n v="18.5"/>
    <n v="23.821787277877899"/>
    <n v="23.821787277877899"/>
    <s v="NULL"/>
    <s v="NULL"/>
    <s v="NULL"/>
  </r>
  <r>
    <n v="2017"/>
    <n v="1614"/>
    <x v="11"/>
    <n v="2015000042"/>
    <n v="1324510"/>
    <n v="3"/>
    <n v="248"/>
    <s v="Kenya"/>
    <x v="2"/>
    <s v="PRITI"/>
    <s v="Donor country-based NGO"/>
    <n v="22000"/>
    <n v="0"/>
    <n v="22000"/>
    <s v="NULL"/>
    <s v="NULL"/>
    <n v="6"/>
    <n v="30"/>
    <n v="110"/>
    <s v="Standard grant"/>
    <s v="C01"/>
    <s v="Project-type interventions"/>
    <s v="Interventions de type projet"/>
    <s v="LAUREUS SPORT FOR GOOD FOUNDATION "/>
    <s v="Laureus Sport for Good Foundation"/>
    <n v="11320"/>
    <n v="11320"/>
    <s v="Secondary education"/>
    <s v="Enseignement secondaire"/>
    <n v="110"/>
    <x v="6"/>
    <n v="1"/>
    <s v="KE"/>
    <d v="2015-11-25T00:00:00"/>
    <d v="2018-11-25T00:00:00"/>
    <s v="Primary goal (Comic Relief): Children and young people at risk. Related issues (Comic Relief): Lack of skills, education, employment. Summary: Young people in Mathare, Nairobi, one of the biggest slums in Africa, face high levels of crime and violence, few formal education opportunities and high unemployment. They live in over-crowded conditions, and a lack of water and basic sanitation lead to high rates of communicable diseases. This grant will provide young people with opportunities to play football, develop skills to tackle problems that arise in their daily lives, gain work experience, career guidance and access to education. As a result, they will be better prepared for formal employment, able to act as leaders within their community, and be able to make more informed choices about their lives. Full grant commitment: GBP 300 thousand."/>
    <n v="0"/>
    <n v="0"/>
    <n v="0"/>
    <n v="1"/>
    <n v="0"/>
    <s v="NULL"/>
    <s v="NULL"/>
    <s v="NULL"/>
    <s v="NULL"/>
    <n v="0"/>
    <n v="0"/>
    <n v="0"/>
    <n v="0"/>
    <n v="12"/>
    <n v="0"/>
    <n v="0"/>
    <n v="0"/>
    <n v="18.5"/>
    <n v="23.821787277877899"/>
    <n v="23.821787277877899"/>
    <s v="NULL"/>
    <s v="NULL"/>
    <s v="NULL"/>
  </r>
  <r>
    <n v="2017"/>
    <n v="1614"/>
    <x v="11"/>
    <n v="2015000042"/>
    <n v="1324510"/>
    <n v="3"/>
    <n v="248"/>
    <s v="Kenya"/>
    <x v="2"/>
    <s v="PRITI"/>
    <s v="Donor country-based NGO"/>
    <n v="22000"/>
    <n v="0"/>
    <n v="22000"/>
    <s v="NULL"/>
    <s v="NULL"/>
    <n v="6"/>
    <n v="30"/>
    <n v="110"/>
    <s v="Standard grant"/>
    <s v="C01"/>
    <s v="Project-type interventions"/>
    <s v="Interventions de type projet"/>
    <s v="LAUREUS SPORT FOR GOOD FOUNDATION "/>
    <s v="Laureus Sport for Good Foundation"/>
    <n v="11330"/>
    <n v="11330"/>
    <s v="Vocational training"/>
    <s v="Formation professionnelle"/>
    <n v="110"/>
    <x v="6"/>
    <n v="1"/>
    <s v="KE"/>
    <d v="2015-11-25T00:00:00"/>
    <d v="2018-11-25T00:00:00"/>
    <s v="Primary goal (Comic Relief): Children and young people at risk. Related issues (Comic Relief): Lack of skills, education, employment. Summary: Young people in Mathare, Nairobi, one of the biggest slums in Africa, face high levels of crime and violence, few formal education opportunities and high unemployment. They live in over-crowded conditions, and a lack of water and basic sanitation lead to high rates of communicable diseases. This grant will provide young people with opportunities to play football, develop skills to tackle problems that arise in their daily lives, gain work experience, career guidance and access to education. As a result, they will be better prepared for formal employment, able to act as leaders within their community, and be able to make more informed choices about their lives. Full grant commitment: GBP 300 thousand."/>
    <n v="0"/>
    <n v="0"/>
    <n v="0"/>
    <n v="1"/>
    <n v="0"/>
    <s v="NULL"/>
    <s v="NULL"/>
    <s v="NULL"/>
    <s v="NULL"/>
    <n v="0"/>
    <n v="0"/>
    <n v="0"/>
    <n v="0"/>
    <n v="12"/>
    <n v="0"/>
    <n v="0"/>
    <n v="0"/>
    <n v="18.5"/>
    <n v="23.821787277877899"/>
    <n v="23.821787277877899"/>
    <s v="NULL"/>
    <s v="NULL"/>
    <s v="NULL"/>
  </r>
  <r>
    <n v="2017"/>
    <n v="1614"/>
    <x v="11"/>
    <n v="2015000042"/>
    <n v="1324510"/>
    <n v="3"/>
    <n v="248"/>
    <s v="Kenya"/>
    <x v="2"/>
    <s v="PRITI"/>
    <s v="Donor country-based NGO"/>
    <n v="22000"/>
    <n v="0"/>
    <n v="22000"/>
    <s v="NULL"/>
    <s v="NULL"/>
    <n v="6"/>
    <n v="30"/>
    <n v="110"/>
    <s v="Standard grant"/>
    <s v="C01"/>
    <s v="Project-type interventions"/>
    <s v="Interventions de type projet"/>
    <s v="LAUREUS SPORT FOR GOOD FOUNDATION "/>
    <s v="Laureus Sport for Good Foundation"/>
    <n v="16020"/>
    <n v="16020"/>
    <s v="Employment creation"/>
    <s v="Création d'emplois"/>
    <n v="160"/>
    <x v="11"/>
    <n v="1"/>
    <s v="KE"/>
    <d v="2015-11-25T00:00:00"/>
    <d v="2018-11-25T00:00:00"/>
    <s v="Primary goal (Comic Relief): Children and young people at risk. Related issues (Comic Relief): Lack of skills, education, employment. Summary: Young people in Mathare, Nairobi, one of the biggest slums in Africa, face high levels of crime and violence, few formal education opportunities and high unemployment. They live in over-crowded conditions, and a lack of water and basic sanitation lead to high rates of communicable diseases. This grant will provide young people with opportunities to play football, develop skills to tackle problems that arise in their daily lives, gain work experience, career guidance and access to education. As a result, they will be better prepared for formal employment, able to act as leaders within their community, and be able to make more informed choices about their lives. Full grant commitment: GBP 300 thousand."/>
    <n v="0"/>
    <n v="0"/>
    <n v="0"/>
    <n v="1"/>
    <n v="0"/>
    <s v="NULL"/>
    <s v="NULL"/>
    <s v="NULL"/>
    <s v="NULL"/>
    <n v="0"/>
    <n v="0"/>
    <n v="0"/>
    <n v="0"/>
    <n v="12"/>
    <n v="0"/>
    <n v="0"/>
    <n v="0"/>
    <n v="27.75"/>
    <n v="35.732680916816904"/>
    <n v="35.732680916816904"/>
    <s v="NULL"/>
    <s v="NULL"/>
    <s v="NULL"/>
  </r>
  <r>
    <n v="2017"/>
    <n v="1614"/>
    <x v="11"/>
    <n v="2015000042"/>
    <n v="1324510"/>
    <n v="3"/>
    <n v="248"/>
    <s v="Kenya"/>
    <x v="2"/>
    <s v="PRITI"/>
    <s v="Donor country-based NGO"/>
    <n v="22000"/>
    <n v="0"/>
    <n v="22000"/>
    <s v="NULL"/>
    <s v="NULL"/>
    <n v="6"/>
    <n v="30"/>
    <n v="110"/>
    <s v="Standard grant"/>
    <s v="C01"/>
    <s v="Project-type interventions"/>
    <s v="Interventions de type projet"/>
    <s v="LAUREUS SPORT FOR GOOD FOUNDATION "/>
    <s v="Laureus Sport for Good Foundation"/>
    <n v="25010"/>
    <n v="25010"/>
    <s v="Business Policy and Administration"/>
    <s v="Politique commerciale et administration"/>
    <n v="250"/>
    <x v="1"/>
    <n v="1"/>
    <s v="KE"/>
    <d v="2015-11-25T00:00:00"/>
    <d v="2018-11-25T00:00:00"/>
    <s v="Primary goal (Comic Relief): Children and young people at risk. Related issues (Comic Relief): Lack of skills, education, employment. Summary: Young people in Mathare, Nairobi, one of the biggest slums in Africa, face high levels of crime and violence, few formal education opportunities and high unemployment. They live in over-crowded conditions, and a lack of water and basic sanitation lead to high rates of communicable diseases. This grant will provide young people with opportunities to play football, develop skills to tackle problems that arise in their daily lives, gain work experience, career guidance and access to education. As a result, they will be better prepared for formal employment, able to act as leaders within their community, and be able to make more informed choices about their lives. Full grant commitment: GBP 300 thousand."/>
    <n v="0"/>
    <n v="0"/>
    <n v="0"/>
    <n v="1"/>
    <n v="0"/>
    <s v="NULL"/>
    <s v="NULL"/>
    <s v="NULL"/>
    <s v="NULL"/>
    <n v="0"/>
    <n v="0"/>
    <n v="0"/>
    <n v="0"/>
    <n v="12"/>
    <n v="0"/>
    <n v="0"/>
    <n v="0"/>
    <n v="9.25"/>
    <n v="11.910893638938999"/>
    <n v="11.910893638938999"/>
    <s v="NULL"/>
    <s v="NULL"/>
    <s v="NULL"/>
  </r>
  <r>
    <n v="2017"/>
    <n v="1614"/>
    <x v="11"/>
    <s v="2016000007_03"/>
    <n v="1908507"/>
    <n v="3"/>
    <n v="272"/>
    <s v="Sierra Leone"/>
    <x v="0"/>
    <s v="PMA"/>
    <s v="Donor country-based NGO"/>
    <n v="22000"/>
    <n v="0"/>
    <n v="22000"/>
    <s v="NULL"/>
    <s v="NULL"/>
    <n v="6"/>
    <n v="30"/>
    <n v="110"/>
    <s v="Standard grant"/>
    <s v="C01"/>
    <s v="Project-type interventions"/>
    <s v="Interventions de type projet"/>
    <s v="AFRICAN FOUNDATION FOR DEVELOPMENT "/>
    <s v="African Foundation for Development"/>
    <n v="24050"/>
    <n v="24050"/>
    <s v="Remittance facilitation, promotion and optimisation"/>
    <s v="Facilitation, promotion et optimisation des transferts de fonds des migrants"/>
    <n v="240"/>
    <x v="3"/>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20.07705"/>
    <n v="25.852498068503699"/>
    <n v="25.852498068503699"/>
    <s v="NULL"/>
    <s v="NULL"/>
    <s v="NULL"/>
  </r>
  <r>
    <n v="2017"/>
    <n v="1614"/>
    <x v="11"/>
    <s v="2016000007_03"/>
    <n v="1908507"/>
    <n v="3"/>
    <n v="272"/>
    <s v="Sierra Leone"/>
    <x v="0"/>
    <s v="PMA"/>
    <s v="Donor country-based NGO"/>
    <n v="22000"/>
    <n v="0"/>
    <n v="22000"/>
    <s v="NULL"/>
    <s v="NULL"/>
    <n v="6"/>
    <n v="30"/>
    <n v="110"/>
    <s v="Standard grant"/>
    <s v="C01"/>
    <s v="Project-type interventions"/>
    <s v="Interventions de type projet"/>
    <s v="AFRICAN FOUNDATION FOR DEVELOPMENT "/>
    <s v="African Foundation for Development"/>
    <n v="25010"/>
    <n v="25010"/>
    <s v="Business Policy and Administration"/>
    <s v="Politique commerciale et administration"/>
    <n v="250"/>
    <x v="1"/>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80.308199999999999"/>
    <n v="103.409992274015"/>
    <n v="103.409992274015"/>
    <s v="NULL"/>
    <s v="NULL"/>
    <s v="NULL"/>
  </r>
  <r>
    <n v="2017"/>
    <n v="1614"/>
    <x v="11"/>
    <n v="2015000072"/>
    <n v="1177765"/>
    <n v="3"/>
    <n v="866"/>
    <s v="Solomon Islands"/>
    <x v="0"/>
    <s v="PMA"/>
    <s v="Secretariat of the Pacific Community"/>
    <n v="47096"/>
    <n v="1"/>
    <n v="47000"/>
    <s v="Secretariat of the Pacific Community "/>
    <s v="Secrétariat Général de la Communauté du Pacifique"/>
    <n v="6"/>
    <n v="30"/>
    <n v="110"/>
    <s v="Standard grant"/>
    <s v="C01"/>
    <s v="Project-type interventions"/>
    <s v="Interventions de type projet"/>
    <s v="SECRETARIAT OF THE PACIFIC COMMUNITY "/>
    <s v="Secretariat of the Pacific Community"/>
    <n v="11330"/>
    <n v="11330"/>
    <s v="Vocational training"/>
    <s v="Formation professionnelle"/>
    <n v="110"/>
    <x v="6"/>
    <n v="1"/>
    <s v="SB"/>
    <d v="2015-07-15T00:00:00"/>
    <d v="2019-07-15T00:00:00"/>
    <s v="Primary goal (Comic Relief): Children and young people at risk. Related issues (Comic Relief): Lack of skills, education, employment. Summary: Youth@Work is the only national initiative for unemployed youth and early school leavers; providing training and employment opportunities for young people in Honiara and in selected provinces. Young people take part in an innovative vocational training and employability training programme, or are supported to set up and run their own businesses and can take part in a youth-run Youth Market in the centre of Honiara to promote youth-led social enterprises. They will include all young people released from prison in their programme as well as a specific component to integrate disabled young people. This funding allows them leverage Dfat and government funds to expand work across the Provinces. The Queen Elizabeth Diamond Jubilee Trust funded 70 percent of this grant - this share is excluded to avoid double counting in the DAC statistics. Full grant commitment: GBP 1080 thousand."/>
    <n v="0"/>
    <n v="0"/>
    <n v="0"/>
    <n v="1"/>
    <n v="0"/>
    <s v="NULL"/>
    <s v="NULL"/>
    <s v="NULL"/>
    <s v="NULL"/>
    <n v="0"/>
    <n v="0"/>
    <n v="0"/>
    <n v="0"/>
    <n v="12"/>
    <n v="0"/>
    <n v="0"/>
    <n v="0"/>
    <n v="30"/>
    <n v="38.629925315477699"/>
    <n v="38.629925315477699"/>
    <s v="NULL"/>
    <s v="NULL"/>
    <s v="NULL"/>
  </r>
  <r>
    <n v="2017"/>
    <n v="1614"/>
    <x v="11"/>
    <n v="2015000072"/>
    <n v="1177765"/>
    <n v="3"/>
    <n v="866"/>
    <s v="Solomon Islands"/>
    <x v="0"/>
    <s v="PMA"/>
    <s v="Secretariat of the Pacific Community"/>
    <n v="47096"/>
    <n v="1"/>
    <n v="47000"/>
    <s v="Secretariat of the Pacific Community "/>
    <s v="Secrétariat Général de la Communauté du Pacifique"/>
    <n v="6"/>
    <n v="30"/>
    <n v="110"/>
    <s v="Standard grant"/>
    <s v="C01"/>
    <s v="Project-type interventions"/>
    <s v="Interventions de type projet"/>
    <s v="SECRETARIAT OF THE PACIFIC COMMUNITY "/>
    <s v="Secretariat of the Pacific Community"/>
    <n v="16020"/>
    <n v="16020"/>
    <s v="Employment creation"/>
    <s v="Création d'emplois"/>
    <n v="160"/>
    <x v="11"/>
    <n v="1"/>
    <s v="SB"/>
    <d v="2015-07-15T00:00:00"/>
    <d v="2019-07-15T00:00:00"/>
    <s v="Primary goal (Comic Relief): Children and young people at risk. Related issues (Comic Relief): Lack of skills, education, employment. Summary: Youth@Work is the only national initiative for unemployed youth and early school leavers; providing training and employment opportunities for young people in Honiara and in selected provinces. Young people take part in an innovative vocational training and employability training programme, or are supported to set up and run their own businesses and can take part in a youth-run Youth Market in the centre of Honiara to promote youth-led social enterprises. They will include all young people released from prison in their programme as well as a specific component to integrate disabled young people. This funding allows them leverage Dfat and government funds to expand work across the Provinces. The Queen Elizabeth Diamond Jubilee Trust funded 70 percent of this grant - this share is excluded to avoid double counting in the DAC statistics. Full grant commitment: GBP 1080 thousand."/>
    <n v="0"/>
    <n v="0"/>
    <n v="0"/>
    <n v="1"/>
    <n v="0"/>
    <s v="NULL"/>
    <s v="NULL"/>
    <s v="NULL"/>
    <s v="NULL"/>
    <n v="0"/>
    <n v="0"/>
    <n v="0"/>
    <n v="0"/>
    <n v="12"/>
    <n v="0"/>
    <n v="0"/>
    <n v="0"/>
    <n v="30"/>
    <n v="38.629925315477699"/>
    <n v="38.629925315477699"/>
    <s v="NULL"/>
    <s v="NULL"/>
    <s v="NULL"/>
  </r>
  <r>
    <n v="2017"/>
    <n v="1614"/>
    <x v="11"/>
    <n v="2015000072"/>
    <n v="1177765"/>
    <n v="3"/>
    <n v="866"/>
    <s v="Solomon Islands"/>
    <x v="0"/>
    <s v="PMA"/>
    <s v="Secretariat of the Pacific Community"/>
    <n v="47096"/>
    <n v="1"/>
    <n v="47000"/>
    <s v="Secretariat of the Pacific Community "/>
    <s v="Secrétariat Général de la Communauté du Pacifique"/>
    <n v="6"/>
    <n v="30"/>
    <n v="110"/>
    <s v="Standard grant"/>
    <s v="C01"/>
    <s v="Project-type interventions"/>
    <s v="Interventions de type projet"/>
    <s v="SECRETARIAT OF THE PACIFIC COMMUNITY "/>
    <s v="Secretariat of the Pacific Community"/>
    <n v="25010"/>
    <n v="25010"/>
    <s v="Business Policy and Administration"/>
    <s v="Politique commerciale et administration"/>
    <n v="250"/>
    <x v="1"/>
    <n v="1"/>
    <s v="SB"/>
    <d v="2015-07-15T00:00:00"/>
    <d v="2019-07-15T00:00:00"/>
    <s v="Primary goal (Comic Relief): Children and young people at risk. Related issues (Comic Relief): Lack of skills, education, employment. Summary: Youth@Work is the only national initiative for unemployed youth and early school leavers; providing training and employment opportunities for young people in Honiara and in selected provinces. Young people take part in an innovative vocational training and employability training programme, or are supported to set up and run their own businesses and can take part in a youth-run Youth Market in the centre of Honiara to promote youth-led social enterprises. They will include all young people released from prison in their programme as well as a specific component to integrate disabled young people. This funding allows them leverage Dfat and government funds to expand work across the Provinces. The Queen Elizabeth Diamond Jubilee Trust funded 70 percent of this grant - this share is excluded to avoid double counting in the DAC statistics. Full grant commitment: GBP 1080 thousand."/>
    <n v="0"/>
    <n v="0"/>
    <n v="0"/>
    <n v="1"/>
    <n v="0"/>
    <s v="NULL"/>
    <s v="NULL"/>
    <s v="NULL"/>
    <s v="NULL"/>
    <n v="0"/>
    <n v="0"/>
    <n v="0"/>
    <n v="0"/>
    <n v="12"/>
    <n v="0"/>
    <n v="0"/>
    <n v="0"/>
    <n v="15"/>
    <n v="19.314962657738899"/>
    <n v="19.314962657738899"/>
    <s v="NULL"/>
    <s v="NULL"/>
    <s v="NULL"/>
  </r>
  <r>
    <n v="2017"/>
    <n v="1614"/>
    <x v="11"/>
    <n v="2014900036"/>
    <n v="227434"/>
    <n v="3"/>
    <n v="248"/>
    <s v="Kenya"/>
    <x v="2"/>
    <s v="PRITI"/>
    <s v="University, college or other teaching institution, research institute or think?tank"/>
    <n v="51000"/>
    <n v="0"/>
    <n v="51000"/>
    <s v="NULL"/>
    <s v="NULL"/>
    <n v="6"/>
    <n v="30"/>
    <n v="110"/>
    <s v="Standard grant"/>
    <s v="C01"/>
    <s v="Project-type interventions"/>
    <s v="Interventions de type projet"/>
    <s v="UNIVERSITY OF PLYMOUTH (FUTURES ENTREPRENEURSHIP CENTRE) "/>
    <s v="University of Plymouth (Futures Entrepreneurship Centre)"/>
    <n v="15150"/>
    <n v="15150"/>
    <s v="Democratic participation and civil society"/>
    <s v="Participation démocratique et société civile"/>
    <n v="150"/>
    <x v="9"/>
    <n v="1"/>
    <s v="KE"/>
    <d v="2014-05-21T00:00:00"/>
    <d v="2018-05-21T00:00:00"/>
    <s v="Primary goal (Comic Relief): Trade, enterprise and employment. Related issues (Comic Relief): NULL. Summary: Kenyas smallholder farmers are under-served by a market for seeds, agrochemicals and veterinary products that fails to deliver those with reliable consistency and quality and at an affordable price. The project will establish a social enterprise to set up a network of franchised retail outlets, supply them with products demanded by farmers, and support them with business management training and systems and market outreach in their client communities. The grant will take the enterprise from its present start-up stage to proof of concept, when it will graduate to impact investment. The project will benefit farming families through increased farm productivity and resulting increased income. The government of the UK (DfID) funded 50 percent of this grant - this share is excluded to avoid double counting in the DAC statistics. Full grant commitment: GBP 1227.091 thousand."/>
    <n v="0"/>
    <n v="1"/>
    <n v="0"/>
    <n v="2"/>
    <n v="0"/>
    <s v="NULL"/>
    <s v="NULL"/>
    <s v="NULL"/>
    <s v="NULL"/>
    <n v="0"/>
    <n v="0"/>
    <n v="0"/>
    <n v="0"/>
    <n v="12"/>
    <n v="0"/>
    <n v="0"/>
    <n v="0"/>
    <n v="8.4486000000000008"/>
    <n v="10.878959567344801"/>
    <n v="10.878959567344801"/>
    <s v="NULL"/>
    <s v="NULL"/>
    <s v="NULL"/>
  </r>
  <r>
    <n v="2017"/>
    <n v="1614"/>
    <x v="11"/>
    <n v="2014900036"/>
    <n v="227434"/>
    <n v="3"/>
    <n v="248"/>
    <s v="Kenya"/>
    <x v="2"/>
    <s v="PRITI"/>
    <s v="University, college or other teaching institution, research institute or think?tank"/>
    <n v="51000"/>
    <n v="0"/>
    <n v="51000"/>
    <s v="NULL"/>
    <s v="NULL"/>
    <n v="6"/>
    <n v="30"/>
    <n v="110"/>
    <s v="Standard grant"/>
    <s v="C01"/>
    <s v="Project-type interventions"/>
    <s v="Interventions de type projet"/>
    <s v="UNIVERSITY OF PLYMOUTH (FUTURES ENTREPRENEURSHIP CENTRE) "/>
    <s v="University of Plymouth (Futures Entrepreneurship Centre)"/>
    <n v="25010"/>
    <n v="25010"/>
    <s v="Business Policy and Administration"/>
    <s v="Politique commerciale et administration"/>
    <n v="250"/>
    <x v="1"/>
    <n v="1"/>
    <s v="KE"/>
    <d v="2014-05-21T00:00:00"/>
    <d v="2018-05-21T00:00:00"/>
    <s v="Primary goal (Comic Relief): Trade, enterprise and employment. Related issues (Comic Relief): NULL. Summary: Kenyas smallholder farmers are under-served by a market for seeds, agrochemicals and veterinary products that fails to deliver those with reliable consistency and quality and at an affordable price. The project will establish a social enterprise to set up a network of franchised retail outlets, supply them with products demanded by farmers, and support them with business management training and systems and market outreach in their client communities. The grant will take the enterprise from its present start-up stage to proof of concept, when it will graduate to impact investment. The project will benefit farming families through increased farm productivity and resulting increased income. The government of the UK (DfID) funded 50 percent of this grant - this share is excluded to avoid double counting in the DAC statistics. Full grant commitment: GBP 1227.091 thousand."/>
    <n v="0"/>
    <n v="1"/>
    <n v="0"/>
    <n v="2"/>
    <n v="0"/>
    <s v="NULL"/>
    <s v="NULL"/>
    <s v="NULL"/>
    <s v="NULL"/>
    <n v="0"/>
    <n v="0"/>
    <n v="0"/>
    <n v="0"/>
    <n v="12"/>
    <n v="0"/>
    <n v="0"/>
    <n v="0"/>
    <n v="42.243000000000002"/>
    <n v="54.394797836724202"/>
    <n v="54.394797836724202"/>
    <s v="NULL"/>
    <s v="NULL"/>
    <s v="NULL"/>
  </r>
  <r>
    <n v="2017"/>
    <n v="1614"/>
    <x v="11"/>
    <n v="2014900036"/>
    <n v="227434"/>
    <n v="3"/>
    <n v="248"/>
    <s v="Kenya"/>
    <x v="2"/>
    <s v="PRITI"/>
    <s v="University, college or other teaching institution, research institute or think?tank"/>
    <n v="51000"/>
    <n v="0"/>
    <n v="51000"/>
    <s v="NULL"/>
    <s v="NULL"/>
    <n v="6"/>
    <n v="30"/>
    <n v="110"/>
    <s v="Standard grant"/>
    <s v="C01"/>
    <s v="Project-type interventions"/>
    <s v="Interventions de type projet"/>
    <s v="UNIVERSITY OF PLYMOUTH (FUTURES ENTREPRENEURSHIP CENTRE) "/>
    <s v="University of Plymouth (Futures Entrepreneurship Centre)"/>
    <n v="31120"/>
    <n v="31120"/>
    <s v="Agricultural development"/>
    <s v="Développement agricole"/>
    <n v="310"/>
    <x v="0"/>
    <n v="1"/>
    <s v="KE"/>
    <d v="2014-05-21T00:00:00"/>
    <d v="2018-05-21T00:00:00"/>
    <s v="Primary goal (Comic Relief): Trade, enterprise and employment. Related issues (Comic Relief): NULL. Summary: Kenyas smallholder farmers are under-served by a market for seeds, agrochemicals and veterinary products that fails to deliver those with reliable consistency and quality and at an affordable price. The project will establish a social enterprise to set up a network of franchised retail outlets, supply them with products demanded by farmers, and support them with business management training and systems and market outreach in their client communities. The grant will take the enterprise from its present start-up stage to proof of concept, when it will graduate to impact investment. The project will benefit farming families through increased farm productivity and resulting increased income. The government of the UK (DfID) funded 50 percent of this grant - this share is excluded to avoid double counting in the DAC statistics. Full grant commitment: GBP 1227.091 thousand."/>
    <n v="0"/>
    <n v="1"/>
    <n v="0"/>
    <n v="2"/>
    <n v="0"/>
    <s v="NULL"/>
    <s v="NULL"/>
    <s v="NULL"/>
    <s v="NULL"/>
    <n v="0"/>
    <n v="0"/>
    <n v="0"/>
    <n v="0"/>
    <n v="12"/>
    <n v="0"/>
    <n v="0"/>
    <n v="0"/>
    <n v="33.794400000000003"/>
    <n v="43.515838269379401"/>
    <n v="43.515838269379401"/>
    <s v="NULL"/>
    <s v="NULL"/>
    <s v="NULL"/>
  </r>
  <r>
    <n v="2017"/>
    <n v="1614"/>
    <x v="11"/>
    <n v="2017000007"/>
    <n v="2824515"/>
    <n v="1"/>
    <n v="248"/>
    <s v="Kenya"/>
    <x v="2"/>
    <s v="PRITI"/>
    <s v="Donor country-based NGO"/>
    <n v="22000"/>
    <n v="0"/>
    <n v="22000"/>
    <s v="NULL"/>
    <s v="NULL"/>
    <n v="6"/>
    <n v="30"/>
    <n v="110"/>
    <s v="Standard grant"/>
    <s v="C01"/>
    <s v="Project-type interventions"/>
    <s v="Interventions de type projet"/>
    <s v="APT ACTION ON POVERTY "/>
    <s v="APT Action on Poverty"/>
    <n v="12240"/>
    <n v="12240"/>
    <s v="Basic nutrition"/>
    <s v="Nutrition de base"/>
    <n v="120"/>
    <x v="7"/>
    <n v="1"/>
    <s v="KE"/>
    <d v="2017-07-19T00:00:00"/>
    <d v="2019-01-19T00:00:00"/>
    <s v="Primary goal (Comic Relief): Trade, enterprise and employment. Related issues (Comic Relief): NULL. Summary: Extreme poverty and malnutrition are key challenges facing drought and conflict affected Garissa in N.Kenya. This project is a follow on to a successful pilot which has established hygienic and profitable value chain. It includes significant benefit to women (94%) and their families (over 48,200 people affected by extreme poverty, food insecurity, high malnutrition in under 5s). This project will work with small businesses (83% of them owned by women) to improve competitiveness of camel milk (including value-added products), expand to new areas, and build capacity of the women and their communities to influence local providers on access to services (water, nutrition, and extension). Full grant commitment: GBP 250 thousand."/>
    <n v="1"/>
    <n v="0"/>
    <n v="0"/>
    <n v="2"/>
    <n v="1"/>
    <s v="NULL"/>
    <s v="NULL"/>
    <s v="NULL"/>
    <s v="NULL"/>
    <n v="0"/>
    <n v="0"/>
    <n v="0"/>
    <n v="0"/>
    <n v="12"/>
    <n v="100"/>
    <n v="128.76641771825899"/>
    <n v="128.76641771825899"/>
    <n v="32.767200000000003"/>
    <n v="42.193149626577402"/>
    <n v="42.193149626577402"/>
    <s v="NULL"/>
    <s v="NULL"/>
    <s v="NULL"/>
  </r>
  <r>
    <n v="2017"/>
    <n v="1614"/>
    <x v="11"/>
    <n v="2017000007"/>
    <n v="2824515"/>
    <n v="1"/>
    <n v="248"/>
    <s v="Kenya"/>
    <x v="2"/>
    <s v="PRITI"/>
    <s v="Donor country-based NGO"/>
    <n v="22000"/>
    <n v="0"/>
    <n v="22000"/>
    <s v="NULL"/>
    <s v="NULL"/>
    <n v="6"/>
    <n v="30"/>
    <n v="110"/>
    <s v="Standard grant"/>
    <s v="C01"/>
    <s v="Project-type interventions"/>
    <s v="Interventions de type projet"/>
    <s v="APT ACTION ON POVERTY "/>
    <s v="APT Action on Poverty"/>
    <n v="14031"/>
    <n v="14031"/>
    <s v="Basic drinking water supply"/>
    <s v="Approvisionnement en eau potable – dispositifs de base"/>
    <n v="140"/>
    <x v="12"/>
    <n v="1"/>
    <s v="KE"/>
    <d v="2017-07-19T00:00:00"/>
    <d v="2019-01-19T00:00:00"/>
    <s v="Primary goal (Comic Relief): Trade, enterprise and employment. Related issues (Comic Relief): NULL. Summary: Extreme poverty and malnutrition are key challenges facing drought and conflict affected Garissa in N.Kenya. This project is a follow on to a successful pilot which has established hygienic and profitable value chain. It includes significant benefit to women (94%) and their families (over 48,200 people affected by extreme poverty, food insecurity, high malnutrition in under 5s). This project will work with small businesses (83% of them owned by women) to improve competitiveness of camel milk (including value-added products), expand to new areas, and build capacity of the women and their communities to influence local providers on access to services (water, nutrition, and extension). Full grant commitment: GBP 250 thousand."/>
    <n v="1"/>
    <n v="0"/>
    <n v="0"/>
    <n v="2"/>
    <n v="1"/>
    <s v="NULL"/>
    <s v="NULL"/>
    <s v="NULL"/>
    <s v="NULL"/>
    <n v="0"/>
    <n v="0"/>
    <n v="0"/>
    <n v="0"/>
    <n v="12"/>
    <n v="25"/>
    <n v="32.191604429564798"/>
    <n v="32.191604429564798"/>
    <n v="8.1918000000000006"/>
    <n v="10.548287406644301"/>
    <n v="10.548287406644301"/>
    <s v="NULL"/>
    <s v="NULL"/>
    <s v="NULL"/>
  </r>
  <r>
    <n v="2017"/>
    <n v="1614"/>
    <x v="11"/>
    <n v="2017000007"/>
    <n v="2824515"/>
    <n v="1"/>
    <n v="248"/>
    <s v="Kenya"/>
    <x v="2"/>
    <s v="PRITI"/>
    <s v="Donor country-based NGO"/>
    <n v="22000"/>
    <n v="0"/>
    <n v="22000"/>
    <s v="NULL"/>
    <s v="NULL"/>
    <n v="6"/>
    <n v="30"/>
    <n v="110"/>
    <s v="Standard grant"/>
    <s v="C01"/>
    <s v="Project-type interventions"/>
    <s v="Interventions de type projet"/>
    <s v="APT ACTION ON POVERTY "/>
    <s v="APT Action on Poverty"/>
    <n v="31163"/>
    <n v="31163"/>
    <s v="Livestock"/>
    <s v="Bétail"/>
    <n v="310"/>
    <x v="0"/>
    <n v="1"/>
    <s v="KE"/>
    <d v="2017-07-19T00:00:00"/>
    <d v="2019-01-19T00:00:00"/>
    <s v="Primary goal (Comic Relief): Trade, enterprise and employment. Related issues (Comic Relief): NULL. Summary: Extreme poverty and malnutrition are key challenges facing drought and conflict affected Garissa in N.Kenya. This project is a follow on to a successful pilot which has established hygienic and profitable value chain. It includes significant benefit to women (94%) and their families (over 48,200 people affected by extreme poverty, food insecurity, high malnutrition in under 5s). This project will work with small businesses (83% of them owned by women) to improve competitiveness of camel milk (including value-added products), expand to new areas, and build capacity of the women and their communities to influence local providers on access to services (water, nutrition, and extension). Full grant commitment: GBP 250 thousand."/>
    <n v="1"/>
    <n v="0"/>
    <n v="0"/>
    <n v="2"/>
    <n v="1"/>
    <s v="NULL"/>
    <s v="NULL"/>
    <s v="NULL"/>
    <s v="NULL"/>
    <n v="0"/>
    <n v="0"/>
    <n v="0"/>
    <n v="0"/>
    <n v="12"/>
    <n v="100"/>
    <n v="128.76641771825899"/>
    <n v="128.76641771825899"/>
    <n v="32.767200000000003"/>
    <n v="42.193149626577402"/>
    <n v="42.193149626577402"/>
    <s v="NULL"/>
    <s v="NULL"/>
    <s v="NULL"/>
  </r>
  <r>
    <n v="2017"/>
    <n v="1614"/>
    <x v="11"/>
    <n v="2017000007"/>
    <n v="2824515"/>
    <n v="1"/>
    <n v="248"/>
    <s v="Kenya"/>
    <x v="2"/>
    <s v="PRITI"/>
    <s v="Donor country-based NGO"/>
    <n v="22000"/>
    <n v="0"/>
    <n v="22000"/>
    <s v="NULL"/>
    <s v="NULL"/>
    <n v="6"/>
    <n v="30"/>
    <n v="110"/>
    <s v="Standard grant"/>
    <s v="C01"/>
    <s v="Project-type interventions"/>
    <s v="Interventions de type projet"/>
    <s v="APT ACTION ON POVERTY "/>
    <s v="APT Action on Poverty"/>
    <n v="31166"/>
    <n v="31166"/>
    <s v="Agricultural extension"/>
    <s v="Vulgarisation agricole"/>
    <n v="310"/>
    <x v="0"/>
    <n v="1"/>
    <s v="KE"/>
    <d v="2017-07-19T00:00:00"/>
    <d v="2019-01-19T00:00:00"/>
    <s v="Primary goal (Comic Relief): Trade, enterprise and employment. Related issues (Comic Relief): NULL. Summary: Extreme poverty and malnutrition are key challenges facing drought and conflict affected Garissa in N.Kenya. This project is a follow on to a successful pilot which has established hygienic and profitable value chain. It includes significant benefit to women (94%) and their families (over 48,200 people affected by extreme poverty, food insecurity, high malnutrition in under 5s). This project will work with small businesses (83% of them owned by women) to improve competitiveness of camel milk (including value-added products), expand to new areas, and build capacity of the women and their communities to influence local providers on access to services (water, nutrition, and extension). Full grant commitment: GBP 250 thousand."/>
    <n v="1"/>
    <n v="0"/>
    <n v="0"/>
    <n v="2"/>
    <n v="1"/>
    <s v="NULL"/>
    <s v="NULL"/>
    <s v="NULL"/>
    <s v="NULL"/>
    <n v="0"/>
    <n v="0"/>
    <n v="0"/>
    <n v="0"/>
    <n v="12"/>
    <n v="25"/>
    <n v="32.191604429564798"/>
    <n v="32.191604429564798"/>
    <n v="8.1918000000000006"/>
    <n v="10.548287406644301"/>
    <n v="10.548287406644301"/>
    <s v="NULL"/>
    <s v="NULL"/>
    <s v="NULL"/>
  </r>
  <r>
    <n v="2017"/>
    <n v="1614"/>
    <x v="11"/>
    <s v="2014900033_03"/>
    <n v="383150"/>
    <n v="3"/>
    <n v="266"/>
    <s v="Rwanda"/>
    <x v="0"/>
    <s v="PMA"/>
    <s v="Donor country-based NGO"/>
    <n v="22000"/>
    <n v="0"/>
    <n v="22000"/>
    <s v="NULL"/>
    <s v="NULL"/>
    <n v="6"/>
    <n v="30"/>
    <n v="110"/>
    <s v="Standard grant"/>
    <s v="C01"/>
    <s v="Project-type interventions"/>
    <s v="Interventions de type projet"/>
    <s v="TWIN "/>
    <s v="Twin"/>
    <n v="31162"/>
    <n v="31162"/>
    <s v="Industrial crops/export crops"/>
    <s v="Production industrielle de récoltes/récoltes destinées à l’exportation"/>
    <n v="310"/>
    <x v="0"/>
    <n v="1"/>
    <s v="UGCDRWMW"/>
    <d v="2014-03-19T00:00:00"/>
    <d v="2019-03-19T00:00:00"/>
    <s v="Primary goal (Comic Relief): Trade, enterprise and employment. Related issues (Comic Relief): NULL. Summary: This project will build an alliance of strong, resilient, collaborating cooperatives that produce high quality coffees for strategic placing in global markets. The government of the UK (DfID) funded 50 percent of this grant - this share is excluded to avoid double counting in the DAC statistics. Full grant commitment: GBP 2300 thousand."/>
    <n v="0"/>
    <n v="1"/>
    <n v="0"/>
    <n v="2"/>
    <n v="0"/>
    <s v="NULL"/>
    <s v="NULL"/>
    <s v="NULL"/>
    <s v="NULL"/>
    <n v="0"/>
    <n v="0"/>
    <n v="0"/>
    <n v="0"/>
    <n v="12"/>
    <n v="0"/>
    <n v="0"/>
    <n v="0"/>
    <n v="57.5"/>
    <n v="74.040690187999004"/>
    <n v="74.040690187999004"/>
    <s v="NULL"/>
    <s v="NULL"/>
    <s v="NULL"/>
  </r>
  <r>
    <n v="2017"/>
    <n v="1614"/>
    <x v="11"/>
    <n v="2015000077"/>
    <n v="1254398"/>
    <n v="3"/>
    <n v="238"/>
    <s v="Ethiopia"/>
    <x v="0"/>
    <s v="PMA"/>
    <s v="Donor country-based NGO"/>
    <n v="22000"/>
    <n v="0"/>
    <n v="22000"/>
    <s v="NULL"/>
    <s v="NULL"/>
    <n v="6"/>
    <n v="30"/>
    <n v="110"/>
    <s v="Standard grant"/>
    <s v="C01"/>
    <s v="Project-type interventions"/>
    <s v="Interventions de type projet"/>
    <s v="SNV NETHERLANDS DEVELOPMENT ORGANISATION "/>
    <s v="SNV Netherlands Development Organisation"/>
    <n v="15150"/>
    <n v="15150"/>
    <s v="Democratic participation and civil society"/>
    <s v="Participation démocratique et société civile"/>
    <n v="150"/>
    <x v="9"/>
    <n v="1"/>
    <s v="ET"/>
    <d v="2015-11-25T00:00:00"/>
    <d v="2018-11-25T00:00:00"/>
    <s v="Primary goal (Comic Relief): Trade, enterprise and employment. Related issues (Comic Relief): Lack of voice, influence, agency. Summary: Women practising small-scale horticulture in Ethiopia do not often benefit significantly due to low levels of production and productivity, gender inequity, limited access to inputs and sparse marketing channels. Youth are leaving farming &amp; migrating to urban centres as they do not see a future for themselves. The project will facilitate womens and youth integration into profitable horticulture value chains through a structured support programme. Horticulture can provide income in 3-4 months, requiring relatively limited investment, &amp; offers long-term income generation opportunities. Young people will be supported to run on- and off-farm collective enterprise, including mobile input supply, pump rental &amp; collective farming. The government of the UK (DfID) funded 50 percent of this grant - this share is excluded to avoid double counting in the DAC statistics. Full grant commitment: GBP 1902.025 thousand."/>
    <n v="1"/>
    <n v="0"/>
    <n v="0"/>
    <n v="2"/>
    <n v="0"/>
    <s v="NULL"/>
    <s v="NULL"/>
    <s v="NULL"/>
    <s v="NULL"/>
    <n v="0"/>
    <n v="0"/>
    <n v="0"/>
    <n v="0"/>
    <n v="12"/>
    <n v="0"/>
    <n v="0"/>
    <n v="0"/>
    <n v="32.872250000000001"/>
    <n v="42.328418748390398"/>
    <n v="42.328418748390398"/>
    <s v="NULL"/>
    <s v="NULL"/>
    <s v="NULL"/>
  </r>
  <r>
    <n v="2017"/>
    <n v="1614"/>
    <x v="11"/>
    <n v="2015000077"/>
    <n v="1254398"/>
    <n v="3"/>
    <n v="238"/>
    <s v="Ethiopia"/>
    <x v="0"/>
    <s v="PMA"/>
    <s v="Donor country-based NGO"/>
    <n v="22000"/>
    <n v="0"/>
    <n v="22000"/>
    <s v="NULL"/>
    <s v="NULL"/>
    <n v="6"/>
    <n v="30"/>
    <n v="110"/>
    <s v="Standard grant"/>
    <s v="C01"/>
    <s v="Project-type interventions"/>
    <s v="Interventions de type projet"/>
    <s v="SNV NETHERLANDS DEVELOPMENT ORGANISATION "/>
    <s v="SNV Netherlands Development Organisation"/>
    <n v="31191"/>
    <n v="31191"/>
    <s v="Agricultural services"/>
    <s v="Services agricoles"/>
    <n v="310"/>
    <x v="0"/>
    <n v="1"/>
    <s v="ET"/>
    <d v="2015-11-25T00:00:00"/>
    <d v="2018-11-25T00:00:00"/>
    <s v="Primary goal (Comic Relief): Trade, enterprise and employment. Related issues (Comic Relief): Lack of voice, influence, agency. Summary: Women practising small-scale horticulture in Ethiopia do not often benefit significantly due to low levels of production and productivity, gender inequity, limited access to inputs and sparse marketing channels. Youth are leaving farming &amp; migrating to urban centres as they do not see a future for themselves. The project will facilitate womens and youth integration into profitable horticulture value chains through a structured support programme. Horticulture can provide income in 3-4 months, requiring relatively limited investment, &amp; offers long-term income generation opportunities. Young people will be supported to run on- and off-farm collective enterprise, including mobile input supply, pump rental &amp; collective farming. The government of the UK (DfID) funded 50 percent of this grant - this share is excluded to avoid double counting in the DAC statistics. Full grant commitment: GBP 1902.025 thousand."/>
    <n v="1"/>
    <n v="0"/>
    <n v="0"/>
    <n v="2"/>
    <n v="0"/>
    <s v="NULL"/>
    <s v="NULL"/>
    <s v="NULL"/>
    <s v="NULL"/>
    <n v="0"/>
    <n v="0"/>
    <n v="0"/>
    <n v="0"/>
    <n v="12"/>
    <n v="0"/>
    <n v="0"/>
    <n v="0"/>
    <n v="32.872250000000001"/>
    <n v="42.328418748390398"/>
    <n v="42.328418748390398"/>
    <s v="NULL"/>
    <s v="NULL"/>
    <s v="NULL"/>
  </r>
  <r>
    <n v="2017"/>
    <n v="1614"/>
    <x v="11"/>
    <n v="2015000077"/>
    <n v="1254398"/>
    <n v="3"/>
    <n v="238"/>
    <s v="Ethiopia"/>
    <x v="0"/>
    <s v="PMA"/>
    <s v="Donor country-based NGO"/>
    <n v="22000"/>
    <n v="0"/>
    <n v="22000"/>
    <s v="NULL"/>
    <s v="NULL"/>
    <n v="6"/>
    <n v="30"/>
    <n v="110"/>
    <s v="Standard grant"/>
    <s v="C01"/>
    <s v="Project-type interventions"/>
    <s v="Interventions de type projet"/>
    <s v="SNV NETHERLANDS DEVELOPMENT ORGANISATION "/>
    <s v="SNV Netherlands Development Organisation"/>
    <n v="31220"/>
    <n v="31220"/>
    <s v="Forestry development"/>
    <s v="Développement sylvicole"/>
    <n v="310"/>
    <x v="0"/>
    <n v="1"/>
    <s v="ET"/>
    <d v="2015-11-25T00:00:00"/>
    <d v="2018-11-25T00:00:00"/>
    <s v="Primary goal (Comic Relief): Trade, enterprise and employment. Related issues (Comic Relief): Lack of voice, influence, agency. Summary: Women practising small-scale horticulture in Ethiopia do not often benefit significantly due to low levels of production and productivity, gender inequity, limited access to inputs and sparse marketing channels. Youth are leaving farming &amp; migrating to urban centres as they do not see a future for themselves. The project will facilitate womens and youth integration into profitable horticulture value chains through a structured support programme. Horticulture can provide income in 3-4 months, requiring relatively limited investment, &amp; offers long-term income generation opportunities. Young people will be supported to run on- and off-farm collective enterprise, including mobile input supply, pump rental &amp; collective farming. The government of the UK (DfID) funded 50 percent of this grant - this share is excluded to avoid double counting in the DAC statistics. Full grant commitment: GBP 1902.025 thousand."/>
    <n v="1"/>
    <n v="0"/>
    <n v="0"/>
    <n v="2"/>
    <n v="0"/>
    <s v="NULL"/>
    <s v="NULL"/>
    <s v="NULL"/>
    <s v="NULL"/>
    <n v="0"/>
    <n v="0"/>
    <n v="0"/>
    <n v="0"/>
    <n v="12"/>
    <n v="0"/>
    <n v="0"/>
    <n v="0"/>
    <n v="262.97800000000001"/>
    <n v="338.62734998712301"/>
    <n v="338.62734998712301"/>
    <s v="NULL"/>
    <s v="NULL"/>
    <s v="NULL"/>
  </r>
  <r>
    <n v="2017"/>
    <n v="1614"/>
    <x v="11"/>
    <n v="2015000078"/>
    <n v="1212243"/>
    <n v="3"/>
    <n v="238"/>
    <s v="Ethiopia"/>
    <x v="0"/>
    <s v="PMA"/>
    <s v="Network"/>
    <n v="32000"/>
    <n v="0"/>
    <n v="32000"/>
    <s v="NULL"/>
    <s v="NULL"/>
    <n v="6"/>
    <n v="30"/>
    <n v="110"/>
    <s v="Standard grant"/>
    <s v="C01"/>
    <s v="Project-type interventions"/>
    <s v="Interventions de type projet"/>
    <s v="SOLIDARIDAD EASTERN AND CENTRAL AFRICA EXPERTISE CENTRE (SECACEC) "/>
    <s v="Solidaridad Eastern and Central Africa Expertise Centre (SECACEC)"/>
    <n v="15150"/>
    <n v="15150"/>
    <s v="Democratic participation and civil society"/>
    <s v="Participation démocratique et société civile"/>
    <n v="150"/>
    <x v="9"/>
    <n v="1"/>
    <s v="ET"/>
    <d v="2015-09-30T00:00:00"/>
    <d v="2020-09-30T00:00:00"/>
    <s v="Primary goal (Comic Relief): Trade, enterprise and employment. Related issues (Comic Relief): Lack of voice, influence, agency. Summary: Coffee is Ethiopias greatest export earner. In spite of many farmers being organized in Fairtrade cooperatives, coffee yields, quality and incomes remain low. Womens membership is minimal and they do not see the income from their labour in coffee. This project addresses the root causes of persistent barriers to improve coffee production and income for men and women, and diversification of income from dairy through practical training. Working with the largest cooperative union in Ethiopia, the project will build their capacity to service their members to improve quality and combat climate change, distribute coffee seedlings, diversify income and increase womens participation. The government of the UK (DfID) funded 50 percent of this grant - this share is excluded to avoid double counting in the DAC statistics. Full grant commitment: GBP 835.646 thousand."/>
    <n v="1"/>
    <n v="0"/>
    <n v="0"/>
    <n v="2"/>
    <n v="0"/>
    <s v="NULL"/>
    <s v="NULL"/>
    <s v="NULL"/>
    <s v="NULL"/>
    <n v="0"/>
    <n v="1"/>
    <n v="0"/>
    <n v="0"/>
    <n v="12"/>
    <n v="0"/>
    <n v="0"/>
    <n v="0"/>
    <n v="2.8371"/>
    <n v="3.65323203708473"/>
    <n v="3.65323203708473"/>
    <s v="NULL"/>
    <s v="NULL"/>
    <s v="NULL"/>
  </r>
  <r>
    <n v="2017"/>
    <n v="1614"/>
    <x v="11"/>
    <n v="2015000078"/>
    <n v="1212243"/>
    <n v="3"/>
    <n v="238"/>
    <s v="Ethiopia"/>
    <x v="0"/>
    <s v="PMA"/>
    <s v="Network"/>
    <n v="32000"/>
    <n v="0"/>
    <n v="32000"/>
    <s v="NULL"/>
    <s v="NULL"/>
    <n v="6"/>
    <n v="30"/>
    <n v="110"/>
    <s v="Standard grant"/>
    <s v="C01"/>
    <s v="Project-type interventions"/>
    <s v="Interventions de type projet"/>
    <s v="SOLIDARIDAD EASTERN AND CENTRAL AFRICA EXPERTISE CENTRE (SECACEC) "/>
    <s v="Solidaridad Eastern and Central Africa Expertise Centre (SECACEC)"/>
    <n v="31162"/>
    <n v="31162"/>
    <s v="Industrial crops/export crops"/>
    <s v="Production industrielle de récoltes/récoltes destinées à l’exportation"/>
    <n v="310"/>
    <x v="0"/>
    <n v="1"/>
    <s v="ET"/>
    <d v="2015-09-30T00:00:00"/>
    <d v="2020-09-30T00:00:00"/>
    <s v="Primary goal (Comic Relief): Trade, enterprise and employment. Related issues (Comic Relief): Lack of voice, influence, agency. Summary: Coffee is Ethiopias greatest export earner. In spite of many farmers being organized in Fairtrade cooperatives, coffee yields, quality and incomes remain low. Womens membership is minimal and they do not see the income from their labour in coffee. This project addresses the root causes of persistent barriers to improve coffee production and income for men and women, and diversification of income from dairy through practical training. Working with the largest cooperative union in Ethiopia, the project will build their capacity to service their members to improve quality and combat climate change, distribute coffee seedlings, diversify income and increase womens participation. The government of the UK (DfID) funded 50 percent of this grant - this share is excluded to avoid double counting in the DAC statistics. Full grant commitment: GBP 835.646 thousand."/>
    <n v="1"/>
    <n v="0"/>
    <n v="0"/>
    <n v="2"/>
    <n v="0"/>
    <s v="NULL"/>
    <s v="NULL"/>
    <s v="NULL"/>
    <s v="NULL"/>
    <n v="0"/>
    <n v="1"/>
    <n v="0"/>
    <n v="0"/>
    <n v="12"/>
    <n v="0"/>
    <n v="0"/>
    <n v="0"/>
    <n v="12.76695"/>
    <n v="16.439544166881301"/>
    <n v="16.439544166881301"/>
    <s v="NULL"/>
    <s v="NULL"/>
    <s v="NULL"/>
  </r>
  <r>
    <n v="2017"/>
    <n v="1614"/>
    <x v="11"/>
    <n v="2015000078"/>
    <n v="1212243"/>
    <n v="3"/>
    <n v="238"/>
    <s v="Ethiopia"/>
    <x v="0"/>
    <s v="PMA"/>
    <s v="Network"/>
    <n v="32000"/>
    <n v="0"/>
    <n v="32000"/>
    <s v="NULL"/>
    <s v="NULL"/>
    <n v="6"/>
    <n v="30"/>
    <n v="110"/>
    <s v="Standard grant"/>
    <s v="C01"/>
    <s v="Project-type interventions"/>
    <s v="Interventions de type projet"/>
    <s v="SOLIDARIDAD EASTERN AND CENTRAL AFRICA EXPERTISE CENTRE (SECACEC) "/>
    <s v="Solidaridad Eastern and Central Africa Expertise Centre (SECACEC)"/>
    <n v="31181"/>
    <n v="31181"/>
    <s v="Agricultural education/training"/>
    <s v="Education et formation dans le domaine agricole"/>
    <n v="310"/>
    <x v="0"/>
    <n v="1"/>
    <s v="ET"/>
    <d v="2015-09-30T00:00:00"/>
    <d v="2020-09-30T00:00:00"/>
    <s v="Primary goal (Comic Relief): Trade, enterprise and employment. Related issues (Comic Relief): Lack of voice, influence, agency. Summary: Coffee is Ethiopias greatest export earner. In spite of many farmers being organized in Fairtrade cooperatives, coffee yields, quality and incomes remain low. Womens membership is minimal and they do not see the income from their labour in coffee. This project addresses the root causes of persistent barriers to improve coffee production and income for men and women, and diversification of income from dairy through practical training. Working with the largest cooperative union in Ethiopia, the project will build their capacity to service their members to improve quality and combat climate change, distribute coffee seedlings, diversify income and increase womens participation. The government of the UK (DfID) funded 50 percent of this grant - this share is excluded to avoid double counting in the DAC statistics. Full grant commitment: GBP 835.646 thousand."/>
    <n v="1"/>
    <n v="0"/>
    <n v="0"/>
    <n v="2"/>
    <n v="0"/>
    <s v="NULL"/>
    <s v="NULL"/>
    <s v="NULL"/>
    <s v="NULL"/>
    <n v="0"/>
    <n v="1"/>
    <n v="0"/>
    <n v="0"/>
    <n v="12"/>
    <n v="0"/>
    <n v="0"/>
    <n v="0"/>
    <n v="12.76695"/>
    <n v="16.439544166881301"/>
    <n v="16.439544166881301"/>
    <s v="NULL"/>
    <s v="NULL"/>
    <s v="NULL"/>
  </r>
  <r>
    <n v="2017"/>
    <n v="1614"/>
    <x v="11"/>
    <n v="2016000049"/>
    <n v="2510925"/>
    <n v="3"/>
    <n v="251"/>
    <s v="Liberia"/>
    <x v="0"/>
    <s v="PMA"/>
    <s v="International NGOs"/>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STREET CHILD "/>
    <s v="Street Child"/>
    <n v="11220"/>
    <n v="11220"/>
    <s v="Primary education"/>
    <s v="Enseignement primaire"/>
    <n v="110"/>
    <x v="6"/>
    <n v="1"/>
    <s v="LR"/>
    <d v="2016-11-30T00:00:00"/>
    <d v="2017-11-30T00:00:00"/>
    <s v="Primary goal (Comic Relief): Children and young people at risk. Related issues (Comic Relief): NULL. Summary: This project targets some of Liberias most marginalised children. It supports those who are working on the streets and living in some of the most dangerous environments in the world in terms of health, safety and lack of safe shelter and education. Social workers engage with these children and offer them counselling and support to enable them to leave the streets and return home or live safely with other family members this is be done through a process of mediation. Once they have returned to live with their families, the project helps their families with small business schemes to help increase their income so that they can support their children to stay in school and away from the hazards of street living. Full grant commitment: GBP 49.96 thousand."/>
    <n v="0"/>
    <n v="0"/>
    <n v="0"/>
    <n v="1"/>
    <n v="0"/>
    <s v="NULL"/>
    <s v="NULL"/>
    <s v="NULL"/>
    <s v="NULL"/>
    <n v="0"/>
    <n v="0"/>
    <n v="0"/>
    <n v="0"/>
    <n v="12"/>
    <n v="0"/>
    <n v="0"/>
    <n v="0"/>
    <n v="4.4964000000000004"/>
    <n v="5.7898532062837997"/>
    <n v="5.7898532062837997"/>
    <s v="NULL"/>
    <s v="NULL"/>
    <s v="NULL"/>
  </r>
  <r>
    <n v="2017"/>
    <n v="1614"/>
    <x v="11"/>
    <n v="2016000049"/>
    <n v="2510925"/>
    <n v="3"/>
    <n v="251"/>
    <s v="Liberia"/>
    <x v="0"/>
    <s v="PMA"/>
    <s v="International NGOs"/>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STREET CHILD "/>
    <s v="Street Child"/>
    <n v="11320"/>
    <n v="11320"/>
    <s v="Secondary education"/>
    <s v="Enseignement secondaire"/>
    <n v="110"/>
    <x v="6"/>
    <n v="1"/>
    <s v="LR"/>
    <d v="2016-11-30T00:00:00"/>
    <d v="2017-11-30T00:00:00"/>
    <s v="Primary goal (Comic Relief): Children and young people at risk. Related issues (Comic Relief): NULL. Summary: This project targets some of Liberias most marginalised children. It supports those who are working on the streets and living in some of the most dangerous environments in the world in terms of health, safety and lack of safe shelter and education. Social workers engage with these children and offer them counselling and support to enable them to leave the streets and return home or live safely with other family members this is be done through a process of mediation. Once they have returned to live with their families, the project helps their families with small business schemes to help increase their income so that they can support their children to stay in school and away from the hazards of street living. Full grant commitment: GBP 49.96 thousand."/>
    <n v="0"/>
    <n v="0"/>
    <n v="0"/>
    <n v="1"/>
    <n v="0"/>
    <s v="NULL"/>
    <s v="NULL"/>
    <s v="NULL"/>
    <s v="NULL"/>
    <n v="0"/>
    <n v="0"/>
    <n v="0"/>
    <n v="0"/>
    <n v="12"/>
    <n v="0"/>
    <n v="0"/>
    <n v="0"/>
    <n v="2.2482000000000002"/>
    <n v="2.8949266031418999"/>
    <n v="2.8949266031418999"/>
    <s v="NULL"/>
    <s v="NULL"/>
    <s v="NULL"/>
  </r>
  <r>
    <n v="2017"/>
    <n v="1614"/>
    <x v="11"/>
    <n v="2016000049"/>
    <n v="2510925"/>
    <n v="3"/>
    <n v="251"/>
    <s v="Liberia"/>
    <x v="0"/>
    <s v="PMA"/>
    <s v="International NGOs"/>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STREET CHILD "/>
    <s v="Street Child"/>
    <n v="16010"/>
    <n v="16010"/>
    <s v="Social Protection"/>
    <s v="Protection sociale"/>
    <n v="160"/>
    <x v="11"/>
    <n v="1"/>
    <s v="LR"/>
    <d v="2016-11-30T00:00:00"/>
    <d v="2017-11-30T00:00:00"/>
    <s v="Primary goal (Comic Relief): Children and young people at risk. Related issues (Comic Relief): NULL. Summary: This project targets some of Liberias most marginalised children. It supports those who are working on the streets and living in some of the most dangerous environments in the world in terms of health, safety and lack of safe shelter and education. Social workers engage with these children and offer them counselling and support to enable them to leave the streets and return home or live safely with other family members this is be done through a process of mediation. Once they have returned to live with their families, the project helps their families with small business schemes to help increase their income so that they can support their children to stay in school and away from the hazards of street living. Full grant commitment: GBP 49.96 thousand."/>
    <n v="0"/>
    <n v="0"/>
    <n v="0"/>
    <n v="1"/>
    <n v="0"/>
    <s v="NULL"/>
    <s v="NULL"/>
    <s v="NULL"/>
    <s v="NULL"/>
    <n v="0"/>
    <n v="0"/>
    <n v="0"/>
    <n v="0"/>
    <n v="12"/>
    <n v="0"/>
    <n v="0"/>
    <n v="0"/>
    <n v="31.474799999999998"/>
    <n v="40.528972443986603"/>
    <n v="40.528972443986603"/>
    <s v="NULL"/>
    <s v="NULL"/>
    <s v="NULL"/>
  </r>
  <r>
    <n v="2017"/>
    <n v="1614"/>
    <x v="11"/>
    <n v="2016000049"/>
    <n v="2510925"/>
    <n v="3"/>
    <n v="251"/>
    <s v="Liberia"/>
    <x v="0"/>
    <s v="PMA"/>
    <s v="International NGOs"/>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STREET CHILD "/>
    <s v="Street Child"/>
    <n v="16020"/>
    <n v="16020"/>
    <s v="Employment creation"/>
    <s v="Création d'emplois"/>
    <n v="160"/>
    <x v="11"/>
    <n v="1"/>
    <s v="LR"/>
    <d v="2016-11-30T00:00:00"/>
    <d v="2017-11-30T00:00:00"/>
    <s v="Primary goal (Comic Relief): Children and young people at risk. Related issues (Comic Relief): NULL. Summary: This project targets some of Liberias most marginalised children. It supports those who are working on the streets and living in some of the most dangerous environments in the world in terms of health, safety and lack of safe shelter and education. Social workers engage with these children and offer them counselling and support to enable them to leave the streets and return home or live safely with other family members this is be done through a process of mediation. Once they have returned to live with their families, the project helps their families with small business schemes to help increase their income so that they can support their children to stay in school and away from the hazards of street living. Full grant commitment: GBP 49.96 thousand."/>
    <n v="0"/>
    <n v="0"/>
    <n v="0"/>
    <n v="1"/>
    <n v="0"/>
    <s v="NULL"/>
    <s v="NULL"/>
    <s v="NULL"/>
    <s v="NULL"/>
    <n v="0"/>
    <n v="0"/>
    <n v="0"/>
    <n v="0"/>
    <n v="12"/>
    <n v="0"/>
    <n v="0"/>
    <n v="0"/>
    <n v="4.4964000000000004"/>
    <n v="5.7898532062837997"/>
    <n v="5.7898532062837997"/>
    <s v="NULL"/>
    <s v="NULL"/>
    <s v="NULL"/>
  </r>
  <r>
    <n v="2017"/>
    <n v="1614"/>
    <x v="11"/>
    <n v="2016000049"/>
    <n v="2510925"/>
    <n v="3"/>
    <n v="251"/>
    <s v="Liberia"/>
    <x v="0"/>
    <s v="PMA"/>
    <s v="International NGOs"/>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STREET CHILD "/>
    <s v="Street Child"/>
    <n v="25010"/>
    <n v="25010"/>
    <s v="Business Policy and Administration"/>
    <s v="Politique commerciale et administration"/>
    <n v="250"/>
    <x v="1"/>
    <n v="1"/>
    <s v="LR"/>
    <d v="2016-11-30T00:00:00"/>
    <d v="2017-11-30T00:00:00"/>
    <s v="Primary goal (Comic Relief): Children and young people at risk. Related issues (Comic Relief): NULL. Summary: This project targets some of Liberias most marginalised children. It supports those who are working on the streets and living in some of the most dangerous environments in the world in terms of health, safety and lack of safe shelter and education. Social workers engage with these children and offer them counselling and support to enable them to leave the streets and return home or live safely with other family members this is be done through a process of mediation. Once they have returned to live with their families, the project helps their families with small business schemes to help increase their income so that they can support their children to stay in school and away from the hazards of street living. Full grant commitment: GBP 49.96 thousand."/>
    <n v="0"/>
    <n v="0"/>
    <n v="0"/>
    <n v="1"/>
    <n v="0"/>
    <s v="NULL"/>
    <s v="NULL"/>
    <s v="NULL"/>
    <s v="NULL"/>
    <n v="0"/>
    <n v="0"/>
    <n v="0"/>
    <n v="0"/>
    <n v="12"/>
    <n v="0"/>
    <n v="0"/>
    <n v="0"/>
    <n v="2.2482000000000002"/>
    <n v="2.8949266031418999"/>
    <n v="2.8949266031418999"/>
    <s v="NULL"/>
    <s v="NULL"/>
    <s v="NULL"/>
  </r>
  <r>
    <n v="2017"/>
    <n v="1614"/>
    <x v="11"/>
    <n v="2014000020"/>
    <n v="540998"/>
    <n v="3"/>
    <n v="265"/>
    <s v="Zimbabwe"/>
    <x v="4"/>
    <s v="Autres PFR"/>
    <s v="Donor country-based NGO"/>
    <n v="22000"/>
    <n v="0"/>
    <n v="22000"/>
    <s v="NULL"/>
    <s v="NULL"/>
    <n v="6"/>
    <n v="30"/>
    <n v="110"/>
    <s v="Standard grant"/>
    <s v="C01"/>
    <s v="Project-type interventions"/>
    <s v="Interventions de type projet"/>
    <s v="CHRISTIAN AID "/>
    <s v="Christian Aid"/>
    <n v="11330"/>
    <n v="11330"/>
    <s v="Vocational training"/>
    <s v="Formation professionnelle"/>
    <n v="110"/>
    <x v="6"/>
    <n v="1"/>
    <s v="ZW"/>
    <d v="2014-11-26T00:00:00"/>
    <d v="2018-05-26T00:00:00"/>
    <s v="Primary goal (Comic Relief): Education. Related issues (Comic Relief): NULL. Summary: To promote and support equitable and inclusive education, particularly for girls and those living with disability, this programme focuses on strengthening community structures across 5 wards in the marginalised district of Binga, Zimbabwe. Through volunteer run, village based school-in-a-bag sessions school drop outs will be encouraged to reengage with education. An awareness and understanding of child rights will be raised through Child Protection Committees, work within communities and advocacy work with young people through sport. An entrepreneurial element will provide opportunities for the most vulnerable young people in each community to become skilled and supported in business. Full grant commitment: GBP 884.069 thousand."/>
    <n v="1"/>
    <n v="0"/>
    <n v="0"/>
    <n v="1"/>
    <n v="0"/>
    <s v="NULL"/>
    <s v="NULL"/>
    <s v="NULL"/>
    <s v="NULL"/>
    <n v="0"/>
    <n v="0"/>
    <n v="0"/>
    <n v="0"/>
    <n v="12"/>
    <n v="0"/>
    <n v="0"/>
    <n v="0"/>
    <n v="48.892249999999997"/>
    <n v="62.9567988668555"/>
    <n v="62.9567988668555"/>
    <s v="NULL"/>
    <s v="NULL"/>
    <s v="NULL"/>
  </r>
  <r>
    <n v="2017"/>
    <n v="1614"/>
    <x v="11"/>
    <n v="2014000020"/>
    <n v="540998"/>
    <n v="3"/>
    <n v="265"/>
    <s v="Zimbabwe"/>
    <x v="4"/>
    <s v="Autres PFR"/>
    <s v="Donor country-based NGO"/>
    <n v="22000"/>
    <n v="0"/>
    <n v="22000"/>
    <s v="NULL"/>
    <s v="NULL"/>
    <n v="6"/>
    <n v="30"/>
    <n v="110"/>
    <s v="Standard grant"/>
    <s v="C01"/>
    <s v="Project-type interventions"/>
    <s v="Interventions de type projet"/>
    <s v="CHRISTIAN AID "/>
    <s v="Christian Aid"/>
    <n v="16010"/>
    <n v="16010"/>
    <s v="Social Protection"/>
    <s v="Protection sociale"/>
    <n v="160"/>
    <x v="11"/>
    <n v="1"/>
    <s v="ZW"/>
    <d v="2014-11-26T00:00:00"/>
    <d v="2018-05-26T00:00:00"/>
    <s v="Primary goal (Comic Relief): Education. Related issues (Comic Relief): NULL. Summary: To promote and support equitable and inclusive education, particularly for girls and those living with disability, this programme focuses on strengthening community structures across 5 wards in the marginalised district of Binga, Zimbabwe. Through volunteer run, village based school-in-a-bag sessions school drop outs will be encouraged to reengage with education. An awareness and understanding of child rights will be raised through Child Protection Committees, work within communities and advocacy work with young people through sport. An entrepreneurial element will provide opportunities for the most vulnerable young people in each community to become skilled and supported in business. Full grant commitment: GBP 884.069 thousand."/>
    <n v="1"/>
    <n v="0"/>
    <n v="0"/>
    <n v="1"/>
    <n v="0"/>
    <s v="NULL"/>
    <s v="NULL"/>
    <s v="NULL"/>
    <s v="NULL"/>
    <n v="0"/>
    <n v="0"/>
    <n v="0"/>
    <n v="0"/>
    <n v="12"/>
    <n v="0"/>
    <n v="0"/>
    <n v="0"/>
    <n v="48.892249999999997"/>
    <n v="62.9567988668555"/>
    <n v="62.9567988668555"/>
    <s v="NULL"/>
    <s v="NULL"/>
    <s v="NULL"/>
  </r>
  <r>
    <n v="2017"/>
    <n v="1614"/>
    <x v="11"/>
    <n v="2014000020"/>
    <n v="540998"/>
    <n v="3"/>
    <n v="265"/>
    <s v="Zimbabwe"/>
    <x v="4"/>
    <s v="Autres PFR"/>
    <s v="Donor country-based NGO"/>
    <n v="22000"/>
    <n v="0"/>
    <n v="22000"/>
    <s v="NULL"/>
    <s v="NULL"/>
    <n v="6"/>
    <n v="30"/>
    <n v="110"/>
    <s v="Standard grant"/>
    <s v="C01"/>
    <s v="Project-type interventions"/>
    <s v="Interventions de type projet"/>
    <s v="CHRISTIAN AID "/>
    <s v="Christian Aid"/>
    <n v="16020"/>
    <n v="16020"/>
    <s v="Employment creation"/>
    <s v="Création d'emplois"/>
    <n v="160"/>
    <x v="11"/>
    <n v="1"/>
    <s v="ZW"/>
    <d v="2014-11-26T00:00:00"/>
    <d v="2018-05-26T00:00:00"/>
    <s v="Primary goal (Comic Relief): Education. Related issues (Comic Relief): NULL. Summary: To promote and support equitable and inclusive education, particularly for girls and those living with disability, this programme focuses on strengthening community structures across 5 wards in the marginalised district of Binga, Zimbabwe. Through volunteer run, village based school-in-a-bag sessions school drop outs will be encouraged to reengage with education. An awareness and understanding of child rights will be raised through Child Protection Committees, work within communities and advocacy work with young people through sport. An entrepreneurial element will provide opportunities for the most vulnerable young people in each community to become skilled and supported in business. Full grant commitment: GBP 884.069 thousand."/>
    <n v="1"/>
    <n v="0"/>
    <n v="0"/>
    <n v="1"/>
    <n v="0"/>
    <s v="NULL"/>
    <s v="NULL"/>
    <s v="NULL"/>
    <s v="NULL"/>
    <n v="0"/>
    <n v="0"/>
    <n v="0"/>
    <n v="0"/>
    <n v="12"/>
    <n v="0"/>
    <n v="0"/>
    <n v="0"/>
    <n v="48.892249999999997"/>
    <n v="62.9567988668555"/>
    <n v="62.9567988668555"/>
    <s v="NULL"/>
    <s v="NULL"/>
    <s v="NULL"/>
  </r>
  <r>
    <n v="2017"/>
    <n v="1614"/>
    <x v="11"/>
    <n v="2014000020"/>
    <n v="540998"/>
    <n v="3"/>
    <n v="265"/>
    <s v="Zimbabwe"/>
    <x v="4"/>
    <s v="Autres PFR"/>
    <s v="Donor country-based NGO"/>
    <n v="22000"/>
    <n v="0"/>
    <n v="22000"/>
    <s v="NULL"/>
    <s v="NULL"/>
    <n v="6"/>
    <n v="30"/>
    <n v="110"/>
    <s v="Standard grant"/>
    <s v="C01"/>
    <s v="Project-type interventions"/>
    <s v="Interventions de type projet"/>
    <s v="CHRISTIAN AID "/>
    <s v="Christian Aid"/>
    <n v="25010"/>
    <n v="25010"/>
    <s v="Business Policy and Administration"/>
    <s v="Politique commerciale et administration"/>
    <n v="250"/>
    <x v="1"/>
    <n v="1"/>
    <s v="ZW"/>
    <d v="2014-11-26T00:00:00"/>
    <d v="2018-05-26T00:00:00"/>
    <s v="Primary goal (Comic Relief): Education. Related issues (Comic Relief): NULL. Summary: To promote and support equitable and inclusive education, particularly for girls and those living with disability, this programme focuses on strengthening community structures across 5 wards in the marginalised district of Binga, Zimbabwe. Through volunteer run, village based school-in-a-bag sessions school drop outs will be encouraged to reengage with education. An awareness and understanding of child rights will be raised through Child Protection Committees, work within communities and advocacy work with young people through sport. An entrepreneurial element will provide opportunities for the most vulnerable young people in each community to become skilled and supported in business. Full grant commitment: GBP 884.069 thousand."/>
    <n v="1"/>
    <n v="0"/>
    <n v="0"/>
    <n v="1"/>
    <n v="0"/>
    <s v="NULL"/>
    <s v="NULL"/>
    <s v="NULL"/>
    <s v="NULL"/>
    <n v="0"/>
    <n v="0"/>
    <n v="0"/>
    <n v="0"/>
    <n v="12"/>
    <n v="0"/>
    <n v="0"/>
    <n v="0"/>
    <n v="48.892249999999997"/>
    <n v="62.9567988668555"/>
    <n v="62.9567988668555"/>
    <s v="NULL"/>
    <s v="NULL"/>
    <s v="NULL"/>
  </r>
  <r>
    <n v="2017"/>
    <n v="1614"/>
    <x v="11"/>
    <n v="2016000032"/>
    <n v="1923033"/>
    <n v="3"/>
    <n v="289"/>
    <s v="South of Sahara, regional"/>
    <x v="1"/>
    <s v="Partie I non alloués par groupe de revenu"/>
    <s v="Donor country-based NGO"/>
    <n v="22000"/>
    <n v="0"/>
    <n v="22000"/>
    <s v="NULL"/>
    <s v="NULL"/>
    <n v="6"/>
    <n v="30"/>
    <n v="110"/>
    <s v="Standard grant"/>
    <s v="C01"/>
    <s v="Project-type interventions"/>
    <s v="Interventions de type projet"/>
    <s v="INDIGO TRUST "/>
    <s v="Indigo Trust"/>
    <n v="11330"/>
    <n v="11330"/>
    <s v="Vocational training"/>
    <s v="Formation professionnelle"/>
    <n v="110"/>
    <x v="6"/>
    <n v="1"/>
    <s v="Sierra Leone"/>
    <d v="2016-05-13T00:00:00"/>
    <d v="2018-08-13T00:00:00"/>
    <s v="Primary goal (Comic Relief): Children and young people at risk. Related issues (Comic Relief): Lack of skills, education, employment. Summary: Civil war and the Ebola outbreak have left many young people in Sierra Leone unemployed or under-employed, but a new day is dawning with fresh opportunities. People are looking for the unconventional. This funding will go to Sensi Tech Hub in Freetown a new community space where technology and entrepreneurship can interact to create jobs and help young people get off the ground. With QYL funding Sensi will give small grants and training to individuals, youth-led start-ups and more established organisations working with young people to help them be more innovative and effective. As a result more young people will be able earn a living and contribute to social change in Sierra Leone. The Queen Elizabeth Diamond Jubilee Trust funded 70 percent of this grant - this share is excluded to avoid double counting in the DAC statistics. Full grant commitment: GBP 376.1 thousand."/>
    <n v="0"/>
    <n v="0"/>
    <n v="0"/>
    <n v="1"/>
    <n v="0"/>
    <s v="NULL"/>
    <s v="NULL"/>
    <s v="NULL"/>
    <s v="NULL"/>
    <n v="0"/>
    <n v="0"/>
    <n v="0"/>
    <n v="0"/>
    <n v="12"/>
    <n v="0"/>
    <n v="0"/>
    <n v="0"/>
    <n v="2.7915000000000001"/>
    <n v="3.5945145506051999"/>
    <n v="3.5945145506051999"/>
    <s v="NULL"/>
    <s v="NULL"/>
    <s v="NULL"/>
  </r>
  <r>
    <n v="2017"/>
    <n v="1614"/>
    <x v="11"/>
    <n v="2016000032"/>
    <n v="1923033"/>
    <n v="3"/>
    <n v="289"/>
    <s v="South of Sahara, regional"/>
    <x v="1"/>
    <s v="Partie I non alloués par groupe de revenu"/>
    <s v="Donor country-based NGO"/>
    <n v="22000"/>
    <n v="0"/>
    <n v="22000"/>
    <s v="NULL"/>
    <s v="NULL"/>
    <n v="6"/>
    <n v="30"/>
    <n v="110"/>
    <s v="Standard grant"/>
    <s v="C01"/>
    <s v="Project-type interventions"/>
    <s v="Interventions de type projet"/>
    <s v="INDIGO TRUST "/>
    <s v="Indigo Trust"/>
    <n v="16020"/>
    <n v="16020"/>
    <s v="Employment creation"/>
    <s v="Création d'emplois"/>
    <n v="160"/>
    <x v="11"/>
    <n v="1"/>
    <s v="Sierra Leone"/>
    <d v="2016-05-13T00:00:00"/>
    <d v="2018-08-13T00:00:00"/>
    <s v="Primary goal (Comic Relief): Children and young people at risk. Related issues (Comic Relief): Lack of skills, education, employment. Summary: Civil war and the Ebola outbreak have left many young people in Sierra Leone unemployed or under-employed, but a new day is dawning with fresh opportunities. People are looking for the unconventional. This funding will go to Sensi Tech Hub in Freetown a new community space where technology and entrepreneurship can interact to create jobs and help young people get off the ground. With QYL funding Sensi will give small grants and training to individuals, youth-led start-ups and more established organisations working with young people to help them be more innovative and effective. As a result more young people will be able earn a living and contribute to social change in Sierra Leone. The Queen Elizabeth Diamond Jubilee Trust funded 70 percent of this grant - this share is excluded to avoid double counting in the DAC statistics. Full grant commitment: GBP 376.1 thousand."/>
    <n v="0"/>
    <n v="0"/>
    <n v="0"/>
    <n v="1"/>
    <n v="0"/>
    <s v="NULL"/>
    <s v="NULL"/>
    <s v="NULL"/>
    <s v="NULL"/>
    <n v="0"/>
    <n v="0"/>
    <n v="0"/>
    <n v="0"/>
    <n v="12"/>
    <n v="0"/>
    <n v="0"/>
    <n v="0"/>
    <n v="8.3744999999999994"/>
    <n v="10.7835436518156"/>
    <n v="10.7835436518156"/>
    <s v="NULL"/>
    <s v="NULL"/>
    <s v="NULL"/>
  </r>
  <r>
    <n v="2017"/>
    <n v="1614"/>
    <x v="11"/>
    <n v="2016000032"/>
    <n v="1923033"/>
    <n v="3"/>
    <n v="289"/>
    <s v="South of Sahara, regional"/>
    <x v="1"/>
    <s v="Partie I non alloués par groupe de revenu"/>
    <s v="Donor country-based NGO"/>
    <n v="22000"/>
    <n v="0"/>
    <n v="22000"/>
    <s v="NULL"/>
    <s v="NULL"/>
    <n v="6"/>
    <n v="30"/>
    <n v="110"/>
    <s v="Standard grant"/>
    <s v="C01"/>
    <s v="Project-type interventions"/>
    <s v="Interventions de type projet"/>
    <s v="INDIGO TRUST "/>
    <s v="Indigo Trust"/>
    <n v="25010"/>
    <n v="25010"/>
    <s v="Business Policy and Administration"/>
    <s v="Politique commerciale et administration"/>
    <n v="250"/>
    <x v="1"/>
    <n v="1"/>
    <s v="Sierra Leone"/>
    <d v="2016-05-13T00:00:00"/>
    <d v="2018-08-13T00:00:00"/>
    <s v="Primary goal (Comic Relief): Children and young people at risk. Related issues (Comic Relief): Lack of skills, education, employment. Summary: Civil war and the Ebola outbreak have left many young people in Sierra Leone unemployed or under-employed, but a new day is dawning with fresh opportunities. People are looking for the unconventional. This funding will go to Sensi Tech Hub in Freetown a new community space where technology and entrepreneurship can interact to create jobs and help young people get off the ground. With QYL funding Sensi will give small grants and training to individuals, youth-led start-ups and more established organisations working with young people to help them be more innovative and effective. As a result more young people will be able earn a living and contribute to social change in Sierra Leone. The Queen Elizabeth Diamond Jubilee Trust funded 70 percent of this grant - this share is excluded to avoid double counting in the DAC statistics. Full grant commitment: GBP 376.1 thousand."/>
    <n v="0"/>
    <n v="0"/>
    <n v="0"/>
    <n v="1"/>
    <n v="0"/>
    <s v="NULL"/>
    <s v="NULL"/>
    <s v="NULL"/>
    <s v="NULL"/>
    <n v="0"/>
    <n v="0"/>
    <n v="0"/>
    <n v="0"/>
    <n v="12"/>
    <n v="0"/>
    <n v="0"/>
    <n v="0"/>
    <n v="16.748999999999999"/>
    <n v="21.567087303631201"/>
    <n v="21.567087303631201"/>
    <s v="NULL"/>
    <s v="NULL"/>
    <s v="NULL"/>
  </r>
  <r>
    <n v="2017"/>
    <n v="1614"/>
    <x v="11"/>
    <n v="2016000020"/>
    <n v="1463394"/>
    <n v="3"/>
    <n v="248"/>
    <s v="Kenya"/>
    <x v="2"/>
    <s v="PRITI"/>
    <s v="Donor country-based NGO"/>
    <n v="22000"/>
    <n v="0"/>
    <n v="22000"/>
    <s v="NULL"/>
    <s v="NULL"/>
    <n v="6"/>
    <n v="30"/>
    <n v="110"/>
    <s v="Standard grant"/>
    <s v="C01"/>
    <s v="Project-type interventions"/>
    <s v="Interventions de type projet"/>
    <s v="COMMUNITY DEVELOPMENT INITIATIVES "/>
    <s v="Community Development Initiatives"/>
    <n v="31161"/>
    <n v="31161"/>
    <s v="Food crop production"/>
    <s v="Production agricole"/>
    <n v="310"/>
    <x v="0"/>
    <n v="1"/>
    <s v="KE"/>
    <d v="2016-03-16T00:00:00"/>
    <d v="2019-03-16T00:00:00"/>
    <s v="Primary goal (Comic Relief): Slum dwellers. Related issues (Comic Relief): Lack of skills, education, employment. Summary: Some of the poorest people in Nairobi currently scratch a living from scavenging on one of the largest rubbish dumps in Africa. Women and children work long hours in highly hazardous conditions for minimal pay. This proposal, which will be run by a local community group, aims to help some of these women make a fresh start, by offering them training in horticulture on land provided by a local school; and then linking them with markets for the produce. A share of the crops will go to the school and be used for feeding the children and providing the school with a small income. The government of the UK (DfID) funded 50 percent of this grant - this share is excluded to avoid double counting in the DAC statistics. Full grant commitment: GBP 234.534 thousand."/>
    <n v="1"/>
    <n v="0"/>
    <n v="0"/>
    <n v="0"/>
    <n v="0"/>
    <s v="NULL"/>
    <s v="NULL"/>
    <s v="NULL"/>
    <s v="NULL"/>
    <n v="0"/>
    <n v="0"/>
    <n v="0"/>
    <n v="0"/>
    <n v="12"/>
    <n v="0"/>
    <n v="0"/>
    <n v="0"/>
    <n v="15.719175"/>
    <n v="20.241018542364198"/>
    <n v="20.241018542364198"/>
    <s v="NULL"/>
    <s v="NULL"/>
    <s v="NULL"/>
  </r>
  <r>
    <n v="2017"/>
    <n v="1614"/>
    <x v="11"/>
    <n v="2016000020"/>
    <n v="1463394"/>
    <n v="3"/>
    <n v="248"/>
    <s v="Kenya"/>
    <x v="2"/>
    <s v="PRITI"/>
    <s v="Donor country-based NGO"/>
    <n v="22000"/>
    <n v="0"/>
    <n v="22000"/>
    <s v="NULL"/>
    <s v="NULL"/>
    <n v="6"/>
    <n v="30"/>
    <n v="110"/>
    <s v="Standard grant"/>
    <s v="C01"/>
    <s v="Project-type interventions"/>
    <s v="Interventions de type projet"/>
    <s v="COMMUNITY DEVELOPMENT INITIATIVES "/>
    <s v="Community Development Initiatives"/>
    <n v="31181"/>
    <n v="31181"/>
    <s v="Agricultural education/training"/>
    <s v="Education et formation dans le domaine agricole"/>
    <n v="310"/>
    <x v="0"/>
    <n v="1"/>
    <s v="KE"/>
    <d v="2016-03-16T00:00:00"/>
    <d v="2019-03-16T00:00:00"/>
    <s v="Primary goal (Comic Relief): Slum dwellers. Related issues (Comic Relief): Lack of skills, education, employment. Summary: Some of the poorest people in Nairobi currently scratch a living from scavenging on one of the largest rubbish dumps in Africa. Women and children work long hours in highly hazardous conditions for minimal pay. This proposal, which will be run by a local community group, aims to help some of these women make a fresh start, by offering them training in horticulture on land provided by a local school; and then linking them with markets for the produce. A share of the crops will go to the school and be used for feeding the children and providing the school with a small income. The government of the UK (DfID) funded 50 percent of this grant - this share is excluded to avoid double counting in the DAC statistics. Full grant commitment: GBP 234.534 thousand."/>
    <n v="1"/>
    <n v="0"/>
    <n v="0"/>
    <n v="0"/>
    <n v="0"/>
    <s v="NULL"/>
    <s v="NULL"/>
    <s v="NULL"/>
    <s v="NULL"/>
    <n v="0"/>
    <n v="0"/>
    <n v="0"/>
    <n v="0"/>
    <n v="12"/>
    <n v="0"/>
    <n v="0"/>
    <n v="0"/>
    <n v="17.46575"/>
    <n v="22.490020602626799"/>
    <n v="22.490020602626799"/>
    <s v="NULL"/>
    <s v="NULL"/>
    <s v="NULL"/>
  </r>
  <r>
    <n v="2017"/>
    <n v="1614"/>
    <x v="11"/>
    <n v="2014000009"/>
    <n v="180127"/>
    <n v="3"/>
    <n v="248"/>
    <s v="Kenya"/>
    <x v="2"/>
    <s v="PRITI"/>
    <s v="Donor country-based NGO"/>
    <n v="22000"/>
    <n v="0"/>
    <n v="22000"/>
    <s v="NULL"/>
    <s v="NULL"/>
    <n v="6"/>
    <n v="30"/>
    <n v="110"/>
    <s v="Standard grant"/>
    <s v="C01"/>
    <s v="Project-type interventions"/>
    <s v="Interventions de type projet"/>
    <s v="APT ACTION ON POVERTY "/>
    <s v="APT Action on Poverty"/>
    <n v="12240"/>
    <n v="12240"/>
    <s v="Basic nutrition"/>
    <s v="Nutrition de base"/>
    <n v="120"/>
    <x v="7"/>
    <n v="1"/>
    <s v="KE"/>
    <d v="2014-05-21T00:00:00"/>
    <d v="2017-05-21T00:00:00"/>
    <s v="Primary goal (Comic Relief): Trade, enterprise and employment. Related issues (Comic Relief): NULL. Summary: Camel milk is a source of food and income for the camel herders in dry, remote Garissa Kenya. Milk is not regularly available to consumers, especially when there are droughts, when camels have less to eat and lactate less. The safety and quality is not guaranteed either which puts people off. Hygiene standards practiced by the women traders and their processing centres are very rudimentary. The collection and delivery is not organised adding to waste and losses. The project helps all these players to make step-changes in their basic practices, leading to more milk being produced year round, more income, safety guarantees for consumers, better fed, healthier herder children and camels. The government of the UK (DfID) funded 50 percent of this grant - this share is excluded to avoid double counting in the DAC statistics. Full grant commitment: GBP 630.704 thousand."/>
    <n v="1"/>
    <n v="0"/>
    <n v="0"/>
    <n v="2"/>
    <n v="1"/>
    <s v="NULL"/>
    <s v="NULL"/>
    <s v="NULL"/>
    <s v="NULL"/>
    <n v="0"/>
    <n v="0"/>
    <n v="0"/>
    <n v="0"/>
    <n v="12"/>
    <n v="0"/>
    <n v="0"/>
    <n v="0"/>
    <n v="5.97105"/>
    <n v="7.68870718516611"/>
    <n v="7.68870718516611"/>
    <s v="NULL"/>
    <s v="NULL"/>
    <s v="NULL"/>
  </r>
  <r>
    <n v="2017"/>
    <n v="1614"/>
    <x v="11"/>
    <n v="2014000009"/>
    <n v="180127"/>
    <n v="3"/>
    <n v="248"/>
    <s v="Kenya"/>
    <x v="2"/>
    <s v="PRITI"/>
    <s v="Donor country-based NGO"/>
    <n v="22000"/>
    <n v="0"/>
    <n v="22000"/>
    <s v="NULL"/>
    <s v="NULL"/>
    <n v="6"/>
    <n v="30"/>
    <n v="110"/>
    <s v="Standard grant"/>
    <s v="C01"/>
    <s v="Project-type interventions"/>
    <s v="Interventions de type projet"/>
    <s v="APT ACTION ON POVERTY "/>
    <s v="APT Action on Poverty"/>
    <n v="31163"/>
    <n v="31163"/>
    <s v="Livestock"/>
    <s v="Bétail"/>
    <n v="310"/>
    <x v="0"/>
    <n v="1"/>
    <s v="KE"/>
    <d v="2014-05-21T00:00:00"/>
    <d v="2017-05-21T00:00:00"/>
    <s v="Primary goal (Comic Relief): Trade, enterprise and employment. Related issues (Comic Relief): NULL. Summary: Camel milk is a source of food and income for the camel herders in dry, remote Garissa Kenya. Milk is not regularly available to consumers, especially when there are droughts, when camels have less to eat and lactate less. The safety and quality is not guaranteed either which puts people off. Hygiene standards practiced by the women traders and their processing centres are very rudimentary. The collection and delivery is not organised adding to waste and losses. The project helps all these players to make step-changes in their basic practices, leading to more milk being produced year round, more income, safety guarantees for consumers, better fed, healthier herder children and camels. The government of the UK (DfID) funded 50 percent of this grant - this share is excluded to avoid double counting in the DAC statistics. Full grant commitment: GBP 630.704 thousand."/>
    <n v="1"/>
    <n v="0"/>
    <n v="0"/>
    <n v="2"/>
    <n v="1"/>
    <s v="NULL"/>
    <s v="NULL"/>
    <s v="NULL"/>
    <s v="NULL"/>
    <n v="0"/>
    <n v="0"/>
    <n v="0"/>
    <n v="0"/>
    <n v="12"/>
    <n v="0"/>
    <n v="0"/>
    <n v="0"/>
    <n v="13.932449999999999"/>
    <n v="17.9403167653876"/>
    <n v="17.9403167653876"/>
    <s v="NULL"/>
    <s v="NULL"/>
    <s v="NULL"/>
  </r>
  <r>
    <n v="2017"/>
    <n v="1614"/>
    <x v="11"/>
    <n v="2015000044"/>
    <n v="824179"/>
    <n v="3"/>
    <n v="285"/>
    <s v="Uganda"/>
    <x v="0"/>
    <s v="PMA"/>
    <s v="Donor country-based NGO"/>
    <n v="22000"/>
    <n v="0"/>
    <n v="22000"/>
    <s v="NULL"/>
    <s v="NULL"/>
    <n v="6"/>
    <n v="30"/>
    <n v="110"/>
    <s v="Standard grant"/>
    <s v="C01"/>
    <s v="Project-type interventions"/>
    <s v="Interventions de type projet"/>
    <s v="LEONARD CHESHIRE DISABILITY "/>
    <s v="Leonard Cheshire Disability"/>
    <n v="15150"/>
    <n v="15150"/>
    <s v="Democratic participation and civil society"/>
    <s v="Participation démocratique et société civile"/>
    <n v="150"/>
    <x v="9"/>
    <n v="1"/>
    <s v="UG"/>
    <d v="2015-05-27T00:00:00"/>
    <d v="2019-01-27T00:00:00"/>
    <s v="Primary goal (Comic Relief): Trade, enterprise and employment. Related issues (Comic Relief): Lack of skills, education, employment. Summary: There are about 16,000 people with disabilities in Moyo District, N. Uganda needing specific assistance to have a chance of getting a job or setting up a new enterprise in a rural area recovering from a long period of armed conflict. This project will start to work with 1,000 people with disabilities to provide rehabilitation support, training, career counselling, and acquire locally relevant vocational skills. Some 600 will get group support, loans, or intensive training to take up formal jobs or set up new businesses for themselves. Traditional attitudes to disability are harsh however, so there will be outreach and awareness raising to reduce barriers and social stigma and find partners. The government of the UK (DfID) funded 50 percent of this grant - this share is excluded to avoid double counting in the DAC statistics. Full grant commitment: GBP 960 thousand."/>
    <n v="0"/>
    <n v="0"/>
    <n v="0"/>
    <n v="2"/>
    <n v="0"/>
    <s v="NULL"/>
    <s v="NULL"/>
    <s v="NULL"/>
    <s v="NULL"/>
    <n v="0"/>
    <n v="0"/>
    <n v="0"/>
    <n v="0"/>
    <n v="12"/>
    <n v="0"/>
    <n v="0"/>
    <n v="0"/>
    <n v="16.1997"/>
    <n v="20.859773371104801"/>
    <n v="20.859773371104801"/>
    <s v="NULL"/>
    <s v="NULL"/>
    <s v="NULL"/>
  </r>
  <r>
    <n v="2017"/>
    <n v="1614"/>
    <x v="11"/>
    <n v="2015000044"/>
    <n v="824179"/>
    <n v="3"/>
    <n v="285"/>
    <s v="Uganda"/>
    <x v="0"/>
    <s v="PMA"/>
    <s v="Donor country-based NGO"/>
    <n v="22000"/>
    <n v="0"/>
    <n v="22000"/>
    <s v="NULL"/>
    <s v="NULL"/>
    <n v="6"/>
    <n v="30"/>
    <n v="110"/>
    <s v="Standard grant"/>
    <s v="C01"/>
    <s v="Project-type interventions"/>
    <s v="Interventions de type projet"/>
    <s v="LEONARD CHESHIRE DISABILITY "/>
    <s v="Leonard Cheshire Disability"/>
    <n v="16010"/>
    <n v="16010"/>
    <s v="Social Protection"/>
    <s v="Protection sociale"/>
    <n v="160"/>
    <x v="11"/>
    <n v="1"/>
    <s v="UG"/>
    <d v="2015-05-27T00:00:00"/>
    <d v="2019-01-27T00:00:00"/>
    <s v="Primary goal (Comic Relief): Trade, enterprise and employment. Related issues (Comic Relief): Lack of skills, education, employment. Summary: There are about 16,000 people with disabilities in Moyo District, N. Uganda needing specific assistance to have a chance of getting a job or setting up a new enterprise in a rural area recovering from a long period of armed conflict. This project will start to work with 1,000 people with disabilities to provide rehabilitation support, training, career counselling, and acquire locally relevant vocational skills. Some 600 will get group support, loans, or intensive training to take up formal jobs or set up new businesses for themselves. Traditional attitudes to disability are harsh however, so there will be outreach and awareness raising to reduce barriers and social stigma and find partners. The government of the UK (DfID) funded 50 percent of this grant - this share is excluded to avoid double counting in the DAC statistics. Full grant commitment: GBP 960 thousand."/>
    <n v="0"/>
    <n v="0"/>
    <n v="0"/>
    <n v="2"/>
    <n v="0"/>
    <s v="NULL"/>
    <s v="NULL"/>
    <s v="NULL"/>
    <s v="NULL"/>
    <n v="0"/>
    <n v="0"/>
    <n v="0"/>
    <n v="0"/>
    <n v="12"/>
    <n v="0"/>
    <n v="0"/>
    <n v="0"/>
    <n v="113.39790000000001"/>
    <n v="146.018413597734"/>
    <n v="146.018413597734"/>
    <s v="NULL"/>
    <s v="NULL"/>
    <s v="NULL"/>
  </r>
  <r>
    <n v="2017"/>
    <n v="1614"/>
    <x v="11"/>
    <n v="2015000044"/>
    <n v="824179"/>
    <n v="3"/>
    <n v="285"/>
    <s v="Uganda"/>
    <x v="0"/>
    <s v="PMA"/>
    <s v="Donor country-based NGO"/>
    <n v="22000"/>
    <n v="0"/>
    <n v="22000"/>
    <s v="NULL"/>
    <s v="NULL"/>
    <n v="6"/>
    <n v="30"/>
    <n v="110"/>
    <s v="Standard grant"/>
    <s v="C01"/>
    <s v="Project-type interventions"/>
    <s v="Interventions de type projet"/>
    <s v="LEONARD CHESHIRE DISABILITY "/>
    <s v="Leonard Cheshire Disability"/>
    <n v="16020"/>
    <n v="16020"/>
    <s v="Employment creation"/>
    <s v="Création d'emplois"/>
    <n v="160"/>
    <x v="11"/>
    <n v="1"/>
    <s v="UG"/>
    <d v="2015-05-27T00:00:00"/>
    <d v="2019-01-27T00:00:00"/>
    <s v="Primary goal (Comic Relief): Trade, enterprise and employment. Related issues (Comic Relief): Lack of skills, education, employment. Summary: There are about 16,000 people with disabilities in Moyo District, N. Uganda needing specific assistance to have a chance of getting a job or setting up a new enterprise in a rural area recovering from a long period of armed conflict. This project will start to work with 1,000 people with disabilities to provide rehabilitation support, training, career counselling, and acquire locally relevant vocational skills. Some 600 will get group support, loans, or intensive training to take up formal jobs or set up new businesses for themselves. Traditional attitudes to disability are harsh however, so there will be outreach and awareness raising to reduce barriers and social stigma and find partners. The government of the UK (DfID) funded 50 percent of this grant - this share is excluded to avoid double counting in the DAC statistics. Full grant commitment: GBP 960 thousand."/>
    <n v="0"/>
    <n v="0"/>
    <n v="0"/>
    <n v="2"/>
    <n v="0"/>
    <s v="NULL"/>
    <s v="NULL"/>
    <s v="NULL"/>
    <s v="NULL"/>
    <n v="0"/>
    <n v="0"/>
    <n v="0"/>
    <n v="0"/>
    <n v="12"/>
    <n v="0"/>
    <n v="0"/>
    <n v="0"/>
    <n v="32.3994"/>
    <n v="41.719546742209602"/>
    <n v="41.719546742209602"/>
    <s v="NULL"/>
    <s v="NULL"/>
    <s v="NULL"/>
  </r>
  <r>
    <n v="2017"/>
    <n v="1614"/>
    <x v="11"/>
    <n v="2014900027"/>
    <n v="508539"/>
    <n v="3"/>
    <n v="280"/>
    <s v="Eswatini"/>
    <x v="2"/>
    <s v="PRITI"/>
    <s v="International NGOs"/>
    <n v="21000"/>
    <n v="0"/>
    <n v="21000"/>
    <s v="NULL"/>
    <s v="NULL"/>
    <n v="6"/>
    <n v="30"/>
    <n v="110"/>
    <s v="Standard grant"/>
    <s v="C01"/>
    <s v="Project-type interventions"/>
    <s v="Interventions de type projet"/>
    <s v="SHARED INTEREST FOUNDATION "/>
    <s v="Shared Interest Foundation"/>
    <n v="16020"/>
    <n v="16020"/>
    <s v="Employment creation"/>
    <s v="Création d'emplois"/>
    <n v="160"/>
    <x v="11"/>
    <n v="1"/>
    <s v="SZ"/>
    <d v="2014-11-26T00:00:00"/>
    <d v="2018-11-26T00:00:00"/>
    <s v="Primary goal (Comic Relief): Trade, enterprise and employment. Related issues (Comic Relief): NULL. Summary: Unemployment in Swaziland is around 41% with a high number of women. For every 10 people employed 23 people depend on them. Household finances are getting worse. This project will help socially-oriented micro-enterprises graduate to become formal, profitable businesses selling into the local market. Existing businesses supplying local and export markets will create new jobs paying a living wage and continue with social programmes for staff and workers. The Fair Trade network supporting 50 businesses will become self-funding. Greater awareness of HIV/AIDs in the workplace will help people stay in work. Government policy will provide a supportive environment for growth. The government of the UK (DfID) funded 60 percent of this grant - this share is excluded to avoid double counting in the DAC statistics. Full grant commitment: GBP 427.595 thousand."/>
    <n v="1"/>
    <n v="1"/>
    <n v="0"/>
    <n v="2"/>
    <n v="1"/>
    <s v="NULL"/>
    <s v="NULL"/>
    <s v="NULL"/>
    <s v="NULL"/>
    <n v="0"/>
    <n v="0"/>
    <n v="0"/>
    <n v="0"/>
    <n v="12"/>
    <n v="0"/>
    <n v="0"/>
    <n v="0"/>
    <n v="11.28144"/>
    <n v="14.5267061550348"/>
    <n v="14.5267061550348"/>
    <s v="NULL"/>
    <s v="NULL"/>
    <s v="NULL"/>
  </r>
  <r>
    <n v="2017"/>
    <n v="1614"/>
    <x v="11"/>
    <n v="2014900027"/>
    <n v="508539"/>
    <n v="3"/>
    <n v="280"/>
    <s v="Eswatini"/>
    <x v="2"/>
    <s v="PRITI"/>
    <s v="International NGOs"/>
    <n v="21000"/>
    <n v="0"/>
    <n v="21000"/>
    <s v="NULL"/>
    <s v="NULL"/>
    <n v="6"/>
    <n v="30"/>
    <n v="110"/>
    <s v="Standard grant"/>
    <s v="C01"/>
    <s v="Project-type interventions"/>
    <s v="Interventions de type projet"/>
    <s v="SHARED INTEREST FOUNDATION "/>
    <s v="Shared Interest Foundation"/>
    <n v="16064"/>
    <n v="16064"/>
    <s v="Social mitigation of HIV/AIDS"/>
    <s v="Atténuation de l’impact social du VIH/sida"/>
    <n v="160"/>
    <x v="11"/>
    <n v="1"/>
    <s v="SZ"/>
    <d v="2014-11-26T00:00:00"/>
    <d v="2018-11-26T00:00:00"/>
    <s v="Primary goal (Comic Relief): Trade, enterprise and employment. Related issues (Comic Relief): NULL. Summary: Unemployment in Swaziland is around 41% with a high number of women. For every 10 people employed 23 people depend on them. Household finances are getting worse. This project will help socially-oriented micro-enterprises graduate to become formal, profitable businesses selling into the local market. Existing businesses supplying local and export markets will create new jobs paying a living wage and continue with social programmes for staff and workers. The Fair Trade network supporting 50 businesses will become self-funding. Greater awareness of HIV/AIDs in the workplace will help people stay in work. Government policy will provide a supportive environment for growth. The government of the UK (DfID) funded 60 percent of this grant - this share is excluded to avoid double counting in the DAC statistics. Full grant commitment: GBP 427.595 thousand."/>
    <n v="1"/>
    <n v="1"/>
    <n v="0"/>
    <n v="2"/>
    <n v="1"/>
    <s v="NULL"/>
    <s v="NULL"/>
    <s v="NULL"/>
    <s v="NULL"/>
    <n v="0"/>
    <n v="0"/>
    <n v="0"/>
    <n v="0"/>
    <n v="12"/>
    <n v="0"/>
    <n v="0"/>
    <n v="0"/>
    <n v="7.5209599999999996"/>
    <n v="9.6844707700231805"/>
    <n v="9.6844707700231805"/>
    <s v="NULL"/>
    <s v="NULL"/>
    <s v="NULL"/>
  </r>
  <r>
    <n v="2017"/>
    <n v="1614"/>
    <x v="11"/>
    <n v="2014900027"/>
    <n v="508539"/>
    <n v="3"/>
    <n v="280"/>
    <s v="Eswatini"/>
    <x v="2"/>
    <s v="PRITI"/>
    <s v="International NGOs"/>
    <n v="21000"/>
    <n v="0"/>
    <n v="21000"/>
    <s v="NULL"/>
    <s v="NULL"/>
    <n v="6"/>
    <n v="30"/>
    <n v="110"/>
    <s v="Standard grant"/>
    <s v="C01"/>
    <s v="Project-type interventions"/>
    <s v="Interventions de type projet"/>
    <s v="SHARED INTEREST FOUNDATION "/>
    <s v="Shared Interest Foundation"/>
    <n v="25010"/>
    <n v="25010"/>
    <s v="Business Policy and Administration"/>
    <s v="Politique commerciale et administration"/>
    <n v="250"/>
    <x v="1"/>
    <n v="1"/>
    <s v="SZ"/>
    <d v="2014-11-26T00:00:00"/>
    <d v="2018-11-26T00:00:00"/>
    <s v="Primary goal (Comic Relief): Trade, enterprise and employment. Related issues (Comic Relief): NULL. Summary: Unemployment in Swaziland is around 41% with a high number of women. For every 10 people employed 23 people depend on them. Household finances are getting worse. This project will help socially-oriented micro-enterprises graduate to become formal, profitable businesses selling into the local market. Existing businesses supplying local and export markets will create new jobs paying a living wage and continue with social programmes for staff and workers. The Fair Trade network supporting 50 businesses will become self-funding. Greater awareness of HIV/AIDs in the workplace will help people stay in work. Government policy will provide a supportive environment for growth. The government of the UK (DfID) funded 60 percent of this grant - this share is excluded to avoid double counting in the DAC statistics. Full grant commitment: GBP 427.595 thousand."/>
    <n v="1"/>
    <n v="1"/>
    <n v="0"/>
    <n v="2"/>
    <n v="1"/>
    <s v="NULL"/>
    <s v="NULL"/>
    <s v="NULL"/>
    <s v="NULL"/>
    <n v="0"/>
    <n v="0"/>
    <n v="0"/>
    <n v="0"/>
    <n v="12"/>
    <n v="0"/>
    <n v="0"/>
    <n v="0"/>
    <n v="18.802399999999999"/>
    <n v="24.211176925057899"/>
    <n v="24.211176925057899"/>
    <s v="NULL"/>
    <s v="NULL"/>
    <s v="NULL"/>
  </r>
  <r>
    <n v="2017"/>
    <n v="1614"/>
    <x v="11"/>
    <n v="2017000002"/>
    <n v="2495831"/>
    <n v="1"/>
    <n v="289"/>
    <s v="South of Sahara, regional"/>
    <x v="1"/>
    <s v="Partie I non alloués par groupe de revenu"/>
    <s v="Network"/>
    <n v="32000"/>
    <n v="0"/>
    <n v="32000"/>
    <s v="NULL"/>
    <s v="NULL"/>
    <n v="6"/>
    <n v="30"/>
    <n v="110"/>
    <s v="Standard grant"/>
    <s v="C01"/>
    <s v="Project-type interventions"/>
    <s v="Interventions de type projet"/>
    <s v="AFRICA TECHNOLOGY BUSINESS NETWORK "/>
    <s v="Africa Technology Business Network"/>
    <n v="25010"/>
    <n v="25010"/>
    <s v="Business Policy and Administration"/>
    <s v="Politique commerciale et administration"/>
    <n v="250"/>
    <x v="1"/>
    <n v="1"/>
    <s v="SouthofSahara"/>
    <d v="2017-01-25T00:00:00"/>
    <d v="2017-07-25T00:00:00"/>
    <s v="Primary goal (Comic Relief): Women and girls. Related issues (Comic Relief): Lack of voice, influence, agency. Summary: This project will raise the profile of African women who are leaders in technology and business. It will showcase their successes and celebrate their achievements. This will challenge stereotypes about African women and inspire young women who may not believe that business and tech is for them. The project will produce an e-book sharing the stories of successful African women and show young women what they too can achieve. Through the project the e-book will reach a wide audience and raise awareness of African womens achievements. It will also use social media as a platform for young African women to get support and the confidence to become successful tech innovators and entrepreneurs. Full grant commitment: GBP 11.55 thousand."/>
    <n v="2"/>
    <n v="0"/>
    <n v="0"/>
    <n v="1"/>
    <n v="0"/>
    <s v="NULL"/>
    <s v="NULL"/>
    <s v="NULL"/>
    <s v="NULL"/>
    <n v="0"/>
    <n v="0"/>
    <n v="0"/>
    <n v="0"/>
    <n v="12"/>
    <n v="11.55"/>
    <n v="14.8725212464589"/>
    <n v="14.8725212464589"/>
    <n v="10.395"/>
    <n v="13.385269121813"/>
    <n v="13.385269121813"/>
    <s v="NULL"/>
    <s v="NULL"/>
    <s v="NULL"/>
  </r>
  <r>
    <n v="2017"/>
    <n v="1614"/>
    <x v="11"/>
    <n v="2015000097"/>
    <n v="1293132"/>
    <n v="3"/>
    <n v="282"/>
    <s v="Tanzania"/>
    <x v="0"/>
    <s v="PMA"/>
    <s v="Donor country-based NGO"/>
    <n v="22000"/>
    <n v="0"/>
    <n v="22000"/>
    <s v="NULL"/>
    <s v="NULL"/>
    <n v="6"/>
    <n v="30"/>
    <n v="110"/>
    <s v="Standard grant"/>
    <s v="C01"/>
    <s v="Project-type interventions"/>
    <s v="Interventions de type projet"/>
    <s v="TWIN "/>
    <s v="Twin"/>
    <n v="15150"/>
    <n v="15150"/>
    <s v="Democratic participation and civil society"/>
    <s v="Participation démocratique et société civile"/>
    <n v="150"/>
    <x v="9"/>
    <n v="1"/>
    <s v="TZ"/>
    <d v="2015-11-25T00:00:00"/>
    <d v="2020-11-25T00:00:00"/>
    <s v="Primary goal (Comic Relief): Trade, enterprise and employment. Related issues (Comic Relief): NULL. Summary: Coffee farmers south of famous Kilimanjaro live in hard-to-reach villages and seem to have missed out on many coffee initiatives. This project will help a determined but fragile Co-op Union onto the global specialty coffee map. With assistance, small farmers productivity and coffee quality will rise, the co-op will access credit, gain Fairtrade and Rainforest Alliance certifications, and sell four times more premium quality and Fairtrade coffee. Building in GALS (Gender Action Learning System) methods to coffee supply chain challenges, women will be taking a leading role in learning good agriculture practices, business and leadership skills and reviving the co-op from 5,000 to 16,000 active members, with a rising female presence up 10% to 35%. The government of the UK (DfID) funded 50 percent of this grant - this share is excluded to avoid double counting in the DAC statistics. Full grant commitment: GBP 1473.295 thousand."/>
    <n v="1"/>
    <n v="1"/>
    <n v="0"/>
    <n v="2"/>
    <n v="0"/>
    <s v="NULL"/>
    <s v="NULL"/>
    <s v="NULL"/>
    <s v="NULL"/>
    <n v="0"/>
    <n v="0"/>
    <n v="0"/>
    <n v="0"/>
    <n v="12"/>
    <n v="0"/>
    <n v="0"/>
    <n v="0"/>
    <n v="15.682600000000001"/>
    <n v="20.1939222250837"/>
    <n v="20.1939222250837"/>
    <s v="NULL"/>
    <s v="NULL"/>
    <s v="NULL"/>
  </r>
  <r>
    <n v="2017"/>
    <n v="1614"/>
    <x v="11"/>
    <n v="2015000097"/>
    <n v="1293132"/>
    <n v="3"/>
    <n v="282"/>
    <s v="Tanzania"/>
    <x v="0"/>
    <s v="PMA"/>
    <s v="Donor country-based NGO"/>
    <n v="22000"/>
    <n v="0"/>
    <n v="22000"/>
    <s v="NULL"/>
    <s v="NULL"/>
    <n v="6"/>
    <n v="30"/>
    <n v="110"/>
    <s v="Standard grant"/>
    <s v="C01"/>
    <s v="Project-type interventions"/>
    <s v="Interventions de type projet"/>
    <s v="TWIN "/>
    <s v="Twin"/>
    <n v="31162"/>
    <n v="31162"/>
    <s v="Industrial crops/export crops"/>
    <s v="Production industrielle de récoltes/récoltes destinées à l’exportation"/>
    <n v="310"/>
    <x v="0"/>
    <n v="1"/>
    <s v="TZ"/>
    <d v="2015-11-25T00:00:00"/>
    <d v="2020-11-25T00:00:00"/>
    <s v="Primary goal (Comic Relief): Trade, enterprise and employment. Related issues (Comic Relief): NULL. Summary: Coffee farmers south of famous Kilimanjaro live in hard-to-reach villages and seem to have missed out on many coffee initiatives. This project will help a determined but fragile Co-op Union onto the global specialty coffee map. With assistance, small farmers productivity and coffee quality will rise, the co-op will access credit, gain Fairtrade and Rainforest Alliance certifications, and sell four times more premium quality and Fairtrade coffee. Building in GALS (Gender Action Learning System) methods to coffee supply chain challenges, women will be taking a leading role in learning good agriculture practices, business and leadership skills and reviving the co-op from 5,000 to 16,000 active members, with a rising female presence up 10% to 35%. The government of the UK (DfID) funded 50 percent of this grant - this share is excluded to avoid double counting in the DAC statistics. Full grant commitment: GBP 1473.295 thousand."/>
    <n v="1"/>
    <n v="1"/>
    <n v="0"/>
    <n v="2"/>
    <n v="0"/>
    <s v="NULL"/>
    <s v="NULL"/>
    <s v="NULL"/>
    <s v="NULL"/>
    <n v="0"/>
    <n v="0"/>
    <n v="0"/>
    <n v="0"/>
    <n v="12"/>
    <n v="0"/>
    <n v="0"/>
    <n v="0"/>
    <n v="94.095600000000005"/>
    <n v="121.16353335050199"/>
    <n v="121.16353335050199"/>
    <s v="NULL"/>
    <s v="NULL"/>
    <s v="NULL"/>
  </r>
  <r>
    <n v="2017"/>
    <n v="1614"/>
    <x v="11"/>
    <n v="2015000097"/>
    <n v="1293132"/>
    <n v="3"/>
    <n v="282"/>
    <s v="Tanzania"/>
    <x v="0"/>
    <s v="PMA"/>
    <s v="Donor country-based NGO"/>
    <n v="22000"/>
    <n v="0"/>
    <n v="22000"/>
    <s v="NULL"/>
    <s v="NULL"/>
    <n v="6"/>
    <n v="30"/>
    <n v="110"/>
    <s v="Standard grant"/>
    <s v="C01"/>
    <s v="Project-type interventions"/>
    <s v="Interventions de type projet"/>
    <s v="TWIN "/>
    <s v="Twin"/>
    <n v="31191"/>
    <n v="31191"/>
    <s v="Agricultural services"/>
    <s v="Services agricoles"/>
    <n v="310"/>
    <x v="0"/>
    <n v="1"/>
    <s v="TZ"/>
    <d v="2015-11-25T00:00:00"/>
    <d v="2020-11-25T00:00:00"/>
    <s v="Primary goal (Comic Relief): Trade, enterprise and employment. Related issues (Comic Relief): NULL. Summary: Coffee farmers south of famous Kilimanjaro live in hard-to-reach villages and seem to have missed out on many coffee initiatives. This project will help a determined but fragile Co-op Union onto the global specialty coffee map. With assistance, small farmers productivity and coffee quality will rise, the co-op will access credit, gain Fairtrade and Rainforest Alliance certifications, and sell four times more premium quality and Fairtrade coffee. Building in GALS (Gender Action Learning System) methods to coffee supply chain challenges, women will be taking a leading role in learning good agriculture practices, business and leadership skills and reviving the co-op from 5,000 to 16,000 active members, with a rising female presence up 10% to 35%. The government of the UK (DfID) funded 50 percent of this grant - this share is excluded to avoid double counting in the DAC statistics. Full grant commitment: GBP 1473.295 thousand."/>
    <n v="1"/>
    <n v="1"/>
    <n v="0"/>
    <n v="2"/>
    <n v="0"/>
    <s v="NULL"/>
    <s v="NULL"/>
    <s v="NULL"/>
    <s v="NULL"/>
    <n v="0"/>
    <n v="0"/>
    <n v="0"/>
    <n v="0"/>
    <n v="12"/>
    <n v="0"/>
    <n v="0"/>
    <n v="0"/>
    <n v="15.682600000000001"/>
    <n v="20.1939222250837"/>
    <n v="20.1939222250837"/>
    <s v="NULL"/>
    <s v="NULL"/>
    <s v="NULL"/>
  </r>
  <r>
    <n v="2017"/>
    <n v="1614"/>
    <x v="11"/>
    <n v="2015000097"/>
    <n v="1293132"/>
    <n v="3"/>
    <n v="282"/>
    <s v="Tanzania"/>
    <x v="0"/>
    <s v="PMA"/>
    <s v="Donor country-based NGO"/>
    <n v="22000"/>
    <n v="0"/>
    <n v="22000"/>
    <s v="NULL"/>
    <s v="NULL"/>
    <n v="6"/>
    <n v="30"/>
    <n v="110"/>
    <s v="Standard grant"/>
    <s v="C01"/>
    <s v="Project-type interventions"/>
    <s v="Interventions de type projet"/>
    <s v="TWIN "/>
    <s v="Twin"/>
    <n v="31193"/>
    <n v="31193"/>
    <s v="Agricultural financial services"/>
    <s v="Services financiers agricoles"/>
    <n v="310"/>
    <x v="0"/>
    <n v="1"/>
    <s v="TZ"/>
    <d v="2015-11-25T00:00:00"/>
    <d v="2020-11-25T00:00:00"/>
    <s v="Primary goal (Comic Relief): Trade, enterprise and employment. Related issues (Comic Relief): NULL. Summary: Coffee farmers south of famous Kilimanjaro live in hard-to-reach villages and seem to have missed out on many coffee initiatives. This project will help a determined but fragile Co-op Union onto the global specialty coffee map. With assistance, small farmers productivity and coffee quality will rise, the co-op will access credit, gain Fairtrade and Rainforest Alliance certifications, and sell four times more premium quality and Fairtrade coffee. Building in GALS (Gender Action Learning System) methods to coffee supply chain challenges, women will be taking a leading role in learning good agriculture practices, business and leadership skills and reviving the co-op from 5,000 to 16,000 active members, with a rising female presence up 10% to 35%. The government of the UK (DfID) funded 50 percent of this grant - this share is excluded to avoid double counting in the DAC statistics. Full grant commitment: GBP 1473.295 thousand."/>
    <n v="1"/>
    <n v="1"/>
    <n v="0"/>
    <n v="2"/>
    <n v="0"/>
    <s v="NULL"/>
    <s v="NULL"/>
    <s v="NULL"/>
    <s v="NULL"/>
    <n v="0"/>
    <n v="0"/>
    <n v="0"/>
    <n v="0"/>
    <n v="12"/>
    <n v="0"/>
    <n v="0"/>
    <n v="0"/>
    <n v="15.682600000000001"/>
    <n v="20.1939222250837"/>
    <n v="20.1939222250837"/>
    <s v="NULL"/>
    <s v="NULL"/>
    <s v="NULL"/>
  </r>
  <r>
    <n v="2017"/>
    <n v="1614"/>
    <x v="11"/>
    <n v="2015000097"/>
    <n v="1293132"/>
    <n v="3"/>
    <n v="282"/>
    <s v="Tanzania"/>
    <x v="0"/>
    <s v="PMA"/>
    <s v="Donor country-based NGO"/>
    <n v="22000"/>
    <n v="0"/>
    <n v="22000"/>
    <s v="NULL"/>
    <s v="NULL"/>
    <n v="6"/>
    <n v="30"/>
    <n v="110"/>
    <s v="Standard grant"/>
    <s v="C01"/>
    <s v="Project-type interventions"/>
    <s v="Interventions de type projet"/>
    <s v="TWIN "/>
    <s v="Twin"/>
    <n v="31194"/>
    <n v="31194"/>
    <s v="Agricultural co-operatives"/>
    <s v="Coopératives agricoles"/>
    <n v="310"/>
    <x v="0"/>
    <n v="1"/>
    <s v="TZ"/>
    <d v="2015-11-25T00:00:00"/>
    <d v="2020-11-25T00:00:00"/>
    <s v="Primary goal (Comic Relief): Trade, enterprise and employment. Related issues (Comic Relief): NULL. Summary: Coffee farmers south of famous Kilimanjaro live in hard-to-reach villages and seem to have missed out on many coffee initiatives. This project will help a determined but fragile Co-op Union onto the global specialty coffee map. With assistance, small farmers productivity and coffee quality will rise, the co-op will access credit, gain Fairtrade and Rainforest Alliance certifications, and sell four times more premium quality and Fairtrade coffee. Building in GALS (Gender Action Learning System) methods to coffee supply chain challenges, women will be taking a leading role in learning good agriculture practices, business and leadership skills and reviving the co-op from 5,000 to 16,000 active members, with a rising female presence up 10% to 35%. The government of the UK (DfID) funded 50 percent of this grant - this share is excluded to avoid double counting in the DAC statistics. Full grant commitment: GBP 1473.295 thousand."/>
    <n v="1"/>
    <n v="1"/>
    <n v="0"/>
    <n v="2"/>
    <n v="0"/>
    <s v="NULL"/>
    <s v="NULL"/>
    <s v="NULL"/>
    <s v="NULL"/>
    <n v="0"/>
    <n v="0"/>
    <n v="0"/>
    <n v="0"/>
    <n v="12"/>
    <n v="0"/>
    <n v="0"/>
    <n v="0"/>
    <n v="15.682600000000001"/>
    <n v="20.1939222250837"/>
    <n v="20.1939222250837"/>
    <s v="NULL"/>
    <s v="NULL"/>
    <s v="NULL"/>
  </r>
  <r>
    <n v="2017"/>
    <n v="1614"/>
    <x v="11"/>
    <s v="2016000007_04"/>
    <n v="1908507"/>
    <n v="3"/>
    <n v="265"/>
    <s v="Zimbabwe"/>
    <x v="4"/>
    <s v="Autres PFR"/>
    <s v="Donor country-based NGO"/>
    <n v="22000"/>
    <n v="0"/>
    <n v="22000"/>
    <s v="NULL"/>
    <s v="NULL"/>
    <n v="6"/>
    <n v="30"/>
    <n v="110"/>
    <s v="Standard grant"/>
    <s v="C01"/>
    <s v="Project-type interventions"/>
    <s v="Interventions de type projet"/>
    <s v="AFRICAN FOUNDATION FOR DEVELOPMENT "/>
    <s v="African Foundation for Development"/>
    <n v="24050"/>
    <n v="24050"/>
    <s v="Remittance facilitation, promotion and optimisation"/>
    <s v="Facilitation, promotion et optimisation des transferts de fonds des migrants"/>
    <n v="240"/>
    <x v="3"/>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20.07705"/>
    <n v="25.852498068503699"/>
    <n v="25.852498068503699"/>
    <s v="NULL"/>
    <s v="NULL"/>
    <s v="NULL"/>
  </r>
  <r>
    <n v="2017"/>
    <n v="1614"/>
    <x v="11"/>
    <s v="2016000007_04"/>
    <n v="1908507"/>
    <n v="3"/>
    <n v="265"/>
    <s v="Zimbabwe"/>
    <x v="4"/>
    <s v="Autres PFR"/>
    <s v="Donor country-based NGO"/>
    <n v="22000"/>
    <n v="0"/>
    <n v="22000"/>
    <s v="NULL"/>
    <s v="NULL"/>
    <n v="6"/>
    <n v="30"/>
    <n v="110"/>
    <s v="Standard grant"/>
    <s v="C01"/>
    <s v="Project-type interventions"/>
    <s v="Interventions de type projet"/>
    <s v="AFRICAN FOUNDATION FOR DEVELOPMENT "/>
    <s v="African Foundation for Development"/>
    <n v="25010"/>
    <n v="25010"/>
    <s v="Business Policy and Administration"/>
    <s v="Politique commerciale et administration"/>
    <n v="250"/>
    <x v="1"/>
    <n v="1"/>
    <s v="NGRWSLZW"/>
    <d v="2016-05-13T00:00:00"/>
    <d v="2019-05-13T00:00:00"/>
    <s v="Primary goal (Comic Relief): Trade, enterprise and employment. Related issues (Comic Relief): NULL. Summary: The project aim is to stimulate and harness diaspora investment to create jobs and enhance the African social economy. AFFORD will achieve this through: 1. Facilitating match-funding for responsible and labour-intensive diaspora enterprises in Sierra Leone, Nigeria, Zimbabwe and Rwanda; 2.Providing business and capacity-building support to diaspora entrepreneurs to maximise their viability, sustainability and growth; 3.Facilitating access to structured investment channels and vehicles to encourage diaspora direct investment (DDI); 4.Building transnational networks to facilitate an increase in the diversity, volume, availability and impact of diaspora investment; 5.Advoc The government of the UK (DfID) funded 60 percent of this grant - this share is excluded to avoid double counting in the DAC statistics. Full grant commitment: GBP 2943.52 thousand."/>
    <n v="0"/>
    <n v="0"/>
    <n v="0"/>
    <n v="2"/>
    <n v="0"/>
    <s v="NULL"/>
    <s v="NULL"/>
    <s v="NULL"/>
    <s v="NULL"/>
    <n v="0"/>
    <n v="0"/>
    <n v="0"/>
    <n v="0"/>
    <n v="12"/>
    <n v="0"/>
    <n v="0"/>
    <n v="0"/>
    <n v="80.308199999999999"/>
    <n v="103.409992274015"/>
    <n v="103.409992274015"/>
    <s v="NULL"/>
    <s v="NULL"/>
    <s v="NULL"/>
  </r>
  <r>
    <n v="2017"/>
    <n v="1614"/>
    <x v="11"/>
    <n v="2014900039"/>
    <n v="689931"/>
    <n v="3"/>
    <n v="285"/>
    <s v="Uganda"/>
    <x v="0"/>
    <s v="PMA"/>
    <s v="Donor country-based NGO"/>
    <n v="22000"/>
    <n v="0"/>
    <n v="22000"/>
    <s v="NULL"/>
    <s v="NULL"/>
    <n v="6"/>
    <n v="30"/>
    <n v="110"/>
    <s v="Standard grant"/>
    <s v="C01"/>
    <s v="Project-type interventions"/>
    <s v="Interventions de type projet"/>
    <s v="WAR CHILD UK "/>
    <s v="War Child UK"/>
    <n v="11220"/>
    <n v="11220"/>
    <s v="Primary education"/>
    <s v="Enseignement primaire"/>
    <n v="110"/>
    <x v="6"/>
    <n v="1"/>
    <s v="UG"/>
    <d v="2014-11-26T00:00:00"/>
    <d v="2016-11-26T00:00:00"/>
    <s v="Primary goal (Comic Relief): Children and young people at risk. Related issues (Comic Relief): NULL. Summary: As a result of conflict in South Sudan, about 120,000 refugees (78,000 of whom are children) have recently arrived in a remote part of Northern Uganda. They have often lost close relatives, their homes, cattle, and other assets. Many of their children have experienced traumatic situations, particularly in relation to surviving the conflict and their flight from it. This project aims to help these families rebuild their lives by engaging children in therapeutic activities to support their psycho-social well-being; encouraging young people and families to start small businesses by providing loans and training; and helping families to enrol their children in local schools. Full grant commitment: GBP 499.645 thousand."/>
    <n v="0"/>
    <n v="0"/>
    <n v="0"/>
    <n v="1"/>
    <n v="0"/>
    <s v="NULL"/>
    <s v="NULL"/>
    <s v="NULL"/>
    <s v="NULL"/>
    <n v="0"/>
    <n v="0"/>
    <n v="0"/>
    <n v="0"/>
    <n v="12"/>
    <n v="0"/>
    <n v="0"/>
    <n v="0"/>
    <n v="1.5418000000000001"/>
    <n v="1.9853206283801199"/>
    <n v="1.9853206283801199"/>
    <s v="NULL"/>
    <s v="NULL"/>
    <s v="NULL"/>
  </r>
  <r>
    <n v="2017"/>
    <n v="1614"/>
    <x v="11"/>
    <n v="2014900039"/>
    <n v="689931"/>
    <n v="3"/>
    <n v="285"/>
    <s v="Uganda"/>
    <x v="0"/>
    <s v="PMA"/>
    <s v="Donor country-based NGO"/>
    <n v="22000"/>
    <n v="0"/>
    <n v="22000"/>
    <s v="NULL"/>
    <s v="NULL"/>
    <n v="6"/>
    <n v="30"/>
    <n v="110"/>
    <s v="Standard grant"/>
    <s v="C01"/>
    <s v="Project-type interventions"/>
    <s v="Interventions de type projet"/>
    <s v="WAR CHILD UK "/>
    <s v="War Child UK"/>
    <n v="11320"/>
    <n v="11320"/>
    <s v="Secondary education"/>
    <s v="Enseignement secondaire"/>
    <n v="110"/>
    <x v="6"/>
    <n v="1"/>
    <s v="UG"/>
    <d v="2014-11-26T00:00:00"/>
    <d v="2016-11-26T00:00:00"/>
    <s v="Primary goal (Comic Relief): Children and young people at risk. Related issues (Comic Relief): NULL. Summary: As a result of conflict in South Sudan, about 120,000 refugees (78,000 of whom are children) have recently arrived in a remote part of Northern Uganda. They have often lost close relatives, their homes, cattle, and other assets. Many of their children have experienced traumatic situations, particularly in relation to surviving the conflict and their flight from it. This project aims to help these families rebuild their lives by engaging children in therapeutic activities to support their psycho-social well-being; encouraging young people and families to start small businesses by providing loans and training; and helping families to enrol their children in local schools. Full grant commitment: GBP 499.645 thousand."/>
    <n v="0"/>
    <n v="0"/>
    <n v="0"/>
    <n v="1"/>
    <n v="0"/>
    <s v="NULL"/>
    <s v="NULL"/>
    <s v="NULL"/>
    <s v="NULL"/>
    <n v="0"/>
    <n v="0"/>
    <n v="0"/>
    <n v="0"/>
    <n v="12"/>
    <n v="0"/>
    <n v="0"/>
    <n v="0"/>
    <n v="1.5418000000000001"/>
    <n v="1.9853206283801199"/>
    <n v="1.9853206283801199"/>
    <s v="NULL"/>
    <s v="NULL"/>
    <s v="NULL"/>
  </r>
  <r>
    <n v="2017"/>
    <n v="1614"/>
    <x v="11"/>
    <n v="2014900039"/>
    <n v="689931"/>
    <n v="3"/>
    <n v="285"/>
    <s v="Uganda"/>
    <x v="0"/>
    <s v="PMA"/>
    <s v="Donor country-based NGO"/>
    <n v="22000"/>
    <n v="0"/>
    <n v="22000"/>
    <s v="NULL"/>
    <s v="NULL"/>
    <n v="6"/>
    <n v="30"/>
    <n v="110"/>
    <s v="Standard grant"/>
    <s v="C01"/>
    <s v="Project-type interventions"/>
    <s v="Interventions de type projet"/>
    <s v="WAR CHILD UK "/>
    <s v="War Child UK"/>
    <n v="16010"/>
    <n v="16010"/>
    <s v="Social Protection"/>
    <s v="Protection sociale"/>
    <n v="160"/>
    <x v="11"/>
    <n v="1"/>
    <s v="UG"/>
    <d v="2014-11-26T00:00:00"/>
    <d v="2016-11-26T00:00:00"/>
    <s v="Primary goal (Comic Relief): Children and young people at risk. Related issues (Comic Relief): NULL. Summary: As a result of conflict in South Sudan, about 120,000 refugees (78,000 of whom are children) have recently arrived in a remote part of Northern Uganda. They have often lost close relatives, their homes, cattle, and other assets. Many of their children have experienced traumatic situations, particularly in relation to surviving the conflict and their flight from it. This project aims to help these families rebuild their lives by engaging children in therapeutic activities to support their psycho-social well-being; encouraging young people and families to start small businesses by providing loans and training; and helping families to enrol their children in local schools. Full grant commitment: GBP 499.645 thousand."/>
    <n v="0"/>
    <n v="0"/>
    <n v="0"/>
    <n v="1"/>
    <n v="0"/>
    <s v="NULL"/>
    <s v="NULL"/>
    <s v="NULL"/>
    <s v="NULL"/>
    <n v="0"/>
    <n v="0"/>
    <n v="0"/>
    <n v="0"/>
    <n v="12"/>
    <n v="0"/>
    <n v="0"/>
    <n v="0"/>
    <n v="9.2507999999999999"/>
    <n v="11.911923770280699"/>
    <n v="11.911923770280699"/>
    <s v="NULL"/>
    <s v="NULL"/>
    <s v="NULL"/>
  </r>
  <r>
    <n v="2017"/>
    <n v="1614"/>
    <x v="11"/>
    <n v="2014900039"/>
    <n v="689931"/>
    <n v="3"/>
    <n v="285"/>
    <s v="Uganda"/>
    <x v="0"/>
    <s v="PMA"/>
    <s v="Donor country-based NGO"/>
    <n v="22000"/>
    <n v="0"/>
    <n v="22000"/>
    <s v="NULL"/>
    <s v="NULL"/>
    <n v="6"/>
    <n v="30"/>
    <n v="110"/>
    <s v="Standard grant"/>
    <s v="C01"/>
    <s v="Project-type interventions"/>
    <s v="Interventions de type projet"/>
    <s v="WAR CHILD UK "/>
    <s v="War Child UK"/>
    <n v="16020"/>
    <n v="16020"/>
    <s v="Employment creation"/>
    <s v="Création d'emplois"/>
    <n v="160"/>
    <x v="11"/>
    <n v="1"/>
    <s v="UG"/>
    <d v="2014-11-26T00:00:00"/>
    <d v="2016-11-26T00:00:00"/>
    <s v="Primary goal (Comic Relief): Children and young people at risk. Related issues (Comic Relief): NULL. Summary: As a result of conflict in South Sudan, about 120,000 refugees (78,000 of whom are children) have recently arrived in a remote part of Northern Uganda. They have often lost close relatives, their homes, cattle, and other assets. Many of their children have experienced traumatic situations, particularly in relation to surviving the conflict and their flight from it. This project aims to help these families rebuild their lives by engaging children in therapeutic activities to support their psycho-social well-being; encouraging young people and families to start small businesses by providing loans and training; and helping families to enrol their children in local schools. Full grant commitment: GBP 499.645 thousand."/>
    <n v="0"/>
    <n v="0"/>
    <n v="0"/>
    <n v="1"/>
    <n v="0"/>
    <s v="NULL"/>
    <s v="NULL"/>
    <s v="NULL"/>
    <s v="NULL"/>
    <n v="0"/>
    <n v="0"/>
    <n v="0"/>
    <n v="0"/>
    <n v="12"/>
    <n v="0"/>
    <n v="0"/>
    <n v="0"/>
    <n v="1.5418000000000001"/>
    <n v="1.9853206283801199"/>
    <n v="1.9853206283801199"/>
    <s v="NULL"/>
    <s v="NULL"/>
    <s v="NULL"/>
  </r>
  <r>
    <n v="2017"/>
    <n v="1614"/>
    <x v="11"/>
    <n v="2014900039"/>
    <n v="689931"/>
    <n v="3"/>
    <n v="285"/>
    <s v="Uganda"/>
    <x v="0"/>
    <s v="PMA"/>
    <s v="Donor country-based NGO"/>
    <n v="22000"/>
    <n v="0"/>
    <n v="22000"/>
    <s v="NULL"/>
    <s v="NULL"/>
    <n v="6"/>
    <n v="30"/>
    <n v="110"/>
    <s v="Standard grant"/>
    <s v="C01"/>
    <s v="Project-type interventions"/>
    <s v="Interventions de type projet"/>
    <s v="WAR CHILD UK "/>
    <s v="War Child UK"/>
    <n v="25010"/>
    <n v="25010"/>
    <s v="Business Policy and Administration"/>
    <s v="Politique commerciale et administration"/>
    <n v="250"/>
    <x v="1"/>
    <n v="1"/>
    <s v="UG"/>
    <d v="2014-11-26T00:00:00"/>
    <d v="2016-11-26T00:00:00"/>
    <s v="Primary goal (Comic Relief): Children and young people at risk. Related issues (Comic Relief): NULL. Summary: As a result of conflict in South Sudan, about 120,000 refugees (78,000 of whom are children) have recently arrived in a remote part of Northern Uganda. They have often lost close relatives, their homes, cattle, and other assets. Many of their children have experienced traumatic situations, particularly in relation to surviving the conflict and their flight from it. This project aims to help these families rebuild their lives by engaging children in therapeutic activities to support their psycho-social well-being; encouraging young people and families to start small businesses by providing loans and training; and helping families to enrol their children in local schools. Full grant commitment: GBP 499.645 thousand."/>
    <n v="0"/>
    <n v="0"/>
    <n v="0"/>
    <n v="1"/>
    <n v="0"/>
    <s v="NULL"/>
    <s v="NULL"/>
    <s v="NULL"/>
    <s v="NULL"/>
    <n v="0"/>
    <n v="0"/>
    <n v="0"/>
    <n v="0"/>
    <n v="12"/>
    <n v="0"/>
    <n v="0"/>
    <n v="0"/>
    <n v="1.5418000000000001"/>
    <n v="1.9853206283801199"/>
    <n v="1.9853206283801199"/>
    <s v="NULL"/>
    <s v="NULL"/>
    <s v="NULL"/>
  </r>
  <r>
    <n v="2017"/>
    <n v="1614"/>
    <x v="11"/>
    <s v="2016000053_03"/>
    <n v="1729100"/>
    <n v="3"/>
    <n v="248"/>
    <s v="Kenya"/>
    <x v="2"/>
    <s v="PRITI"/>
    <s v="International NGOs"/>
    <n v="21000"/>
    <n v="0"/>
    <n v="21000"/>
    <s v="NULL"/>
    <s v="NULL"/>
    <n v="6"/>
    <n v="30"/>
    <n v="110"/>
    <s v="Standard grant"/>
    <s v="C01"/>
    <s v="Project-type interventions"/>
    <s v="Interventions de type projet"/>
    <s v="THE FAIRTRADE FOUNDATION "/>
    <s v="The Fairtrade Foundation"/>
    <n v="15150"/>
    <n v="15150"/>
    <s v="Democratic participation and civil society"/>
    <s v="Participation démocratique et société civile"/>
    <n v="150"/>
    <x v="9"/>
    <n v="1"/>
    <s v="KETZUG"/>
    <d v="2016-01-27T00:00:00"/>
    <d v="2020-01-27T00:00:00"/>
    <s v="Primary goal (Comic Relief): Trade, enterprise and employment. Related issues (Comic Relief): NULL. Summary: 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 Training will build Artisanal and Small-scale Mining Organisations capacity to access finance for the first time. An innovative patient fund to invest in safety and productivity will be created. Miners networks will be helped to speak up on their needs, promote mercury-free mining, and more support for these vulnerable and neglected communities. The government of the UK (DfID) funded 50 percent of this grant - this share is excluded to avoid double counting in the DAC statistics. Full grant commitment: GBP 868.219 thousand."/>
    <n v="0"/>
    <n v="0"/>
    <n v="0"/>
    <n v="2"/>
    <n v="0"/>
    <s v="NULL"/>
    <s v="NULL"/>
    <s v="NULL"/>
    <s v="NULL"/>
    <n v="0"/>
    <n v="0"/>
    <n v="0"/>
    <n v="0"/>
    <n v="12"/>
    <n v="0"/>
    <n v="0"/>
    <n v="0"/>
    <n v="2.3767499999999999"/>
    <n v="3.0604558331187199"/>
    <n v="3.0604558331187199"/>
    <s v="NULL"/>
    <s v="NULL"/>
    <s v="NULL"/>
  </r>
  <r>
    <n v="2017"/>
    <n v="1614"/>
    <x v="11"/>
    <s v="2016000053_03"/>
    <n v="1729100"/>
    <n v="3"/>
    <n v="248"/>
    <s v="Kenya"/>
    <x v="2"/>
    <s v="PRITI"/>
    <s v="International NGOs"/>
    <n v="21000"/>
    <n v="0"/>
    <n v="21000"/>
    <s v="NULL"/>
    <s v="NULL"/>
    <n v="6"/>
    <n v="30"/>
    <n v="110"/>
    <s v="Standard grant"/>
    <s v="C01"/>
    <s v="Project-type interventions"/>
    <s v="Interventions de type projet"/>
    <s v="THE FAIRTRADE FOUNDATION "/>
    <s v="The Fairtrade Foundation"/>
    <n v="32265"/>
    <n v="32265"/>
    <s v="Precious metals/materials"/>
    <s v="Métaux et minerais précieux"/>
    <n v="320"/>
    <x v="16"/>
    <n v="1"/>
    <s v="KETZUG"/>
    <d v="2016-01-27T00:00:00"/>
    <d v="2020-01-27T00:00:00"/>
    <s v="Primary goal (Comic Relief): Trade, enterprise and employment. Related issues (Comic Relief): NULL. Summary: 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 Training will build Artisanal and Small-scale Mining Organisations capacity to access finance for the first time. An innovative patient fund to invest in safety and productivity will be created. Miners networks will be helped to speak up on their needs, promote mercury-free mining, and more support for these vulnerable and neglected communities. The government of the UK (DfID) funded 50 percent of this grant - this share is excluded to avoid double counting in the DAC statistics. Full grant commitment: GBP 868.219 thousand."/>
    <n v="0"/>
    <n v="0"/>
    <n v="0"/>
    <n v="2"/>
    <n v="0"/>
    <s v="NULL"/>
    <s v="NULL"/>
    <s v="NULL"/>
    <s v="NULL"/>
    <n v="0"/>
    <n v="0"/>
    <n v="0"/>
    <n v="0"/>
    <n v="12"/>
    <n v="0"/>
    <n v="0"/>
    <n v="0"/>
    <n v="21.390750000000001"/>
    <n v="27.544102498068501"/>
    <n v="27.544102498068501"/>
    <s v="NULL"/>
    <s v="NULL"/>
    <s v="NULL"/>
  </r>
  <r>
    <n v="2017"/>
    <n v="1614"/>
    <x v="11"/>
    <n v="2015900004"/>
    <n v="796038"/>
    <n v="3"/>
    <n v="248"/>
    <s v="Kenya"/>
    <x v="2"/>
    <s v="PRITI"/>
    <s v="Donor country-based NGO"/>
    <n v="22000"/>
    <n v="0"/>
    <n v="22000"/>
    <s v="NULL"/>
    <s v="NULL"/>
    <n v="6"/>
    <n v="30"/>
    <n v="110"/>
    <s v="Standard grant"/>
    <s v="C01"/>
    <s v="Project-type interventions"/>
    <s v="Interventions de type projet"/>
    <s v="WAR ON WANT "/>
    <s v="War on Want"/>
    <n v="24040"/>
    <n v="24040"/>
    <s v="Informal/semi-formal financial intermediaries"/>
    <s v="Intermédiaires financiers du secteur informel et semi formel"/>
    <n v="240"/>
    <x v="3"/>
    <n v="1"/>
    <s v="KE"/>
    <d v="2015-05-27T00:00:00"/>
    <d v="2020-05-27T00:00:00"/>
    <s v="Primary goal (Comic Relief): Slum dwellers. Related issues (Comic Relief): Lack of voice, influence, agency. Summary: In Kenya most traders buy and sell in the street. This means constantly moving, or struggling to claim and keep their patch. Toilets and water are a rarity. By coming together and demanding recognition and basic facilities in return for the fees they pay, a national group is starting to change things.  This project will help increase membership of the group and ensure that the police and council officials understand what traders are allowed to do. It will also negotiate for traders to receive loans and train them in business skills. As their lives become more stable they will be able to increase earnings and improve their working conditions. Full grant commitment: GBP 590.719 thousand."/>
    <n v="0"/>
    <n v="0"/>
    <n v="0"/>
    <n v="0"/>
    <n v="0"/>
    <s v="NULL"/>
    <s v="NULL"/>
    <s v="NULL"/>
    <s v="NULL"/>
    <n v="0"/>
    <n v="0"/>
    <n v="0"/>
    <n v="0"/>
    <n v="12"/>
    <n v="0"/>
    <n v="0"/>
    <n v="0"/>
    <n v="15.319905"/>
    <n v="19.726892866340499"/>
    <n v="19.726892866340499"/>
    <s v="NULL"/>
    <s v="NULL"/>
    <s v="NULL"/>
  </r>
  <r>
    <n v="2017"/>
    <n v="1614"/>
    <x v="11"/>
    <n v="2014900028"/>
    <n v="414055"/>
    <n v="3"/>
    <n v="282"/>
    <s v="Tanzania"/>
    <x v="0"/>
    <s v="PMA"/>
    <s v="Donor country-based NGO"/>
    <n v="22000"/>
    <n v="0"/>
    <n v="22000"/>
    <s v="NULL"/>
    <s v="NULL"/>
    <n v="6"/>
    <n v="30"/>
    <n v="110"/>
    <s v="Standard grant"/>
    <s v="C01"/>
    <s v="Project-type interventions"/>
    <s v="Interventions de type projet"/>
    <s v="SNV NETHERLANDS DEVELOPMENT ORGANISATION "/>
    <s v="SNV Netherlands Development Organisation"/>
    <n v="31161"/>
    <n v="31161"/>
    <s v="Food crop production"/>
    <s v="Production agricole"/>
    <n v="310"/>
    <x v="0"/>
    <n v="1"/>
    <s v="TZ"/>
    <d v="2014-03-19T00:00:00"/>
    <d v="2017-03-19T00:00:00"/>
    <s v="Primary goal (Comic Relief): Trade, enterprise and employment. Related issues (Comic Relief): Lack of voice, influence, agency. Summary: Women do 70% of the work in rice production in Tanzania but see little of the income. There is a growing internal demand for good quality rice yet 20% of rice is imported. A 2 year pilot showed how linking women farmers directly with processors in a village-based contract farming model led to a 67% increase in price and almost doubled profit. This project will scale up this model by supporting 25,000 women to form producer groups to have contracts directly with processors. They will provide women with inputs and credit to improve quality and yields leading to increased income into their own pockets. The government of the UK (DfID) funded 50 percent of this grant - this share is excluded to avoid double counting in the DAC statistics. Full grant commitment: GBP 1922.964 thousand."/>
    <n v="1"/>
    <n v="0"/>
    <n v="0"/>
    <n v="2"/>
    <n v="0"/>
    <s v="NULL"/>
    <s v="NULL"/>
    <s v="NULL"/>
    <s v="NULL"/>
    <n v="0"/>
    <n v="0"/>
    <n v="0"/>
    <n v="0"/>
    <n v="12"/>
    <n v="0"/>
    <n v="0"/>
    <n v="0"/>
    <n v="22.2165"/>
    <n v="28.607391192377001"/>
    <n v="28.607391192377001"/>
    <s v="NULL"/>
    <s v="NULL"/>
    <s v="NULL"/>
  </r>
  <r>
    <n v="2017"/>
    <n v="1614"/>
    <x v="11"/>
    <n v="2013900012"/>
    <n v="111883"/>
    <n v="3"/>
    <n v="431"/>
    <s v="Brazil"/>
    <x v="3"/>
    <s v="PRITS"/>
    <s v="Donor country-based NGO"/>
    <n v="22000"/>
    <n v="0"/>
    <n v="22000"/>
    <s v="NULL"/>
    <s v="NULL"/>
    <n v="6"/>
    <n v="30"/>
    <n v="110"/>
    <s v="Standard grant"/>
    <s v="C01"/>
    <s v="Project-type interventions"/>
    <s v="Interventions de type projet"/>
    <s v="LAUREUS SPORT FOR GOOD FOUNDATION "/>
    <s v="Laureus Sport for Good Foundation"/>
    <n v="11330"/>
    <n v="11330"/>
    <s v="Vocational training"/>
    <s v="Formation professionnelle"/>
    <n v="110"/>
    <x v="6"/>
    <n v="1"/>
    <s v="BR"/>
    <d v="2013-01-30T00:00:00"/>
    <d v="2016-01-30T00:00:00"/>
    <s v="Primary goal (Comic Relief): Sport for change. Related issues (Comic Relief): Lack of skills, education, employment. Summary: Lack of schooling is one of the most serious problems facing young Brazilians. Less than half of 15-17 year olds attend high school and of those that do, many are still enrolled in primary school. Research also shows young people are not prepared for the job market, which can compound their exclusion from society. This project will be based in neighbourhoods that are characterised by poor households, drug trafficking and usage, sexual exploitation and a high rate of crime, violence and school dropouts. Young people will follow a programme of sport and specialist vocational skill and business training. As a result, 860 young people in the two target communities will be more likely to complete their formal school education, learn how to establish their own sustainable business ventures, gain skills that result in greater employment opportunities and be perceived as making a positive contribution to their communities. The local organisation will also be better able to monitor and evaluate the impact of its work on the lives of young people and the wider community. Full grant commitment: GBP 310.759 thousand."/>
    <n v="0"/>
    <n v="0"/>
    <n v="0"/>
    <n v="1"/>
    <n v="0"/>
    <s v="NULL"/>
    <s v="NULL"/>
    <s v="NULL"/>
    <s v="NULL"/>
    <n v="0"/>
    <n v="0"/>
    <n v="0"/>
    <n v="0"/>
    <n v="12"/>
    <n v="0"/>
    <n v="0"/>
    <n v="0"/>
    <n v="1"/>
    <n v="1.2876641771825901"/>
    <n v="1.2876641771825901"/>
    <s v="NULL"/>
    <s v="NULL"/>
    <s v="NULL"/>
  </r>
  <r>
    <n v="2017"/>
    <n v="1614"/>
    <x v="11"/>
    <n v="2013900012"/>
    <n v="111883"/>
    <n v="3"/>
    <n v="431"/>
    <s v="Brazil"/>
    <x v="3"/>
    <s v="PRITS"/>
    <s v="Donor country-based NGO"/>
    <n v="22000"/>
    <n v="0"/>
    <n v="22000"/>
    <s v="NULL"/>
    <s v="NULL"/>
    <n v="6"/>
    <n v="30"/>
    <n v="110"/>
    <s v="Standard grant"/>
    <s v="C01"/>
    <s v="Project-type interventions"/>
    <s v="Interventions de type projet"/>
    <s v="LAUREUS SPORT FOR GOOD FOUNDATION "/>
    <s v="Laureus Sport for Good Foundation"/>
    <n v="15180"/>
    <n v="15180"/>
    <s v="Ending violence against women and girls"/>
    <s v="Élimination de la violence à l’égard des femmes et des filles"/>
    <n v="150"/>
    <x v="9"/>
    <n v="1"/>
    <s v="BR"/>
    <d v="2013-01-30T00:00:00"/>
    <d v="2016-01-30T00:00:00"/>
    <s v="Primary goal (Comic Relief): Sport for change. Related issues (Comic Relief): Lack of skills, education, employment. Summary: Lack of schooling is one of the most serious problems facing young Brazilians. Less than half of 15-17 year olds attend high school and of those that do, many are still enrolled in primary school. Research also shows young people are not prepared for the job market, which can compound their exclusion from society. This project will be based in neighbourhoods that are characterised by poor households, drug trafficking and usage, sexual exploitation and a high rate of crime, violence and school dropouts. Young people will follow a programme of sport and specialist vocational skill and business training. As a result, 860 young people in the two target communities will be more likely to complete their formal school education, learn how to establish their own sustainable business ventures, gain skills that result in greater employment opportunities and be perceived as making a positive contribution to their communities. The local organisation will also be better able to monitor and evaluate the impact of its work on the lives of young people and the wider community. Full grant commitment: GBP 310.759 thousand."/>
    <n v="0"/>
    <n v="0"/>
    <n v="0"/>
    <n v="1"/>
    <n v="0"/>
    <s v="NULL"/>
    <s v="NULL"/>
    <s v="NULL"/>
    <s v="NULL"/>
    <n v="0"/>
    <n v="0"/>
    <n v="0"/>
    <n v="0"/>
    <n v="12"/>
    <n v="0"/>
    <n v="0"/>
    <n v="0"/>
    <n v="0.5"/>
    <n v="0.64383208859129504"/>
    <n v="0.64383208859129504"/>
    <s v="NULL"/>
    <s v="NULL"/>
    <s v="NULL"/>
  </r>
  <r>
    <n v="2017"/>
    <n v="1614"/>
    <x v="11"/>
    <n v="2013900012"/>
    <n v="111883"/>
    <n v="3"/>
    <n v="431"/>
    <s v="Brazil"/>
    <x v="3"/>
    <s v="PRITS"/>
    <s v="Donor country-based NGO"/>
    <n v="22000"/>
    <n v="0"/>
    <n v="22000"/>
    <s v="NULL"/>
    <s v="NULL"/>
    <n v="6"/>
    <n v="30"/>
    <n v="110"/>
    <s v="Standard grant"/>
    <s v="C01"/>
    <s v="Project-type interventions"/>
    <s v="Interventions de type projet"/>
    <s v="LAUREUS SPORT FOR GOOD FOUNDATION "/>
    <s v="Laureus Sport for Good Foundation"/>
    <n v="16010"/>
    <n v="16010"/>
    <s v="Social Protection"/>
    <s v="Protection sociale"/>
    <n v="160"/>
    <x v="11"/>
    <n v="1"/>
    <s v="BR"/>
    <d v="2013-01-30T00:00:00"/>
    <d v="2016-01-30T00:00:00"/>
    <s v="Primary goal (Comic Relief): Sport for change. Related issues (Comic Relief): Lack of skills, education, employment. Summary: Lack of schooling is one of the most serious problems facing young Brazilians. Less than half of 15-17 year olds attend high school and of those that do, many are still enrolled in primary school. Research also shows young people are not prepared for the job market, which can compound their exclusion from society. This project will be based in neighbourhoods that are characterised by poor households, drug trafficking and usage, sexual exploitation and a high rate of crime, violence and school dropouts. Young people will follow a programme of sport and specialist vocational skill and business training. As a result, 860 young people in the two target communities will be more likely to complete their formal school education, learn how to establish their own sustainable business ventures, gain skills that result in greater employment opportunities and be perceived as making a positive contribution to their communities. The local organisation will also be better able to monitor and evaluate the impact of its work on the lives of young people and the wider community. Full grant commitment: GBP 310.759 thousand."/>
    <n v="0"/>
    <n v="0"/>
    <n v="0"/>
    <n v="1"/>
    <n v="0"/>
    <s v="NULL"/>
    <s v="NULL"/>
    <s v="NULL"/>
    <s v="NULL"/>
    <n v="0"/>
    <n v="0"/>
    <n v="0"/>
    <n v="0"/>
    <n v="12"/>
    <n v="0"/>
    <n v="0"/>
    <n v="0"/>
    <n v="1"/>
    <n v="1.2876641771825901"/>
    <n v="1.2876641771825901"/>
    <s v="NULL"/>
    <s v="NULL"/>
    <s v="NULL"/>
  </r>
  <r>
    <n v="2017"/>
    <n v="1614"/>
    <x v="11"/>
    <n v="2013900012"/>
    <n v="111883"/>
    <n v="3"/>
    <n v="431"/>
    <s v="Brazil"/>
    <x v="3"/>
    <s v="PRITS"/>
    <s v="Donor country-based NGO"/>
    <n v="22000"/>
    <n v="0"/>
    <n v="22000"/>
    <s v="NULL"/>
    <s v="NULL"/>
    <n v="6"/>
    <n v="30"/>
    <n v="110"/>
    <s v="Standard grant"/>
    <s v="C01"/>
    <s v="Project-type interventions"/>
    <s v="Interventions de type projet"/>
    <s v="LAUREUS SPORT FOR GOOD FOUNDATION "/>
    <s v="Laureus Sport for Good Foundation"/>
    <n v="16020"/>
    <n v="16020"/>
    <s v="Employment creation"/>
    <s v="Création d'emplois"/>
    <n v="160"/>
    <x v="11"/>
    <n v="1"/>
    <s v="BR"/>
    <d v="2013-01-30T00:00:00"/>
    <d v="2016-01-30T00:00:00"/>
    <s v="Primary goal (Comic Relief): Sport for change. Related issues (Comic Relief): Lack of skills, education, employment. Summary: Lack of schooling is one of the most serious problems facing young Brazilians. Less than half of 15-17 year olds attend high school and of those that do, many are still enrolled in primary school. Research also shows young people are not prepared for the job market, which can compound their exclusion from society. This project will be based in neighbourhoods that are characterised by poor households, drug trafficking and usage, sexual exploitation and a high rate of crime, violence and school dropouts. Young people will follow a programme of sport and specialist vocational skill and business training. As a result, 860 young people in the two target communities will be more likely to complete their formal school education, learn how to establish their own sustainable business ventures, gain skills that result in greater employment opportunities and be perceived as making a positive contribution to their communities. The local organisation will also be better able to monitor and evaluate the impact of its work on the lives of young people and the wider community. Full grant commitment: GBP 310.759 thousand."/>
    <n v="0"/>
    <n v="0"/>
    <n v="0"/>
    <n v="1"/>
    <n v="0"/>
    <s v="NULL"/>
    <s v="NULL"/>
    <s v="NULL"/>
    <s v="NULL"/>
    <n v="0"/>
    <n v="0"/>
    <n v="0"/>
    <n v="0"/>
    <n v="12"/>
    <n v="0"/>
    <n v="0"/>
    <n v="0"/>
    <n v="1.5"/>
    <n v="1.9314962657738901"/>
    <n v="1.9314962657738901"/>
    <s v="NULL"/>
    <s v="NULL"/>
    <s v="NULL"/>
  </r>
  <r>
    <n v="2017"/>
    <n v="1614"/>
    <x v="11"/>
    <n v="2013900012"/>
    <n v="111883"/>
    <n v="3"/>
    <n v="431"/>
    <s v="Brazil"/>
    <x v="3"/>
    <s v="PRITS"/>
    <s v="Donor country-based NGO"/>
    <n v="22000"/>
    <n v="0"/>
    <n v="22000"/>
    <s v="NULL"/>
    <s v="NULL"/>
    <n v="6"/>
    <n v="30"/>
    <n v="110"/>
    <s v="Standard grant"/>
    <s v="C01"/>
    <s v="Project-type interventions"/>
    <s v="Interventions de type projet"/>
    <s v="LAUREUS SPORT FOR GOOD FOUNDATION "/>
    <s v="Laureus Sport for Good Foundation"/>
    <n v="16063"/>
    <n v="16063"/>
    <s v="Narcotics control"/>
    <s v="Lutte contre le trafic de drogues"/>
    <n v="160"/>
    <x v="11"/>
    <n v="1"/>
    <s v="BR"/>
    <d v="2013-01-30T00:00:00"/>
    <d v="2016-01-30T00:00:00"/>
    <s v="Primary goal (Comic Relief): Sport for change. Related issues (Comic Relief): Lack of skills, education, employment. Summary: Lack of schooling is one of the most serious problems facing young Brazilians. Less than half of 15-17 year olds attend high school and of those that do, many are still enrolled in primary school. Research also shows young people are not prepared for the job market, which can compound their exclusion from society. This project will be based in neighbourhoods that are characterised by poor households, drug trafficking and usage, sexual exploitation and a high rate of crime, violence and school dropouts. Young people will follow a programme of sport and specialist vocational skill and business training. As a result, 860 young people in the two target communities will be more likely to complete their formal school education, learn how to establish their own sustainable business ventures, gain skills that result in greater employment opportunities and be perceived as making a positive contribution to their communities. The local organisation will also be better able to monitor and evaluate the impact of its work on the lives of young people and the wider community. Full grant commitment: GBP 310.759 thousand."/>
    <n v="0"/>
    <n v="0"/>
    <n v="0"/>
    <n v="1"/>
    <n v="0"/>
    <s v="NULL"/>
    <s v="NULL"/>
    <s v="NULL"/>
    <s v="NULL"/>
    <n v="0"/>
    <n v="0"/>
    <n v="0"/>
    <n v="0"/>
    <n v="12"/>
    <n v="0"/>
    <n v="0"/>
    <n v="0"/>
    <n v="0.5"/>
    <n v="0.64383208859129504"/>
    <n v="0.64383208859129504"/>
    <s v="NULL"/>
    <s v="NULL"/>
    <s v="NULL"/>
  </r>
  <r>
    <n v="2017"/>
    <n v="1614"/>
    <x v="11"/>
    <n v="2013900012"/>
    <n v="111883"/>
    <n v="3"/>
    <n v="431"/>
    <s v="Brazil"/>
    <x v="3"/>
    <s v="PRITS"/>
    <s v="Donor country-based NGO"/>
    <n v="22000"/>
    <n v="0"/>
    <n v="22000"/>
    <s v="NULL"/>
    <s v="NULL"/>
    <n v="6"/>
    <n v="30"/>
    <n v="110"/>
    <s v="Standard grant"/>
    <s v="C01"/>
    <s v="Project-type interventions"/>
    <s v="Interventions de type projet"/>
    <s v="LAUREUS SPORT FOR GOOD FOUNDATION "/>
    <s v="Laureus Sport for Good Foundation"/>
    <n v="25010"/>
    <n v="25010"/>
    <s v="Business Policy and Administration"/>
    <s v="Politique commerciale et administration"/>
    <n v="250"/>
    <x v="1"/>
    <n v="1"/>
    <s v="BR"/>
    <d v="2013-01-30T00:00:00"/>
    <d v="2016-01-30T00:00:00"/>
    <s v="Primary goal (Comic Relief): Sport for change. Related issues (Comic Relief): Lack of skills, education, employment. Summary: Lack of schooling is one of the most serious problems facing young Brazilians. Less than half of 15-17 year olds attend high school and of those that do, many are still enrolled in primary school. Research also shows young people are not prepared for the job market, which can compound their exclusion from society. This project will be based in neighbourhoods that are characterised by poor households, drug trafficking and usage, sexual exploitation and a high rate of crime, violence and school dropouts. Young people will follow a programme of sport and specialist vocational skill and business training. As a result, 860 young people in the two target communities will be more likely to complete their formal school education, learn how to establish their own sustainable business ventures, gain skills that result in greater employment opportunities and be perceived as making a positive contribution to their communities. The local organisation will also be better able to monitor and evaluate the impact of its work on the lives of young people and the wider community. Full grant commitment: GBP 310.759 thousand."/>
    <n v="0"/>
    <n v="0"/>
    <n v="0"/>
    <n v="1"/>
    <n v="0"/>
    <s v="NULL"/>
    <s v="NULL"/>
    <s v="NULL"/>
    <s v="NULL"/>
    <n v="0"/>
    <n v="0"/>
    <n v="0"/>
    <n v="0"/>
    <n v="12"/>
    <n v="0"/>
    <n v="0"/>
    <n v="0"/>
    <n v="0.5"/>
    <n v="0.64383208859129504"/>
    <n v="0.64383208859129504"/>
    <s v="NULL"/>
    <s v="NULL"/>
    <s v="NULL"/>
  </r>
  <r>
    <n v="2017"/>
    <n v="1614"/>
    <x v="11"/>
    <n v="2017000026"/>
    <n v="2764964"/>
    <n v="1"/>
    <n v="285"/>
    <s v="Uganda"/>
    <x v="0"/>
    <s v="PMA"/>
    <s v="International NGOs"/>
    <n v="21000"/>
    <n v="0"/>
    <n v="21000"/>
    <s v="NULL"/>
    <s v="NULL"/>
    <n v="6"/>
    <n v="30"/>
    <n v="110"/>
    <s v="Standard grant"/>
    <s v="C01"/>
    <s v="Project-type interventions"/>
    <s v="Interventions de type projet"/>
    <s v="GIVEDIRECTLY "/>
    <s v="GiveDirectly"/>
    <n v="24010"/>
    <n v="24010"/>
    <s v="Financial policy and administrative management"/>
    <s v="Politique des finances et gestion administrative"/>
    <n v="240"/>
    <x v="3"/>
    <n v="1"/>
    <s v="UG"/>
    <d v="2017-05-08T00:00:00"/>
    <d v="2019-05-08T00:00:00"/>
    <s v="Primary goal (Comic Relief): Redshed. Related issues (Comic Relief): Financial and material poverty. Summary: In 2015, 14 million refugees worldwide had been displaced for 10 or more years. It is estimated that $8.4bn is spent on international aid providing basic support to these long-term refugees. In 2016 world leaders committed to a new Grand Bargain to reform the way in which this aid is used, including more attention to host communities and a better link between humanitarian and development approaches. However, the commitment to reform is threatened by an increasingly hostile political environment in Western countries. Full grant commitment: GBP 500 thousand."/>
    <n v="0"/>
    <n v="0"/>
    <n v="0"/>
    <n v="0"/>
    <n v="0"/>
    <s v="NULL"/>
    <s v="NULL"/>
    <s v="NULL"/>
    <s v="NULL"/>
    <n v="0"/>
    <n v="0"/>
    <n v="0"/>
    <n v="0"/>
    <n v="12"/>
    <n v="500"/>
    <n v="643.83208859129502"/>
    <n v="643.83208859129502"/>
    <n v="250"/>
    <n v="321.91604429564802"/>
    <n v="321.91604429564802"/>
    <s v="NULL"/>
    <s v="NULL"/>
    <s v="NULL"/>
  </r>
  <r>
    <n v="2017"/>
    <n v="1614"/>
    <x v="11"/>
    <n v="2016000017"/>
    <n v="1278274"/>
    <n v="3"/>
    <n v="251"/>
    <s v="Liberia"/>
    <x v="0"/>
    <s v="PMA"/>
    <s v="Cities Alliance"/>
    <n v="30008"/>
    <n v="1"/>
    <n v="31000"/>
    <s v="Cities Alliance"/>
    <s v="Alliance pour les villes"/>
    <n v="6"/>
    <n v="30"/>
    <n v="110"/>
    <s v="Standard grant"/>
    <s v="C01"/>
    <s v="Project-type interventions"/>
    <s v="Interventions de type projet"/>
    <s v="CITIES ALLIANCE "/>
    <s v="Cities Alliance"/>
    <n v="16040"/>
    <n v="16040"/>
    <s v="Low-cost housing"/>
    <s v="Logement à coût réduit"/>
    <n v="160"/>
    <x v="11"/>
    <n v="1"/>
    <s v="LR"/>
    <d v="2016-01-27T00:00:00"/>
    <d v="2021-01-27T00:00:00"/>
    <s v="Primary goal (Comic Relief): Slum dwellers. Related issues (Comic Relief): Lack of voice, influence, agency. Summary: Almost a quarter of the people in Liberia live in the slums of Monrovia, with very poor housing, poor water supply, and very little sanitation. The 2014 Ebola outbreak destroyed many lives and many people lost their jobs and sources of income. This project aims to help slum dwellers organise themselves. They will be assisted to document their living conditions, and the findings will help influence wider government policy on slums. These groups will be assisted to start savings schemes, and these will be used to help them start small businesses The project will also set up a Community Fund which will enable slum dwellers to make improvements in their houses and their living conditions. Big Lottery Fund funded 78 percent of this grant but the whole amount is attributed to Comic Relief as no double-counting occurs. Full grant commitment: GBP 3940.345 thousand."/>
    <n v="0"/>
    <n v="0"/>
    <n v="0"/>
    <n v="1"/>
    <n v="0"/>
    <s v="NULL"/>
    <s v="NULL"/>
    <s v="NULL"/>
    <s v="NULL"/>
    <n v="0"/>
    <n v="0"/>
    <n v="0"/>
    <n v="0"/>
    <n v="12"/>
    <n v="0"/>
    <n v="0"/>
    <n v="0"/>
    <n v="122.54089999999999"/>
    <n v="157.79152716971399"/>
    <n v="157.79152716971399"/>
    <s v="NULL"/>
    <s v="NULL"/>
    <s v="NULL"/>
  </r>
  <r>
    <n v="2017"/>
    <n v="1614"/>
    <x v="11"/>
    <n v="2016000017"/>
    <n v="1278274"/>
    <n v="3"/>
    <n v="251"/>
    <s v="Liberia"/>
    <x v="0"/>
    <s v="PMA"/>
    <s v="Cities Alliance"/>
    <n v="30008"/>
    <n v="1"/>
    <n v="31000"/>
    <s v="Cities Alliance"/>
    <s v="Alliance pour les villes"/>
    <n v="6"/>
    <n v="30"/>
    <n v="110"/>
    <s v="Standard grant"/>
    <s v="C01"/>
    <s v="Project-type interventions"/>
    <s v="Interventions de type projet"/>
    <s v="CITIES ALLIANCE "/>
    <s v="Cities Alliance"/>
    <n v="24040"/>
    <n v="24040"/>
    <s v="Informal/semi-formal financial intermediaries"/>
    <s v="Intermédiaires financiers du secteur informel et semi formel"/>
    <n v="240"/>
    <x v="3"/>
    <n v="1"/>
    <s v="LR"/>
    <d v="2016-01-27T00:00:00"/>
    <d v="2021-01-27T00:00:00"/>
    <s v="Primary goal (Comic Relief): Slum dwellers. Related issues (Comic Relief): Lack of voice, influence, agency. Summary: Almost a quarter of the people in Liberia live in the slums of Monrovia, with very poor housing, poor water supply, and very little sanitation. The 2014 Ebola outbreak destroyed many lives and many people lost their jobs and sources of income. This project aims to help slum dwellers organise themselves. They will be assisted to document their living conditions, and the findings will help influence wider government policy on slums. These groups will be assisted to start savings schemes, and these will be used to help them start small businesses The project will also set up a Community Fund which will enable slum dwellers to make improvements in their houses and their living conditions. Big Lottery Fund funded 78 percent of this grant but the whole amount is attributed to Comic Relief as no double-counting occurs. Full grant commitment: GBP 3940.345 thousand."/>
    <n v="0"/>
    <n v="0"/>
    <n v="0"/>
    <n v="1"/>
    <n v="0"/>
    <s v="NULL"/>
    <s v="NULL"/>
    <s v="NULL"/>
    <s v="NULL"/>
    <n v="0"/>
    <n v="0"/>
    <n v="0"/>
    <n v="0"/>
    <n v="12"/>
    <n v="0"/>
    <n v="0"/>
    <n v="0"/>
    <n v="551.43404999999996"/>
    <n v="710.06187226371401"/>
    <n v="710.06187226371401"/>
    <s v="NULL"/>
    <s v="NULL"/>
    <s v="NULL"/>
  </r>
  <r>
    <n v="2017"/>
    <n v="1614"/>
    <x v="11"/>
    <n v="2016000017"/>
    <n v="1278274"/>
    <n v="3"/>
    <n v="251"/>
    <s v="Liberia"/>
    <x v="0"/>
    <s v="PMA"/>
    <s v="Cities Alliance"/>
    <n v="30008"/>
    <n v="1"/>
    <n v="31000"/>
    <s v="Cities Alliance"/>
    <s v="Alliance pour les villes"/>
    <n v="6"/>
    <n v="30"/>
    <n v="110"/>
    <s v="Standard grant"/>
    <s v="C01"/>
    <s v="Project-type interventions"/>
    <s v="Interventions de type projet"/>
    <s v="CITIES ALLIANCE "/>
    <s v="Cities Alliance"/>
    <n v="25010"/>
    <n v="25010"/>
    <s v="Business Policy and Administration"/>
    <s v="Politique commerciale et administration"/>
    <n v="250"/>
    <x v="1"/>
    <n v="1"/>
    <s v="LR"/>
    <d v="2016-01-27T00:00:00"/>
    <d v="2021-01-27T00:00:00"/>
    <s v="Primary goal (Comic Relief): Slum dwellers. Related issues (Comic Relief): Lack of voice, influence, agency. Summary: Almost a quarter of the people in Liberia live in the slums of Monrovia, with very poor housing, poor water supply, and very little sanitation. The 2014 Ebola outbreak destroyed many lives and many people lost their jobs and sources of income. This project aims to help slum dwellers organise themselves. They will be assisted to document their living conditions, and the findings will help influence wider government policy on slums. These groups will be assisted to start savings schemes, and these will be used to help them start small businesses The project will also set up a Community Fund which will enable slum dwellers to make improvements in their houses and their living conditions. Big Lottery Fund funded 78 percent of this grant but the whole amount is attributed to Comic Relief as no double-counting occurs. Full grant commitment: GBP 3940.345 thousand."/>
    <n v="0"/>
    <n v="0"/>
    <n v="0"/>
    <n v="1"/>
    <n v="0"/>
    <s v="NULL"/>
    <s v="NULL"/>
    <s v="NULL"/>
    <s v="NULL"/>
    <n v="0"/>
    <n v="0"/>
    <n v="0"/>
    <n v="0"/>
    <n v="12"/>
    <n v="0"/>
    <n v="0"/>
    <n v="0"/>
    <n v="551.43404999999996"/>
    <n v="710.06187226371401"/>
    <n v="710.06187226371401"/>
    <s v="NULL"/>
    <s v="NULL"/>
    <s v="NULL"/>
  </r>
  <r>
    <n v="2017"/>
    <n v="1614"/>
    <x v="11"/>
    <n v="2015000046"/>
    <n v="807021"/>
    <n v="3"/>
    <n v="272"/>
    <s v="Sierra Leone"/>
    <x v="0"/>
    <s v="PMA"/>
    <s v="Donor country-based NGO"/>
    <n v="22000"/>
    <n v="0"/>
    <n v="22000"/>
    <s v="NULL"/>
    <s v="NULL"/>
    <n v="6"/>
    <n v="30"/>
    <n v="110"/>
    <s v="Standard grant"/>
    <s v="C01"/>
    <s v="Project-type interventions"/>
    <s v="Interventions de type projet"/>
    <s v="LIFELINE NETWORK INTERNATIONAL "/>
    <s v="LifeLine Network International"/>
    <n v="11330"/>
    <n v="11330"/>
    <s v="Vocational training"/>
    <s v="Formation professionnelle"/>
    <n v="110"/>
    <x v="6"/>
    <n v="1"/>
    <s v="SL"/>
    <d v="2015-05-27T00:00:00"/>
    <d v="2018-05-27T00:00:00"/>
    <s v="Primary goal (Comic Relief): Trade, enterprise and employment. Related issues (Comic Relief): Lack of skills, education, employment. Summary: 60% of young people in Sierra Leone are unemployed or underemployed. Many had their education disrupted by civil war. Lack of appropriate skills in the labour force slows the countrys development. High quality, affordable vocational training in Freetown is not readily available. The project will train young men and women in life skills and vocational courses matched to employer demand. It will offer business training and mentorship to young entrepreneurs, facilitate work placements and employment through outreach to companies, and raise revenue by charging firms for recruitment and in-house employee training. Of 990 people trained, 514 will secure a job, improve their jobs or establish a business. The government of the UK (DfID) funded 60 percent of this grant - this share is excluded to avoid double counting in the DAC statistics. Full grant commitment: GBP 432.178 thousand."/>
    <n v="1"/>
    <n v="0"/>
    <n v="0"/>
    <n v="2"/>
    <n v="0"/>
    <s v="NULL"/>
    <s v="NULL"/>
    <s v="NULL"/>
    <s v="NULL"/>
    <n v="0"/>
    <n v="0"/>
    <n v="0"/>
    <n v="0"/>
    <n v="12"/>
    <n v="0"/>
    <n v="0"/>
    <n v="0"/>
    <n v="28.225259999999999"/>
    <n v="36.344656193664697"/>
    <n v="36.344656193664697"/>
    <s v="NULL"/>
    <s v="NULL"/>
    <s v="NULL"/>
  </r>
  <r>
    <n v="2017"/>
    <n v="1614"/>
    <x v="11"/>
    <n v="2015000046"/>
    <n v="807021"/>
    <n v="3"/>
    <n v="272"/>
    <s v="Sierra Leone"/>
    <x v="0"/>
    <s v="PMA"/>
    <s v="Donor country-based NGO"/>
    <n v="22000"/>
    <n v="0"/>
    <n v="22000"/>
    <s v="NULL"/>
    <s v="NULL"/>
    <n v="6"/>
    <n v="30"/>
    <n v="110"/>
    <s v="Standard grant"/>
    <s v="C01"/>
    <s v="Project-type interventions"/>
    <s v="Interventions de type projet"/>
    <s v="LIFELINE NETWORK INTERNATIONAL "/>
    <s v="LifeLine Network International"/>
    <n v="16020"/>
    <n v="16020"/>
    <s v="Employment creation"/>
    <s v="Création d'emplois"/>
    <n v="160"/>
    <x v="11"/>
    <n v="1"/>
    <s v="SL"/>
    <d v="2015-05-27T00:00:00"/>
    <d v="2018-05-27T00:00:00"/>
    <s v="Primary goal (Comic Relief): Trade, enterprise and employment. Related issues (Comic Relief): Lack of skills, education, employment. Summary: 60% of young people in Sierra Leone are unemployed or underemployed. Many had their education disrupted by civil war. Lack of appropriate skills in the labour force slows the countrys development. High quality, affordable vocational training in Freetown is not readily available. The project will train young men and women in life skills and vocational courses matched to employer demand. It will offer business training and mentorship to young entrepreneurs, facilitate work placements and employment through outreach to companies, and raise revenue by charging firms for recruitment and in-house employee training. Of 990 people trained, 514 will secure a job, improve their jobs or establish a business. The government of the UK (DfID) funded 60 percent of this grant - this share is excluded to avoid double counting in the DAC statistics. Full grant commitment: GBP 432.178 thousand."/>
    <n v="1"/>
    <n v="0"/>
    <n v="0"/>
    <n v="2"/>
    <n v="0"/>
    <s v="NULL"/>
    <s v="NULL"/>
    <s v="NULL"/>
    <s v="NULL"/>
    <n v="0"/>
    <n v="0"/>
    <n v="0"/>
    <n v="0"/>
    <n v="12"/>
    <n v="0"/>
    <n v="0"/>
    <n v="0"/>
    <n v="12.096539999999999"/>
    <n v="15.576281225856301"/>
    <n v="15.576281225856301"/>
    <s v="NULL"/>
    <s v="NULL"/>
    <s v="NULL"/>
  </r>
  <r>
    <n v="2017"/>
    <n v="1614"/>
    <x v="11"/>
    <n v="2017000064"/>
    <n v="2074026"/>
    <n v="1"/>
    <n v="238"/>
    <s v="Ethiopia"/>
    <x v="0"/>
    <s v="PMA"/>
    <s v="Donor country-based NGO"/>
    <n v="22000"/>
    <n v="0"/>
    <n v="22000"/>
    <s v="NULL"/>
    <s v="NULL"/>
    <n v="6"/>
    <n v="30"/>
    <n v="110"/>
    <s v="Standard grant"/>
    <s v="C01"/>
    <s v="Project-type interventions"/>
    <s v="Interventions de type projet"/>
    <s v="SUNARMA UK "/>
    <s v="SUNARMA UK"/>
    <n v="31220"/>
    <n v="31220"/>
    <s v="Forestry development"/>
    <s v="Développement sylvicole"/>
    <n v="310"/>
    <x v="0"/>
    <n v="1"/>
    <s v="ET"/>
    <d v="2017-01-25T00:00:00"/>
    <d v="2020-01-25T00:00:00"/>
    <s v="Primary goal (Comic Relief): Trade, enterprise and employment. Related issues (Comic Relief): NULL. Summary: The project aims to increase household incomes and resource sustainability for poor forest-dependent communities in Metema woreda, Ethiopia. This will be achieved by: strengthened participatory forest management; improved harvesting and preparation for sale of gums &amp; incense; feasibility study into use of knowledge transfer technology Full grant commitment: GBP 350 thousand."/>
    <n v="0"/>
    <n v="0"/>
    <n v="1"/>
    <n v="2"/>
    <n v="0"/>
    <s v="NULL"/>
    <s v="NULL"/>
    <s v="NULL"/>
    <s v="NULL"/>
    <n v="0"/>
    <n v="0"/>
    <n v="0"/>
    <n v="1"/>
    <n v="12"/>
    <n v="175"/>
    <n v="225.341231006953"/>
    <n v="225.341231006953"/>
    <n v="42.421999999999997"/>
    <n v="54.625289724439902"/>
    <n v="54.625289724439902"/>
    <s v="NULL"/>
    <s v="NULL"/>
    <s v="NULL"/>
  </r>
  <r>
    <n v="2017"/>
    <n v="1614"/>
    <x v="11"/>
    <n v="2017000064"/>
    <n v="2074026"/>
    <n v="1"/>
    <n v="238"/>
    <s v="Ethiopia"/>
    <x v="0"/>
    <s v="PMA"/>
    <s v="Donor country-based NGO"/>
    <n v="22000"/>
    <n v="0"/>
    <n v="22000"/>
    <s v="NULL"/>
    <s v="NULL"/>
    <n v="6"/>
    <n v="30"/>
    <n v="110"/>
    <s v="Standard grant"/>
    <s v="C01"/>
    <s v="Project-type interventions"/>
    <s v="Interventions de type projet"/>
    <s v="SUNARMA UK "/>
    <s v="SUNARMA UK"/>
    <n v="31281"/>
    <n v="31281"/>
    <s v="Forestry education/training"/>
    <s v="Education et formation en sylviculture"/>
    <n v="310"/>
    <x v="0"/>
    <n v="1"/>
    <s v="ET"/>
    <d v="2017-01-25T00:00:00"/>
    <d v="2020-01-25T00:00:00"/>
    <s v="Primary goal (Comic Relief): Trade, enterprise and employment. Related issues (Comic Relief): NULL. Summary: The project aims to increase household incomes and resource sustainability for poor forest-dependent communities in Metema woreda, Ethiopia. This will be achieved by: strengthened participatory forest management; improved harvesting and preparation for sale of gums &amp; incense; feasibility study into use of knowledge transfer technology Full grant commitment: GBP 350 thousand."/>
    <n v="0"/>
    <n v="0"/>
    <n v="1"/>
    <n v="2"/>
    <n v="0"/>
    <s v="NULL"/>
    <s v="NULL"/>
    <s v="NULL"/>
    <s v="NULL"/>
    <n v="0"/>
    <n v="0"/>
    <n v="0"/>
    <n v="1"/>
    <n v="12"/>
    <n v="175"/>
    <n v="225.341231006953"/>
    <n v="225.341231006953"/>
    <n v="42.421999999999997"/>
    <n v="54.625289724439902"/>
    <n v="54.625289724439902"/>
    <s v="NULL"/>
    <s v="NULL"/>
    <s v="NULL"/>
  </r>
  <r>
    <n v="2017"/>
    <n v="1614"/>
    <x v="11"/>
    <n v="2015000015"/>
    <n v="1231097"/>
    <n v="3"/>
    <n v="288"/>
    <s v="Zambia"/>
    <x v="0"/>
    <s v="PMA"/>
    <s v="Private sector institution"/>
    <n v="62009"/>
    <n v="1"/>
    <n v="62000"/>
    <s v="Other non-financial corporations"/>
    <s v="Autres sociétés non financières"/>
    <n v="6"/>
    <n v="30"/>
    <n v="110"/>
    <s v="Standard grant"/>
    <s v="C01"/>
    <s v="Project-type interventions"/>
    <s v="Interventions de type projet"/>
    <s v="BONGOHIVE INNOVATIONS LIMITED "/>
    <s v="BongoHive Innovations Limited"/>
    <n v="11330"/>
    <n v="11330"/>
    <s v="Vocational training"/>
    <s v="Formation professionnelle"/>
    <n v="110"/>
    <x v="6"/>
    <n v="1"/>
    <s v="ZM"/>
    <d v="2015-07-15T00:00:00"/>
    <d v="2019-01-15T00:00:00"/>
    <s v="Primary goal (Comic Relief): Children and young people at risk. Related issues (Comic Relief): Lack of skills, education, employment. Summary: 42% of Zambians are extremely poor. This will only change if young people, who make up most of the population, can earn a living. But they face high unemployment. And its hard for them to start their own business as no one offers training or guidance. This project provides a centre with office space, internet and practical business support for those starting businesses. It holds events to stimulate creative ideas and share learning. It helps young people turn those ideas into a simple business plan. They get intensive hands-on training, follow-up advice and links to fellow entrepreneurs, investors, employers and others in the business world. As a result, they use their learning to plan and set up businesses that last. The Queen Elizabeth Diamond Jubilee Trust funded 70 percent of this grant - this share is excluded to avoid double counting in the DAC statistics. Full grant commitment: GBP 358.377 thousand."/>
    <n v="0"/>
    <n v="0"/>
    <n v="0"/>
    <n v="1"/>
    <n v="0"/>
    <s v="NULL"/>
    <s v="NULL"/>
    <s v="NULL"/>
    <s v="NULL"/>
    <n v="0"/>
    <n v="0"/>
    <n v="0"/>
    <n v="0"/>
    <n v="12"/>
    <n v="0"/>
    <n v="0"/>
    <n v="0"/>
    <n v="3.1137600000000001"/>
    <n v="4.0094772083440597"/>
    <n v="4.0094772083440597"/>
    <s v="NULL"/>
    <s v="NULL"/>
    <s v="NULL"/>
  </r>
  <r>
    <n v="2017"/>
    <n v="1614"/>
    <x v="11"/>
    <n v="2015000015"/>
    <n v="1231097"/>
    <n v="3"/>
    <n v="288"/>
    <s v="Zambia"/>
    <x v="0"/>
    <s v="PMA"/>
    <s v="Private sector institution"/>
    <n v="62009"/>
    <n v="1"/>
    <n v="62000"/>
    <s v="Other non-financial corporations"/>
    <s v="Autres sociétés non financières"/>
    <n v="6"/>
    <n v="30"/>
    <n v="110"/>
    <s v="Standard grant"/>
    <s v="C01"/>
    <s v="Project-type interventions"/>
    <s v="Interventions de type projet"/>
    <s v="BONGOHIVE INNOVATIONS LIMITED "/>
    <s v="BongoHive Innovations Limited"/>
    <n v="16020"/>
    <n v="16020"/>
    <s v="Employment creation"/>
    <s v="Création d'emplois"/>
    <n v="160"/>
    <x v="11"/>
    <n v="1"/>
    <s v="ZM"/>
    <d v="2015-07-15T00:00:00"/>
    <d v="2019-01-15T00:00:00"/>
    <s v="Primary goal (Comic Relief): Children and young people at risk. Related issues (Comic Relief): Lack of skills, education, employment. Summary: 42% of Zambians are extremely poor. This will only change if young people, who make up most of the population, can earn a living. But they face high unemployment. And its hard for them to start their own business as no one offers training or guidance. This project provides a centre with office space, internet and practical business support for those starting businesses. It holds events to stimulate creative ideas and share learning. It helps young people turn those ideas into a simple business plan. They get intensive hands-on training, follow-up advice and links to fellow entrepreneurs, investors, employers and others in the business world. As a result, they use their learning to plan and set up businesses that last. The Queen Elizabeth Diamond Jubilee Trust funded 70 percent of this grant - this share is excluded to avoid double counting in the DAC statistics. Full grant commitment: GBP 358.377 thousand."/>
    <n v="0"/>
    <n v="0"/>
    <n v="0"/>
    <n v="1"/>
    <n v="0"/>
    <s v="NULL"/>
    <s v="NULL"/>
    <s v="NULL"/>
    <s v="NULL"/>
    <n v="0"/>
    <n v="0"/>
    <n v="0"/>
    <n v="0"/>
    <n v="12"/>
    <n v="0"/>
    <n v="0"/>
    <n v="0"/>
    <n v="3.1137600000000001"/>
    <n v="4.0094772083440597"/>
    <n v="4.0094772083440597"/>
    <s v="NULL"/>
    <s v="NULL"/>
    <s v="NULL"/>
  </r>
  <r>
    <n v="2017"/>
    <n v="1614"/>
    <x v="11"/>
    <n v="2015000015"/>
    <n v="1231097"/>
    <n v="3"/>
    <n v="288"/>
    <s v="Zambia"/>
    <x v="0"/>
    <s v="PMA"/>
    <s v="Private sector institution"/>
    <n v="62009"/>
    <n v="1"/>
    <n v="62000"/>
    <s v="Other non-financial corporations"/>
    <s v="Autres sociétés non financières"/>
    <n v="6"/>
    <n v="30"/>
    <n v="110"/>
    <s v="Standard grant"/>
    <s v="C01"/>
    <s v="Project-type interventions"/>
    <s v="Interventions de type projet"/>
    <s v="BONGOHIVE INNOVATIONS LIMITED "/>
    <s v="BongoHive Innovations Limited"/>
    <n v="25010"/>
    <n v="25010"/>
    <s v="Business Policy and Administration"/>
    <s v="Politique commerciale et administration"/>
    <n v="250"/>
    <x v="1"/>
    <n v="1"/>
    <s v="ZM"/>
    <d v="2015-07-15T00:00:00"/>
    <d v="2019-01-15T00:00:00"/>
    <s v="Primary goal (Comic Relief): Children and young people at risk. Related issues (Comic Relief): Lack of skills, education, employment. Summary: 42% of Zambians are extremely poor. This will only change if young people, who make up most of the population, can earn a living. But they face high unemployment. And its hard for them to start their own business as no one offers training or guidance. This project provides a centre with office space, internet and practical business support for those starting businesses. It holds events to stimulate creative ideas and share learning. It helps young people turn those ideas into a simple business plan. They get intensive hands-on training, follow-up advice and links to fellow entrepreneurs, investors, employers and others in the business world. As a result, they use their learning to plan and set up businesses that last. The Queen Elizabeth Diamond Jubilee Trust funded 70 percent of this grant - this share is excluded to avoid double counting in the DAC statistics. Full grant commitment: GBP 358.377 thousand."/>
    <n v="0"/>
    <n v="0"/>
    <n v="0"/>
    <n v="1"/>
    <n v="0"/>
    <s v="NULL"/>
    <s v="NULL"/>
    <s v="NULL"/>
    <s v="NULL"/>
    <n v="0"/>
    <n v="0"/>
    <n v="0"/>
    <n v="0"/>
    <n v="12"/>
    <n v="0"/>
    <n v="0"/>
    <n v="0"/>
    <n v="24.910080000000001"/>
    <n v="32.075817666752499"/>
    <n v="32.075817666752499"/>
    <s v="NULL"/>
    <s v="NULL"/>
    <s v="NULL"/>
  </r>
  <r>
    <n v="2017"/>
    <n v="1614"/>
    <x v="11"/>
    <n v="2016000038"/>
    <n v="1601611"/>
    <n v="3"/>
    <n v="645"/>
    <s v="India"/>
    <x v="2"/>
    <s v="PRITI"/>
    <s v="Private sector institution"/>
    <n v="61009"/>
    <n v="1"/>
    <n v="61000"/>
    <s v="Other non-financial corporations"/>
    <s v="Autres sociétés non financières"/>
    <n v="6"/>
    <n v="30"/>
    <n v="110"/>
    <s v="Standard grant"/>
    <s v="C01"/>
    <s v="Project-type interventions"/>
    <s v="Interventions de type projet"/>
    <s v="M&amp;W MACK "/>
    <s v="M&amp;W Mack"/>
    <n v="31162"/>
    <n v="31162"/>
    <s v="Industrial crops/export crops"/>
    <s v="Production industrielle de récoltes/récoltes destinées à l’exportation"/>
    <n v="310"/>
    <x v="0"/>
    <n v="1"/>
    <s v="IN"/>
    <d v="2016-03-16T00:00:00"/>
    <d v="2019-03-16T00:00:00"/>
    <s v="Primary goal (Comic Relief): Trade, enterprise and employment. Related issues (Comic Relief): NULL. Summary: Grape cultivation is one of the most remunerative farming enterprises in India. Nashik district is the largest producer of grapes in India with nearly 1.75 lakh acres under vineyards while the total acreage in Maharashtra exceeds 2.50 lakh acres. Maharashtra dominates the commercial grape production in the country, contributing 90% of the countrys total grape exports, of which around 70% comes from Nashik.  Mack Multiples Ltd., the largest and leading importer of grapes from Nashik, India, has approached IRFT to implement a three year project on Decent Work in the Grapes Supply Chain. This would involve conceiving, planning, implementing and delivering a better understanding of Dece Sainsbury's Fair Development Fund funded 50 percent of this grant - this share is excluded to avoid double counting in the DAC statistics. Full grant commitment: GBP 220.136 thousand."/>
    <n v="0"/>
    <n v="1"/>
    <n v="0"/>
    <n v="2"/>
    <n v="0"/>
    <s v="NULL"/>
    <s v="NULL"/>
    <s v="NULL"/>
    <s v="NULL"/>
    <n v="0"/>
    <n v="0"/>
    <n v="0"/>
    <n v="0"/>
    <n v="12"/>
    <n v="0"/>
    <n v="0"/>
    <n v="0"/>
    <n v="18.491"/>
    <n v="23.8101983002833"/>
    <n v="23.8101983002833"/>
    <s v="NULL"/>
    <s v="NULL"/>
    <s v="NULL"/>
  </r>
  <r>
    <n v="2017"/>
    <n v="1614"/>
    <x v="11"/>
    <n v="2016000038"/>
    <n v="1601611"/>
    <n v="3"/>
    <n v="645"/>
    <s v="India"/>
    <x v="2"/>
    <s v="PRITI"/>
    <s v="Private sector institution"/>
    <n v="61009"/>
    <n v="1"/>
    <n v="61000"/>
    <s v="Other non-financial corporations"/>
    <s v="Autres sociétés non financières"/>
    <n v="6"/>
    <n v="30"/>
    <n v="110"/>
    <s v="Standard grant"/>
    <s v="C01"/>
    <s v="Project-type interventions"/>
    <s v="Interventions de type projet"/>
    <s v="M&amp;W MACK "/>
    <s v="M&amp;W Mack"/>
    <n v="32161"/>
    <n v="32161"/>
    <s v="Agro-industries"/>
    <s v="Agro-industries"/>
    <n v="320"/>
    <x v="16"/>
    <n v="1"/>
    <s v="IN"/>
    <d v="2016-03-16T00:00:00"/>
    <d v="2019-03-16T00:00:00"/>
    <s v="Primary goal (Comic Relief): Trade, enterprise and employment. Related issues (Comic Relief): NULL. Summary: Grape cultivation is one of the most remunerative farming enterprises in India. Nashik district is the largest producer of grapes in India with nearly 1.75 lakh acres under vineyards while the total acreage in Maharashtra exceeds 2.50 lakh acres. Maharashtra dominates the commercial grape production in the country, contributing 90% of the countrys total grape exports, of which around 70% comes from Nashik.  Mack Multiples Ltd., the largest and leading importer of grapes from Nashik, India, has approached IRFT to implement a three year project on Decent Work in the Grapes Supply Chain. This would involve conceiving, planning, implementing and delivering a better understanding of Dece Sainsbury's Fair Development Fund funded 50 percent of this grant - this share is excluded to avoid double counting in the DAC statistics. Full grant commitment: GBP 220.136 thousand."/>
    <n v="0"/>
    <n v="1"/>
    <n v="0"/>
    <n v="2"/>
    <n v="0"/>
    <s v="NULL"/>
    <s v="NULL"/>
    <s v="NULL"/>
    <s v="NULL"/>
    <n v="0"/>
    <n v="0"/>
    <n v="0"/>
    <n v="0"/>
    <n v="12"/>
    <n v="0"/>
    <n v="0"/>
    <n v="0"/>
    <n v="18.491"/>
    <n v="23.8101983002833"/>
    <n v="23.8101983002833"/>
    <s v="NULL"/>
    <s v="NULL"/>
    <s v="NULL"/>
  </r>
  <r>
    <n v="2017"/>
    <n v="1614"/>
    <x v="11"/>
    <n v="2015000013"/>
    <n v="1240137"/>
    <n v="3"/>
    <n v="666"/>
    <s v="Bangladesh"/>
    <x v="0"/>
    <s v="PMA"/>
    <s v="Developing country-based NGO"/>
    <n v="23000"/>
    <n v="0"/>
    <n v="23000"/>
    <s v="NULL"/>
    <s v="NULL"/>
    <n v="6"/>
    <n v="30"/>
    <n v="110"/>
    <s v="Standard grant"/>
    <s v="C01"/>
    <s v="Project-type interventions"/>
    <s v="Interventions de type projet"/>
    <s v="BANGLADESH YOUTH ENTREPRISE ADVICE &amp; HELPCENTER "/>
    <s v="Bangladesh Youth Entreprise Advice &amp; Helpcenter"/>
    <n v="11330"/>
    <n v="11330"/>
    <s v="Vocational training"/>
    <s v="Formation professionnelle"/>
    <n v="110"/>
    <x v="6"/>
    <n v="1"/>
    <s v="BD"/>
    <d v="2015-07-15T00:00:00"/>
    <d v="2019-07-15T00:00:00"/>
    <s v="Primary goal (Comic Relief): Children and young people at risk. Related issues (Comic Relief): Lack of skills, education, employment. Summary: BYeah will work to support 300 underprivileged young entrepreneurs through training, business plan consultancy (helping the young people work out their short- and medium-term objectives &amp; getting it on paper), access to finance (via links to finance providers) &amp; innovative mentoring models. The support will enable the young people to start &amp; grow sustainable businesses leading to youth job creation &amp; improvements in the quality of life of the young people. This project will also build BYeahs organisational capacity to provide high quality support to young entrepreneurs on a bigger scale, and to monitor, evaluate and learn from this work, as well as playing a leading role in coordinating the youth entrepreneurship sector in Bangladesh. The Queen Elizabeth Diamond Jubilee Trust funded 70 percent of this grant - this share is excluded to avoid double counting in the DAC statistics. Full grant commitment: GBP 479.107 thousand."/>
    <n v="0"/>
    <n v="0"/>
    <n v="0"/>
    <n v="1"/>
    <n v="0"/>
    <s v="NULL"/>
    <s v="NULL"/>
    <s v="NULL"/>
    <s v="NULL"/>
    <n v="0"/>
    <n v="0"/>
    <n v="0"/>
    <n v="0"/>
    <n v="12"/>
    <n v="0"/>
    <n v="0"/>
    <n v="0"/>
    <n v="15.461206799999999"/>
    <n v="19.908842132371898"/>
    <n v="19.908842132371898"/>
    <s v="NULL"/>
    <s v="NULL"/>
    <s v="NULL"/>
  </r>
  <r>
    <n v="2017"/>
    <n v="1614"/>
    <x v="11"/>
    <n v="2015000013"/>
    <n v="1240137"/>
    <n v="3"/>
    <n v="666"/>
    <s v="Bangladesh"/>
    <x v="0"/>
    <s v="PMA"/>
    <s v="Developing country-based NGO"/>
    <n v="23000"/>
    <n v="0"/>
    <n v="23000"/>
    <s v="NULL"/>
    <s v="NULL"/>
    <n v="6"/>
    <n v="30"/>
    <n v="110"/>
    <s v="Standard grant"/>
    <s v="C01"/>
    <s v="Project-type interventions"/>
    <s v="Interventions de type projet"/>
    <s v="BANGLADESH YOUTH ENTREPRISE ADVICE &amp; HELPCENTER "/>
    <s v="Bangladesh Youth Entreprise Advice &amp; Helpcenter"/>
    <n v="16020"/>
    <n v="16020"/>
    <s v="Employment creation"/>
    <s v="Création d'emplois"/>
    <n v="160"/>
    <x v="11"/>
    <n v="1"/>
    <s v="BD"/>
    <d v="2015-07-15T00:00:00"/>
    <d v="2019-07-15T00:00:00"/>
    <s v="Primary goal (Comic Relief): Children and young people at risk. Related issues (Comic Relief): Lack of skills, education, employment. Summary: BYeah will work to support 300 underprivileged young entrepreneurs through training, business plan consultancy (helping the young people work out their short- and medium-term objectives &amp; getting it on paper), access to finance (via links to finance providers) &amp; innovative mentoring models. The support will enable the young people to start &amp; grow sustainable businesses leading to youth job creation &amp; improvements in the quality of life of the young people. This project will also build BYeahs organisational capacity to provide high quality support to young entrepreneurs on a bigger scale, and to monitor, evaluate and learn from this work, as well as playing a leading role in coordinating the youth entrepreneurship sector in Bangladesh. The Queen Elizabeth Diamond Jubilee Trust funded 70 percent of this grant - this share is excluded to avoid double counting in the DAC statistics. Full grant commitment: GBP 479.107 thousand."/>
    <n v="0"/>
    <n v="0"/>
    <n v="0"/>
    <n v="1"/>
    <n v="0"/>
    <s v="NULL"/>
    <s v="NULL"/>
    <s v="NULL"/>
    <s v="NULL"/>
    <n v="0"/>
    <n v="0"/>
    <n v="0"/>
    <n v="0"/>
    <n v="12"/>
    <n v="0"/>
    <n v="0"/>
    <n v="0"/>
    <n v="15.461206799999999"/>
    <n v="19.908842132371898"/>
    <n v="19.908842132371898"/>
    <s v="NULL"/>
    <s v="NULL"/>
    <s v="NULL"/>
  </r>
  <r>
    <n v="2017"/>
    <n v="1614"/>
    <x v="11"/>
    <n v="2015000013"/>
    <n v="1240137"/>
    <n v="3"/>
    <n v="666"/>
    <s v="Bangladesh"/>
    <x v="0"/>
    <s v="PMA"/>
    <s v="Developing country-based NGO"/>
    <n v="23000"/>
    <n v="0"/>
    <n v="23000"/>
    <s v="NULL"/>
    <s v="NULL"/>
    <n v="6"/>
    <n v="30"/>
    <n v="110"/>
    <s v="Standard grant"/>
    <s v="C01"/>
    <s v="Project-type interventions"/>
    <s v="Interventions de type projet"/>
    <s v="BANGLADESH YOUTH ENTREPRISE ADVICE &amp; HELPCENTER "/>
    <s v="Bangladesh Youth Entreprise Advice &amp; Helpcenter"/>
    <n v="25010"/>
    <n v="25010"/>
    <s v="Business Policy and Administration"/>
    <s v="Politique commerciale et administration"/>
    <n v="250"/>
    <x v="1"/>
    <n v="1"/>
    <s v="BD"/>
    <d v="2015-07-15T00:00:00"/>
    <d v="2019-07-15T00:00:00"/>
    <s v="Primary goal (Comic Relief): Children and young people at risk. Related issues (Comic Relief): Lack of skills, education, employment. Summary: BYeah will work to support 300 underprivileged young entrepreneurs through training, business plan consultancy (helping the young people work out their short- and medium-term objectives &amp; getting it on paper), access to finance (via links to finance providers) &amp; innovative mentoring models. The support will enable the young people to start &amp; grow sustainable businesses leading to youth job creation &amp; improvements in the quality of life of the young people. This project will also build BYeahs organisational capacity to provide high quality support to young entrepreneurs on a bigger scale, and to monitor, evaluate and learn from this work, as well as playing a leading role in coordinating the youth entrepreneurship sector in Bangladesh. The Queen Elizabeth Diamond Jubilee Trust funded 70 percent of this grant - this share is excluded to avoid double counting in the DAC statistics. Full grant commitment: GBP 479.107 thousand."/>
    <n v="0"/>
    <n v="0"/>
    <n v="0"/>
    <n v="1"/>
    <n v="0"/>
    <s v="NULL"/>
    <s v="NULL"/>
    <s v="NULL"/>
    <s v="NULL"/>
    <n v="0"/>
    <n v="0"/>
    <n v="0"/>
    <n v="0"/>
    <n v="12"/>
    <n v="0"/>
    <n v="0"/>
    <n v="0"/>
    <n v="7.7306033999999997"/>
    <n v="9.9544210661859402"/>
    <n v="9.9544210661859402"/>
    <s v="NULL"/>
    <s v="NULL"/>
    <s v="NULL"/>
  </r>
  <r>
    <n v="2017"/>
    <n v="1614"/>
    <x v="11"/>
    <n v="2015000040"/>
    <n v="1352940"/>
    <n v="3"/>
    <n v="282"/>
    <s v="Tanzania"/>
    <x v="0"/>
    <s v="PMA"/>
    <s v="Developing country-based NGO"/>
    <n v="23000"/>
    <n v="0"/>
    <n v="23000"/>
    <s v="NULL"/>
    <s v="NULL"/>
    <n v="6"/>
    <n v="30"/>
    <n v="110"/>
    <s v="Standard grant"/>
    <s v="C01"/>
    <s v="Project-type interventions"/>
    <s v="Interventions de type projet"/>
    <s v="KILIMO TRUST TANZANIA LIMITED "/>
    <s v="Kilimo Trust Tanzania Limited"/>
    <n v="15150"/>
    <n v="15150"/>
    <s v="Democratic participation and civil society"/>
    <s v="Participation démocratique et société civile"/>
    <n v="150"/>
    <x v="9"/>
    <n v="1"/>
    <s v="TZ"/>
    <d v="2015-11-25T00:00:00"/>
    <d v="2019-11-25T00:00:00"/>
    <s v="Primary goal (Comic Relief): Trade, enterprise and employment. Related issues (Comic Relief): NULL. Summary: The project will respond to growing urban demand in Tanzania for processed potato products by increasing the supply of good quality potatoes, facilitating investment in processing, and building collaboration in the supply chain so that each part upgrades with confidence and coordination. The project will form business groups of 20,000 smallholder farmers, 1,500 small retailers and 13,500 vendors (30% women) of potato products around lead firms. Their incomes will double over four years. Project funds will build capacity, remove barriers to efficiency and profitability, provide co-finance and facilitation and manage MEL. Business groups will co-invest because of growing supply and demand. The government of the UK (DfID) funded 50 percent of this grant - this share is excluded to avoid double counting in the DAC statistics. Full grant commitment: GBP 1718.139 thousand."/>
    <n v="1"/>
    <n v="0"/>
    <n v="0"/>
    <n v="2"/>
    <n v="0"/>
    <s v="NULL"/>
    <s v="NULL"/>
    <s v="NULL"/>
    <s v="NULL"/>
    <n v="0"/>
    <n v="0"/>
    <n v="0"/>
    <n v="0"/>
    <n v="12"/>
    <n v="0"/>
    <n v="0"/>
    <n v="0"/>
    <n v="18.00835"/>
    <n v="23.188707185166098"/>
    <n v="23.188707185166098"/>
    <s v="NULL"/>
    <s v="NULL"/>
    <s v="NULL"/>
  </r>
  <r>
    <n v="2017"/>
    <n v="1614"/>
    <x v="11"/>
    <n v="2015000040"/>
    <n v="1352940"/>
    <n v="3"/>
    <n v="282"/>
    <s v="Tanzania"/>
    <x v="0"/>
    <s v="PMA"/>
    <s v="Developing country-based NGO"/>
    <n v="23000"/>
    <n v="0"/>
    <n v="23000"/>
    <s v="NULL"/>
    <s v="NULL"/>
    <n v="6"/>
    <n v="30"/>
    <n v="110"/>
    <s v="Standard grant"/>
    <s v="C01"/>
    <s v="Project-type interventions"/>
    <s v="Interventions de type projet"/>
    <s v="KILIMO TRUST TANZANIA LIMITED "/>
    <s v="Kilimo Trust Tanzania Limited"/>
    <n v="31161"/>
    <n v="31161"/>
    <s v="Food crop production"/>
    <s v="Production agricole"/>
    <n v="310"/>
    <x v="0"/>
    <n v="1"/>
    <s v="TZ"/>
    <d v="2015-11-25T00:00:00"/>
    <d v="2019-11-25T00:00:00"/>
    <s v="Primary goal (Comic Relief): Trade, enterprise and employment. Related issues (Comic Relief): NULL. Summary: The project will respond to growing urban demand in Tanzania for processed potato products by increasing the supply of good quality potatoes, facilitating investment in processing, and building collaboration in the supply chain so that each part upgrades with confidence and coordination. The project will form business groups of 20,000 smallholder farmers, 1,500 small retailers and 13,500 vendors (30% women) of potato products around lead firms. Their incomes will double over four years. Project funds will build capacity, remove barriers to efficiency and profitability, provide co-finance and facilitation and manage MEL. Business groups will co-invest because of growing supply and demand. The government of the UK (DfID) funded 50 percent of this grant - this share is excluded to avoid double counting in the DAC statistics. Full grant commitment: GBP 1718.139 thousand."/>
    <n v="1"/>
    <n v="0"/>
    <n v="0"/>
    <n v="2"/>
    <n v="0"/>
    <s v="NULL"/>
    <s v="NULL"/>
    <s v="NULL"/>
    <s v="NULL"/>
    <n v="0"/>
    <n v="0"/>
    <n v="0"/>
    <n v="0"/>
    <n v="12"/>
    <n v="0"/>
    <n v="0"/>
    <n v="0"/>
    <n v="81.037575000000004"/>
    <n v="104.349182333247"/>
    <n v="104.349182333247"/>
    <s v="NULL"/>
    <s v="NULL"/>
    <s v="NULL"/>
  </r>
  <r>
    <n v="2017"/>
    <n v="1614"/>
    <x v="11"/>
    <n v="2015000040"/>
    <n v="1352940"/>
    <n v="3"/>
    <n v="282"/>
    <s v="Tanzania"/>
    <x v="0"/>
    <s v="PMA"/>
    <s v="Developing country-based NGO"/>
    <n v="23000"/>
    <n v="0"/>
    <n v="23000"/>
    <s v="NULL"/>
    <s v="NULL"/>
    <n v="6"/>
    <n v="30"/>
    <n v="110"/>
    <s v="Standard grant"/>
    <s v="C01"/>
    <s v="Project-type interventions"/>
    <s v="Interventions de type projet"/>
    <s v="KILIMO TRUST TANZANIA LIMITED "/>
    <s v="Kilimo Trust Tanzania Limited"/>
    <n v="31194"/>
    <n v="31194"/>
    <s v="Agricultural co-operatives"/>
    <s v="Coopératives agricoles"/>
    <n v="310"/>
    <x v="0"/>
    <n v="1"/>
    <s v="TZ"/>
    <d v="2015-11-25T00:00:00"/>
    <d v="2019-11-25T00:00:00"/>
    <s v="Primary goal (Comic Relief): Trade, enterprise and employment. Related issues (Comic Relief): NULL. Summary: The project will respond to growing urban demand in Tanzania for processed potato products by increasing the supply of good quality potatoes, facilitating investment in processing, and building collaboration in the supply chain so that each part upgrades with confidence and coordination. The project will form business groups of 20,000 smallholder farmers, 1,500 small retailers and 13,500 vendors (30% women) of potato products around lead firms. Their incomes will double over four years. Project funds will build capacity, remove barriers to efficiency and profitability, provide co-finance and facilitation and manage MEL. Business groups will co-invest because of growing supply and demand. The government of the UK (DfID) funded 50 percent of this grant - this share is excluded to avoid double counting in the DAC statistics. Full grant commitment: GBP 1718.139 thousand."/>
    <n v="1"/>
    <n v="0"/>
    <n v="0"/>
    <n v="2"/>
    <n v="0"/>
    <s v="NULL"/>
    <s v="NULL"/>
    <s v="NULL"/>
    <s v="NULL"/>
    <n v="0"/>
    <n v="0"/>
    <n v="0"/>
    <n v="0"/>
    <n v="12"/>
    <n v="0"/>
    <n v="0"/>
    <n v="0"/>
    <n v="81.037575000000004"/>
    <n v="104.349182333247"/>
    <n v="104.349182333247"/>
    <s v="NULL"/>
    <s v="NULL"/>
    <s v="NULL"/>
  </r>
  <r>
    <n v="2017"/>
    <n v="1614"/>
    <x v="11"/>
    <n v="2017000039"/>
    <n v="2923763"/>
    <n v="1"/>
    <n v="248"/>
    <s v="Kenya"/>
    <x v="2"/>
    <s v="PRITI"/>
    <s v="Donor country-based NGO"/>
    <n v="22000"/>
    <n v="0"/>
    <n v="22000"/>
    <s v="NULL"/>
    <s v="NULL"/>
    <n v="6"/>
    <n v="30"/>
    <n v="110"/>
    <s v="Standard grant"/>
    <s v="C01"/>
    <s v="Project-type interventions"/>
    <s v="Interventions de type projet"/>
    <s v="LAUREUS SPORT FOR GOOD FOUNDATION "/>
    <s v="Laureus Sport for Good Foundation"/>
    <n v="24081"/>
    <n v="24081"/>
    <s v="Education/training in banking and financial services"/>
    <s v="Education/formation bancaire et dans les services financiers"/>
    <n v="240"/>
    <x v="3"/>
    <n v="1"/>
    <s v="KE"/>
    <d v="2017-07-19T00:00:00"/>
    <d v="2018-07-19T00:00:00"/>
    <s v="Primary goal (Comic Relief): Sport for change. Related issues (Comic Relief): Lack of voice, influence, agency. Summary: Girls in Kenya experience high levels of gender-based violence, and lack opportunities, choices and assets. Through this project they will have the opportunity to participate in boxing, learn about their rights and develop skills in money management, entrepreneurship and leadership. The project will also educate boys, parents and teachers about girls rights. As a result, girls will have increased confidence and skills to speak out and influence change, the wider community will be less tolerant of violence and more supportive of girls, and partner organisations will be better able to advocate, monitor and learn from their work. This grant would enable Boxgirls to offer the girls leadership award to more young women, and provide funds for capacity building to enable them to develop a self-sustaining model for the programme. Full grant commitment: GBP 30 thousand."/>
    <n v="1"/>
    <n v="0"/>
    <n v="0"/>
    <n v="0"/>
    <n v="0"/>
    <s v="NULL"/>
    <s v="NULL"/>
    <s v="NULL"/>
    <s v="NULL"/>
    <n v="0"/>
    <n v="0"/>
    <n v="0"/>
    <n v="0"/>
    <n v="12"/>
    <n v="6"/>
    <n v="7.7259850630955498"/>
    <n v="7.7259850630955498"/>
    <n v="3"/>
    <n v="3.86299253154777"/>
    <n v="3.86299253154777"/>
    <s v="NULL"/>
    <s v="NULL"/>
    <s v="NULL"/>
  </r>
  <r>
    <n v="2017"/>
    <n v="1614"/>
    <x v="11"/>
    <s v="2014900033_01"/>
    <n v="383150"/>
    <n v="3"/>
    <n v="285"/>
    <s v="Uganda"/>
    <x v="0"/>
    <s v="PMA"/>
    <s v="Donor country-based NGO"/>
    <n v="22000"/>
    <n v="0"/>
    <n v="22000"/>
    <s v="NULL"/>
    <s v="NULL"/>
    <n v="6"/>
    <n v="30"/>
    <n v="110"/>
    <s v="Standard grant"/>
    <s v="C01"/>
    <s v="Project-type interventions"/>
    <s v="Interventions de type projet"/>
    <s v="TWIN "/>
    <s v="Twin"/>
    <n v="31162"/>
    <n v="31162"/>
    <s v="Industrial crops/export crops"/>
    <s v="Production industrielle de récoltes/récoltes destinées à l’exportation"/>
    <n v="310"/>
    <x v="0"/>
    <n v="1"/>
    <s v="UGCDRWMW"/>
    <d v="2014-03-19T00:00:00"/>
    <d v="2019-03-19T00:00:00"/>
    <s v="Primary goal (Comic Relief): Trade, enterprise and employment. Related issues (Comic Relief): NULL. Summary: This project will build an alliance of strong, resilient, collaborating cooperatives that produce high quality coffees for strategic placing in global markets. The government of the UK (DfID) funded 50 percent of this grant - this share is excluded to avoid double counting in the DAC statistics. Full grant commitment: GBP 2300 thousand."/>
    <n v="0"/>
    <n v="1"/>
    <n v="0"/>
    <n v="2"/>
    <n v="0"/>
    <s v="NULL"/>
    <s v="NULL"/>
    <s v="NULL"/>
    <s v="NULL"/>
    <n v="0"/>
    <n v="0"/>
    <n v="0"/>
    <n v="0"/>
    <n v="12"/>
    <n v="0"/>
    <n v="0"/>
    <n v="0"/>
    <n v="57.5"/>
    <n v="74.040690187999004"/>
    <n v="74.040690187999004"/>
    <s v="NULL"/>
    <s v="NULL"/>
    <s v="NULL"/>
  </r>
  <r>
    <n v="2017"/>
    <n v="1614"/>
    <x v="11"/>
    <n v="2015000092"/>
    <n v="1324191"/>
    <n v="3"/>
    <n v="269"/>
    <s v="Senegal"/>
    <x v="0"/>
    <s v="PMA"/>
    <s v="Donor country-based NGO"/>
    <n v="22000"/>
    <n v="0"/>
    <n v="22000"/>
    <s v="NULL"/>
    <s v="NULL"/>
    <n v="6"/>
    <n v="30"/>
    <n v="110"/>
    <s v="Standard grant"/>
    <s v="C01"/>
    <s v="Project-type interventions"/>
    <s v="Interventions de type projet"/>
    <s v="TRAIDCRAFT EXCHANGE "/>
    <s v="Traidcraft Exchange"/>
    <n v="15150"/>
    <n v="15150"/>
    <s v="Democratic participation and civil society"/>
    <s v="Participation démocratique et société civile"/>
    <n v="150"/>
    <x v="9"/>
    <n v="1"/>
    <s v="SN"/>
    <d v="2015-11-25T00:00:00"/>
    <d v="2019-11-25T00:00:00"/>
    <s v="Primary goal (Comic Relief): Trade, enterprise and employment. Related issues (Comic Relief): Lack of voice, influence, agency. Summary: After long civil war, farmers in the Casamance, Senegal, are developing the economy and have several unusual wild fruits to sell which qualify as so-called superfoods. This project helps 2,200 farmers to organise a marketing association, set up collection centres and care better for their land and wild forests. Around 880 women farmers will be directly supported to meet, learn new skills and to ensure their active representation in the new organisations. Two Senegalese social enterprises are contributing to the project and provide the link to growing European markets. A UK Fair Trade juice pioneer will build a Fair Trade brand and means of distribution for these unique products. The government of the UK (DfID) funded 50 percent of this grant - this share is excluded to avoid double counting in the DAC statistics. Full grant commitment: GBP 625.489 thousand."/>
    <n v="1"/>
    <n v="1"/>
    <n v="0"/>
    <n v="2"/>
    <n v="0"/>
    <s v="NULL"/>
    <s v="NULL"/>
    <s v="NULL"/>
    <s v="NULL"/>
    <n v="0"/>
    <n v="0"/>
    <n v="0"/>
    <n v="1"/>
    <n v="12"/>
    <n v="0"/>
    <n v="0"/>
    <n v="0"/>
    <n v="13.206099999999999"/>
    <n v="17.005021890291001"/>
    <n v="17.005021890291001"/>
    <s v="NULL"/>
    <s v="NULL"/>
    <s v="NULL"/>
  </r>
  <r>
    <n v="2017"/>
    <n v="1614"/>
    <x v="11"/>
    <n v="2015000092"/>
    <n v="1324191"/>
    <n v="3"/>
    <n v="269"/>
    <s v="Senegal"/>
    <x v="0"/>
    <s v="PMA"/>
    <s v="Donor country-based NGO"/>
    <n v="22000"/>
    <n v="0"/>
    <n v="22000"/>
    <s v="NULL"/>
    <s v="NULL"/>
    <n v="6"/>
    <n v="30"/>
    <n v="110"/>
    <s v="Standard grant"/>
    <s v="C01"/>
    <s v="Project-type interventions"/>
    <s v="Interventions de type projet"/>
    <s v="TRAIDCRAFT EXCHANGE "/>
    <s v="Traidcraft Exchange"/>
    <n v="31191"/>
    <n v="31191"/>
    <s v="Agricultural services"/>
    <s v="Services agricoles"/>
    <n v="310"/>
    <x v="0"/>
    <n v="1"/>
    <s v="SN"/>
    <d v="2015-11-25T00:00:00"/>
    <d v="2019-11-25T00:00:00"/>
    <s v="Primary goal (Comic Relief): Trade, enterprise and employment. Related issues (Comic Relief): Lack of voice, influence, agency. Summary: After long civil war, farmers in the Casamance, Senegal, are developing the economy and have several unusual wild fruits to sell which qualify as so-called superfoods. This project helps 2,200 farmers to organise a marketing association, set up collection centres and care better for their land and wild forests. Around 880 women farmers will be directly supported to meet, learn new skills and to ensure their active representation in the new organisations. Two Senegalese social enterprises are contributing to the project and provide the link to growing European markets. A UK Fair Trade juice pioneer will build a Fair Trade brand and means of distribution for these unique products. The government of the UK (DfID) funded 50 percent of this grant - this share is excluded to avoid double counting in the DAC statistics. Full grant commitment: GBP 625.489 thousand."/>
    <n v="1"/>
    <n v="1"/>
    <n v="0"/>
    <n v="2"/>
    <n v="0"/>
    <s v="NULL"/>
    <s v="NULL"/>
    <s v="NULL"/>
    <s v="NULL"/>
    <n v="0"/>
    <n v="0"/>
    <n v="0"/>
    <n v="1"/>
    <n v="12"/>
    <n v="0"/>
    <n v="0"/>
    <n v="0"/>
    <n v="59.42745"/>
    <n v="76.522598506309606"/>
    <n v="76.522598506309606"/>
    <s v="NULL"/>
    <s v="NULL"/>
    <s v="NULL"/>
  </r>
  <r>
    <n v="2017"/>
    <n v="1614"/>
    <x v="11"/>
    <n v="2015000092"/>
    <n v="1324191"/>
    <n v="3"/>
    <n v="269"/>
    <s v="Senegal"/>
    <x v="0"/>
    <s v="PMA"/>
    <s v="Donor country-based NGO"/>
    <n v="22000"/>
    <n v="0"/>
    <n v="22000"/>
    <s v="NULL"/>
    <s v="NULL"/>
    <n v="6"/>
    <n v="30"/>
    <n v="110"/>
    <s v="Standard grant"/>
    <s v="C01"/>
    <s v="Project-type interventions"/>
    <s v="Interventions de type projet"/>
    <s v="TRAIDCRAFT EXCHANGE "/>
    <s v="Traidcraft Exchange"/>
    <n v="31194"/>
    <n v="31194"/>
    <s v="Agricultural co-operatives"/>
    <s v="Coopératives agricoles"/>
    <n v="310"/>
    <x v="0"/>
    <n v="1"/>
    <s v="SN"/>
    <d v="2015-11-25T00:00:00"/>
    <d v="2019-11-25T00:00:00"/>
    <s v="Primary goal (Comic Relief): Trade, enterprise and employment. Related issues (Comic Relief): Lack of voice, influence, agency. Summary: After long civil war, farmers in the Casamance, Senegal, are developing the economy and have several unusual wild fruits to sell which qualify as so-called superfoods. This project helps 2,200 farmers to organise a marketing association, set up collection centres and care better for their land and wild forests. Around 880 women farmers will be directly supported to meet, learn new skills and to ensure their active representation in the new organisations. Two Senegalese social enterprises are contributing to the project and provide the link to growing European markets. A UK Fair Trade juice pioneer will build a Fair Trade brand and means of distribution for these unique products. The government of the UK (DfID) funded 50 percent of this grant - this share is excluded to avoid double counting in the DAC statistics. Full grant commitment: GBP 625.489 thousand."/>
    <n v="1"/>
    <n v="1"/>
    <n v="0"/>
    <n v="2"/>
    <n v="0"/>
    <s v="NULL"/>
    <s v="NULL"/>
    <s v="NULL"/>
    <s v="NULL"/>
    <n v="0"/>
    <n v="0"/>
    <n v="0"/>
    <n v="1"/>
    <n v="12"/>
    <n v="0"/>
    <n v="0"/>
    <n v="0"/>
    <n v="59.42745"/>
    <n v="76.522598506309606"/>
    <n v="76.522598506309606"/>
    <s v="NULL"/>
    <s v="NULL"/>
    <s v="NULL"/>
  </r>
  <r>
    <n v="2017"/>
    <n v="1614"/>
    <x v="11"/>
    <n v="2015000095"/>
    <n v="1310729"/>
    <n v="3"/>
    <n v="285"/>
    <s v="Uganda"/>
    <x v="0"/>
    <s v="PMA"/>
    <s v="Developing country-based NGO"/>
    <n v="23000"/>
    <n v="0"/>
    <n v="23000"/>
    <s v="NULL"/>
    <s v="NULL"/>
    <n v="6"/>
    <n v="30"/>
    <n v="110"/>
    <s v="Standard grant"/>
    <s v="C01"/>
    <s v="Project-type interventions"/>
    <s v="Interventions de type projet"/>
    <s v="TRUST FOR AFRICA'S ORPHANS "/>
    <s v="Trust for Africa's Orphans"/>
    <n v="31194"/>
    <n v="31194"/>
    <s v="Agricultural co-operatives"/>
    <s v="Coopératives agricoles"/>
    <n v="310"/>
    <x v="0"/>
    <n v="1"/>
    <s v="UG"/>
    <d v="2015-11-25T00:00:00"/>
    <d v="2018-11-25T00:00:00"/>
    <s v="Primary goal (Comic Relief): Trade, enterprise and employment. Related issues (Comic Relief): NULL. Summary: This project works to enable communities in Northern Uganda to establish small scale sustainable commercial farming operations generating incomes for families supporting orphans. The project will establish 3 new Farmer Co-operatives, supported by agricultural, business, financial &amp; land-rights awareness training. It also work with whole communities to empower women to achieve equal rights and voice through training Community Land Advocacy agents who improve understanding and respect for land rights, with a focus on wider gender and community relations. Previous projects have demonstrated this approach to be successful. The government of the UK (DfID) funded 60 percent of this grant - this share is excluded to avoid double counting in the DAC statistics. Full grant commitment: GBP 668.932 thousand."/>
    <n v="1"/>
    <n v="1"/>
    <n v="0"/>
    <n v="2"/>
    <n v="0"/>
    <s v="NULL"/>
    <s v="NULL"/>
    <s v="NULL"/>
    <s v="NULL"/>
    <n v="0"/>
    <n v="0"/>
    <n v="0"/>
    <n v="0"/>
    <n v="12"/>
    <n v="0"/>
    <n v="0"/>
    <n v="0"/>
    <n v="86.491200000000006"/>
    <n v="111.371619881535"/>
    <n v="111.371619881535"/>
    <s v="NULL"/>
    <s v="NULL"/>
    <s v="NULL"/>
  </r>
  <r>
    <n v="2017"/>
    <n v="1614"/>
    <x v="11"/>
    <s v="2016000053_01"/>
    <n v="1729100"/>
    <n v="3"/>
    <n v="282"/>
    <s v="Tanzania"/>
    <x v="0"/>
    <s v="PMA"/>
    <s v="International NGOs"/>
    <n v="21000"/>
    <n v="0"/>
    <n v="21000"/>
    <s v="NULL"/>
    <s v="NULL"/>
    <n v="6"/>
    <n v="30"/>
    <n v="110"/>
    <s v="Standard grant"/>
    <s v="C01"/>
    <s v="Project-type interventions"/>
    <s v="Interventions de type projet"/>
    <s v="THE FAIRTRADE FOUNDATION "/>
    <s v="The Fairtrade Foundation"/>
    <n v="15150"/>
    <n v="15150"/>
    <s v="Democratic participation and civil society"/>
    <s v="Participation démocratique et société civile"/>
    <n v="150"/>
    <x v="9"/>
    <n v="1"/>
    <s v="KETZUG"/>
    <d v="2016-01-27T00:00:00"/>
    <d v="2020-01-27T00:00:00"/>
    <s v="Primary goal (Comic Relief): Trade, enterprise and employment. Related issues (Comic Relief): NULL. Summary: 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 Training will build Artisanal and Small-scale Mining Organisations capacity to access finance for the first time. An innovative patient fund to invest in safety and productivity will be created. Miners networks will be helped to speak up on their needs, promote mercury-free mining, and more support for these vulnerable and neglected communities. The government of the UK (DfID) funded 50 percent of this grant - this share is excluded to avoid double counting in the DAC statistics. Full grant commitment: GBP 868.219 thousand."/>
    <n v="0"/>
    <n v="0"/>
    <n v="0"/>
    <n v="2"/>
    <n v="0"/>
    <s v="NULL"/>
    <s v="NULL"/>
    <s v="NULL"/>
    <s v="NULL"/>
    <n v="0"/>
    <n v="0"/>
    <n v="0"/>
    <n v="0"/>
    <n v="12"/>
    <n v="0"/>
    <n v="0"/>
    <n v="0"/>
    <n v="2.3767499999999999"/>
    <n v="3.0604558331187199"/>
    <n v="3.0604558331187199"/>
    <s v="NULL"/>
    <s v="NULL"/>
    <s v="NULL"/>
  </r>
  <r>
    <n v="2017"/>
    <n v="1614"/>
    <x v="11"/>
    <s v="2016000053_01"/>
    <n v="1729100"/>
    <n v="3"/>
    <n v="282"/>
    <s v="Tanzania"/>
    <x v="0"/>
    <s v="PMA"/>
    <s v="International NGOs"/>
    <n v="21000"/>
    <n v="0"/>
    <n v="21000"/>
    <s v="NULL"/>
    <s v="NULL"/>
    <n v="6"/>
    <n v="30"/>
    <n v="110"/>
    <s v="Standard grant"/>
    <s v="C01"/>
    <s v="Project-type interventions"/>
    <s v="Interventions de type projet"/>
    <s v="THE FAIRTRADE FOUNDATION "/>
    <s v="The Fairtrade Foundation"/>
    <n v="32265"/>
    <n v="32265"/>
    <s v="Precious metals/materials"/>
    <s v="Métaux et minerais précieux"/>
    <n v="320"/>
    <x v="16"/>
    <n v="1"/>
    <s v="KETZUG"/>
    <d v="2016-01-27T00:00:00"/>
    <d v="2020-01-27T00:00:00"/>
    <s v="Primary goal (Comic Relief): Trade, enterprise and employment. Related issues (Comic Relief): NULL. Summary: 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 Training will build Artisanal and Small-scale Mining Organisations capacity to access finance for the first time. An innovative patient fund to invest in safety and productivity will be created. Miners networks will be helped to speak up on their needs, promote mercury-free mining, and more support for these vulnerable and neglected communities. The government of the UK (DfID) funded 50 percent of this grant - this share is excluded to avoid double counting in the DAC statistics. Full grant commitment: GBP 868.219 thousand."/>
    <n v="0"/>
    <n v="0"/>
    <n v="0"/>
    <n v="2"/>
    <n v="0"/>
    <s v="NULL"/>
    <s v="NULL"/>
    <s v="NULL"/>
    <s v="NULL"/>
    <n v="0"/>
    <n v="0"/>
    <n v="0"/>
    <n v="0"/>
    <n v="12"/>
    <n v="0"/>
    <n v="0"/>
    <n v="0"/>
    <n v="21.390750000000001"/>
    <n v="27.544102498068501"/>
    <n v="27.544102498068501"/>
    <s v="NULL"/>
    <s v="NULL"/>
    <s v="NULL"/>
  </r>
  <r>
    <n v="2017"/>
    <n v="1614"/>
    <x v="11"/>
    <n v="2014900009"/>
    <n v="148241"/>
    <n v="3"/>
    <n v="241"/>
    <s v="Ghana"/>
    <x v="2"/>
    <s v="PRITI"/>
    <s v="Donor country-based NGO"/>
    <n v="22000"/>
    <n v="0"/>
    <n v="22000"/>
    <s v="NULL"/>
    <s v="NULL"/>
    <n v="6"/>
    <n v="30"/>
    <n v="110"/>
    <s v="Standard grant"/>
    <s v="C01"/>
    <s v="Project-type interventions"/>
    <s v="Interventions de type projet"/>
    <s v="HOPE FOR CHILDREN "/>
    <s v="Hope for Children"/>
    <n v="11220"/>
    <n v="11220"/>
    <s v="Primary education"/>
    <s v="Enseignement primaire"/>
    <n v="110"/>
    <x v="6"/>
    <n v="1"/>
    <s v="GH"/>
    <d v="2014-03-19T00:00:00"/>
    <d v="2017-11-19T00:00:00"/>
    <s v="Primary goal (Comic Relief): Children and young people at risk. Related issues (Comic Relief): Lack of skills, education, employment. Summary: Children living in Northern Ghana suffer from high levels of exploitation. Many come from homes and communities where poverty is rife. Many have to work from a young age. The project will address the complex economic, social and cultural factors which lead to child labour and exploitation. It will support particularly vulnerable children to go to school; and young people to receive vocational training. Mothers will set up small businesses in order to increase family income. Children and communities will learn how to tackle these problems themselves. As a result, greater numbers of children will be in school, and parents and communities better able to provide support and protection. Full grant commitment: GBP 831.027 thousand."/>
    <n v="1"/>
    <n v="0"/>
    <n v="0"/>
    <n v="1"/>
    <n v="2"/>
    <s v="NULL"/>
    <s v="NULL"/>
    <s v="NULL"/>
    <s v="NULL"/>
    <n v="0"/>
    <n v="0"/>
    <n v="0"/>
    <n v="0"/>
    <n v="12"/>
    <n v="0"/>
    <n v="0"/>
    <n v="0"/>
    <n v="10.977600000000001"/>
    <n v="14.1354622714396"/>
    <n v="14.1354622714396"/>
    <s v="NULL"/>
    <s v="NULL"/>
    <s v="NULL"/>
  </r>
  <r>
    <n v="2017"/>
    <n v="1614"/>
    <x v="11"/>
    <n v="2014900009"/>
    <n v="148241"/>
    <n v="3"/>
    <n v="241"/>
    <s v="Ghana"/>
    <x v="2"/>
    <s v="PRITI"/>
    <s v="Donor country-based NGO"/>
    <n v="22000"/>
    <n v="0"/>
    <n v="22000"/>
    <s v="NULL"/>
    <s v="NULL"/>
    <n v="6"/>
    <n v="30"/>
    <n v="110"/>
    <s v="Standard grant"/>
    <s v="C01"/>
    <s v="Project-type interventions"/>
    <s v="Interventions de type projet"/>
    <s v="HOPE FOR CHILDREN "/>
    <s v="Hope for Children"/>
    <n v="11320"/>
    <n v="11320"/>
    <s v="Secondary education"/>
    <s v="Enseignement secondaire"/>
    <n v="110"/>
    <x v="6"/>
    <n v="1"/>
    <s v="GH"/>
    <d v="2014-03-19T00:00:00"/>
    <d v="2017-11-19T00:00:00"/>
    <s v="Primary goal (Comic Relief): Children and young people at risk. Related issues (Comic Relief): Lack of skills, education, employment. Summary: Children living in Northern Ghana suffer from high levels of exploitation. Many come from homes and communities where poverty is rife. Many have to work from a young age. The project will address the complex economic, social and cultural factors which lead to child labour and exploitation. It will support particularly vulnerable children to go to school; and young people to receive vocational training. Mothers will set up small businesses in order to increase family income. Children and communities will learn how to tackle these problems themselves. As a result, greater numbers of children will be in school, and parents and communities better able to provide support and protection. Full grant commitment: GBP 831.027 thousand."/>
    <n v="1"/>
    <n v="0"/>
    <n v="0"/>
    <n v="1"/>
    <n v="2"/>
    <s v="NULL"/>
    <s v="NULL"/>
    <s v="NULL"/>
    <s v="NULL"/>
    <n v="0"/>
    <n v="0"/>
    <n v="0"/>
    <n v="0"/>
    <n v="12"/>
    <n v="0"/>
    <n v="0"/>
    <n v="0"/>
    <n v="10.977600000000001"/>
    <n v="14.1354622714396"/>
    <n v="14.1354622714396"/>
    <s v="NULL"/>
    <s v="NULL"/>
    <s v="NULL"/>
  </r>
  <r>
    <n v="2017"/>
    <n v="1614"/>
    <x v="11"/>
    <n v="2014900009"/>
    <n v="148241"/>
    <n v="3"/>
    <n v="241"/>
    <s v="Ghana"/>
    <x v="2"/>
    <s v="PRITI"/>
    <s v="Donor country-based NGO"/>
    <n v="22000"/>
    <n v="0"/>
    <n v="22000"/>
    <s v="NULL"/>
    <s v="NULL"/>
    <n v="6"/>
    <n v="30"/>
    <n v="110"/>
    <s v="Standard grant"/>
    <s v="C01"/>
    <s v="Project-type interventions"/>
    <s v="Interventions de type projet"/>
    <s v="HOPE FOR CHILDREN "/>
    <s v="Hope for Children"/>
    <n v="11330"/>
    <n v="11330"/>
    <s v="Vocational training"/>
    <s v="Formation professionnelle"/>
    <n v="110"/>
    <x v="6"/>
    <n v="1"/>
    <s v="GH"/>
    <d v="2014-03-19T00:00:00"/>
    <d v="2017-11-19T00:00:00"/>
    <s v="Primary goal (Comic Relief): Children and young people at risk. Related issues (Comic Relief): Lack of skills, education, employment. Summary: Children living in Northern Ghana suffer from high levels of exploitation. Many come from homes and communities where poverty is rife. Many have to work from a young age. The project will address the complex economic, social and cultural factors which lead to child labour and exploitation. It will support particularly vulnerable children to go to school; and young people to receive vocational training. Mothers will set up small businesses in order to increase family income. Children and communities will learn how to tackle these problems themselves. As a result, greater numbers of children will be in school, and parents and communities better able to provide support and protection. Full grant commitment: GBP 831.027 thousand."/>
    <n v="1"/>
    <n v="0"/>
    <n v="0"/>
    <n v="1"/>
    <n v="2"/>
    <s v="NULL"/>
    <s v="NULL"/>
    <s v="NULL"/>
    <s v="NULL"/>
    <n v="0"/>
    <n v="0"/>
    <n v="0"/>
    <n v="0"/>
    <n v="12"/>
    <n v="0"/>
    <n v="0"/>
    <n v="0"/>
    <n v="10.977600000000001"/>
    <n v="14.1354622714396"/>
    <n v="14.1354622714396"/>
    <s v="NULL"/>
    <s v="NULL"/>
    <s v="NULL"/>
  </r>
  <r>
    <n v="2017"/>
    <n v="1614"/>
    <x v="11"/>
    <n v="2014900009"/>
    <n v="148241"/>
    <n v="3"/>
    <n v="241"/>
    <s v="Ghana"/>
    <x v="2"/>
    <s v="PRITI"/>
    <s v="Donor country-based NGO"/>
    <n v="22000"/>
    <n v="0"/>
    <n v="22000"/>
    <s v="NULL"/>
    <s v="NULL"/>
    <n v="6"/>
    <n v="30"/>
    <n v="110"/>
    <s v="Standard grant"/>
    <s v="C01"/>
    <s v="Project-type interventions"/>
    <s v="Interventions de type projet"/>
    <s v="HOPE FOR CHILDREN "/>
    <s v="Hope for Children"/>
    <n v="16020"/>
    <n v="16020"/>
    <s v="Employment creation"/>
    <s v="Création d'emplois"/>
    <n v="160"/>
    <x v="11"/>
    <n v="1"/>
    <s v="GH"/>
    <d v="2014-03-19T00:00:00"/>
    <d v="2017-11-19T00:00:00"/>
    <s v="Primary goal (Comic Relief): Children and young people at risk. Related issues (Comic Relief): Lack of skills, education, employment. Summary: Children living in Northern Ghana suffer from high levels of exploitation. Many come from homes and communities where poverty is rife. Many have to work from a young age. The project will address the complex economic, social and cultural factors which lead to child labour and exploitation. It will support particularly vulnerable children to go to school; and young people to receive vocational training. Mothers will set up small businesses in order to increase family income. Children and communities will learn how to tackle these problems themselves. As a result, greater numbers of children will be in school, and parents and communities better able to provide support and protection. Full grant commitment: GBP 831.027 thousand."/>
    <n v="1"/>
    <n v="0"/>
    <n v="0"/>
    <n v="1"/>
    <n v="2"/>
    <s v="NULL"/>
    <s v="NULL"/>
    <s v="NULL"/>
    <s v="NULL"/>
    <n v="0"/>
    <n v="0"/>
    <n v="0"/>
    <n v="0"/>
    <n v="12"/>
    <n v="0"/>
    <n v="0"/>
    <n v="0"/>
    <n v="10.977600000000001"/>
    <n v="14.1354622714396"/>
    <n v="14.1354622714396"/>
    <s v="NULL"/>
    <s v="NULL"/>
    <s v="NULL"/>
  </r>
  <r>
    <n v="2017"/>
    <n v="1614"/>
    <x v="11"/>
    <n v="2014900009"/>
    <n v="148241"/>
    <n v="3"/>
    <n v="241"/>
    <s v="Ghana"/>
    <x v="2"/>
    <s v="PRITI"/>
    <s v="Donor country-based NGO"/>
    <n v="22000"/>
    <n v="0"/>
    <n v="22000"/>
    <s v="NULL"/>
    <s v="NULL"/>
    <n v="6"/>
    <n v="30"/>
    <n v="110"/>
    <s v="Standard grant"/>
    <s v="C01"/>
    <s v="Project-type interventions"/>
    <s v="Interventions de type projet"/>
    <s v="HOPE FOR CHILDREN "/>
    <s v="Hope for Children"/>
    <n v="25010"/>
    <n v="25010"/>
    <s v="Business Policy and Administration"/>
    <s v="Politique commerciale et administration"/>
    <n v="250"/>
    <x v="1"/>
    <n v="1"/>
    <s v="GH"/>
    <d v="2014-03-19T00:00:00"/>
    <d v="2017-11-19T00:00:00"/>
    <s v="Primary goal (Comic Relief): Children and young people at risk. Related issues (Comic Relief): Lack of skills, education, employment. Summary: Children living in Northern Ghana suffer from high levels of exploitation. Many come from homes and communities where poverty is rife. Many have to work from a young age. The project will address the complex economic, social and cultural factors which lead to child labour and exploitation. It will support particularly vulnerable children to go to school; and young people to receive vocational training. Mothers will set up small businesses in order to increase family income. Children and communities will learn how to tackle these problems themselves. As a result, greater numbers of children will be in school, and parents and communities better able to provide support and protection. Full grant commitment: GBP 831.027 thousand."/>
    <n v="1"/>
    <n v="0"/>
    <n v="0"/>
    <n v="1"/>
    <n v="2"/>
    <s v="NULL"/>
    <s v="NULL"/>
    <s v="NULL"/>
    <s v="NULL"/>
    <n v="0"/>
    <n v="0"/>
    <n v="0"/>
    <n v="0"/>
    <n v="12"/>
    <n v="0"/>
    <n v="0"/>
    <n v="0"/>
    <n v="10.977600000000001"/>
    <n v="14.1354622714396"/>
    <n v="14.1354622714396"/>
    <s v="NULL"/>
    <s v="NULL"/>
    <s v="NULL"/>
  </r>
  <r>
    <n v="2017"/>
    <n v="1614"/>
    <x v="11"/>
    <s v="2016000053_02"/>
    <n v="1729100"/>
    <n v="3"/>
    <n v="285"/>
    <s v="Uganda"/>
    <x v="0"/>
    <s v="PMA"/>
    <s v="International NGOs"/>
    <n v="21000"/>
    <n v="0"/>
    <n v="21000"/>
    <s v="NULL"/>
    <s v="NULL"/>
    <n v="6"/>
    <n v="30"/>
    <n v="110"/>
    <s v="Standard grant"/>
    <s v="C01"/>
    <s v="Project-type interventions"/>
    <s v="Interventions de type projet"/>
    <s v="THE FAIRTRADE FOUNDATION "/>
    <s v="The Fairtrade Foundation"/>
    <n v="15150"/>
    <n v="15150"/>
    <s v="Democratic participation and civil society"/>
    <s v="Participation démocratique et société civile"/>
    <n v="150"/>
    <x v="9"/>
    <n v="1"/>
    <s v="KETZUG"/>
    <d v="2016-01-27T00:00:00"/>
    <d v="2020-01-27T00:00:00"/>
    <s v="Primary goal (Comic Relief): Trade, enterprise and employment. Related issues (Comic Relief): NULL. Summary: 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 Training will build Artisanal and Small-scale Mining Organisations capacity to access finance for the first time. An innovative patient fund to invest in safety and productivity will be created. Miners networks will be helped to speak up on their needs, promote mercury-free mining, and more support for these vulnerable and neglected communities. The government of the UK (DfID) funded 50 percent of this grant - this share is excluded to avoid double counting in the DAC statistics. Full grant commitment: GBP 868.219 thousand."/>
    <n v="0"/>
    <n v="0"/>
    <n v="0"/>
    <n v="2"/>
    <n v="0"/>
    <s v="NULL"/>
    <s v="NULL"/>
    <s v="NULL"/>
    <s v="NULL"/>
    <n v="0"/>
    <n v="0"/>
    <n v="0"/>
    <n v="0"/>
    <n v="12"/>
    <n v="0"/>
    <n v="0"/>
    <n v="0"/>
    <n v="2.3767499999999999"/>
    <n v="3.0604558331187199"/>
    <n v="3.0604558331187199"/>
    <s v="NULL"/>
    <s v="NULL"/>
    <s v="NULL"/>
  </r>
  <r>
    <n v="2017"/>
    <n v="1614"/>
    <x v="11"/>
    <s v="2016000053_02"/>
    <n v="1729100"/>
    <n v="3"/>
    <n v="285"/>
    <s v="Uganda"/>
    <x v="0"/>
    <s v="PMA"/>
    <s v="International NGOs"/>
    <n v="21000"/>
    <n v="0"/>
    <n v="21000"/>
    <s v="NULL"/>
    <s v="NULL"/>
    <n v="6"/>
    <n v="30"/>
    <n v="110"/>
    <s v="Standard grant"/>
    <s v="C01"/>
    <s v="Project-type interventions"/>
    <s v="Interventions de type projet"/>
    <s v="THE FAIRTRADE FOUNDATION "/>
    <s v="The Fairtrade Foundation"/>
    <n v="32265"/>
    <n v="32265"/>
    <s v="Precious metals/materials"/>
    <s v="Métaux et minerais précieux"/>
    <n v="320"/>
    <x v="16"/>
    <n v="1"/>
    <s v="KETZUG"/>
    <d v="2016-01-27T00:00:00"/>
    <d v="2020-01-27T00:00:00"/>
    <s v="Primary goal (Comic Relief): Trade, enterprise and employment. Related issues (Comic Relief): NULL. Summary: This project helps to create a supply of Fairtrade gold through nine artisanal mining organisations in East Africa. The project will help the organisations to be better organised, more productive, and safer for the 2,800 workers and families nearby. More direct trading with international jewellery buyers will mean 20-30% more income each year from the gold they mine. At least three of the nine are expected to achieve full Fairtrade status bringing social premiums to invest in their communities. Training will build Artisanal and Small-scale Mining Organisations capacity to access finance for the first time. An innovative patient fund to invest in safety and productivity will be created. Miners networks will be helped to speak up on their needs, promote mercury-free mining, and more support for these vulnerable and neglected communities. The government of the UK (DfID) funded 50 percent of this grant - this share is excluded to avoid double counting in the DAC statistics. Full grant commitment: GBP 868.219 thousand."/>
    <n v="0"/>
    <n v="0"/>
    <n v="0"/>
    <n v="2"/>
    <n v="0"/>
    <s v="NULL"/>
    <s v="NULL"/>
    <s v="NULL"/>
    <s v="NULL"/>
    <n v="0"/>
    <n v="0"/>
    <n v="0"/>
    <n v="0"/>
    <n v="12"/>
    <n v="0"/>
    <n v="0"/>
    <n v="0"/>
    <n v="21.390750000000001"/>
    <n v="27.544102498068501"/>
    <n v="27.544102498068501"/>
    <s v="NULL"/>
    <s v="NULL"/>
    <s v="NULL"/>
  </r>
  <r>
    <n v="2017"/>
    <n v="1614"/>
    <x v="11"/>
    <n v="2016000057"/>
    <n v="2276000"/>
    <n v="3"/>
    <n v="248"/>
    <s v="Kenya"/>
    <x v="2"/>
    <s v="PRITI"/>
    <s v="Donor country-based NGO"/>
    <n v="22000"/>
    <n v="0"/>
    <n v="22000"/>
    <s v="NULL"/>
    <s v="NULL"/>
    <n v="6"/>
    <n v="30"/>
    <n v="110"/>
    <s v="Standard grant"/>
    <s v="C01"/>
    <s v="Project-type interventions"/>
    <s v="Interventions de type projet"/>
    <s v="THE GRAVITYLIGHT FOUNDATION "/>
    <s v="The GravityLight Foundation"/>
    <n v="23183"/>
    <n v="23183"/>
    <s v="Energy conservation and demand-side efficiency"/>
    <s v="Économies d'énergie et efficacité du côté de la demande"/>
    <n v="230"/>
    <x v="5"/>
    <n v="1"/>
    <s v="KE"/>
    <d v="2016-09-28T00:00:00"/>
    <d v="2017-09-28T00:00:00"/>
    <s v="Primary goal (Comic Relief): Trade, enterprise and employment. Related issues (Comic Relief): NULL. Summary: GravityLight is a gravity powered off-grid lighting solution designed as a substitutes for harmful kerosene. It differs from solar products in that it can provide light at the point of power generation (and therefore does not require a battery) and is not left outdoors where it is subject to theft. This pilot, with Shell, Siemens Stiftung and the Doen Foundation providing co-funding, aims to register a local entity and sell 2000 units in Kenya and in the course test local assembly, distribution channels and partners, warranty uptake and purchase barriers for poor households. It includes a significant monitoring component to allow GravityLight foundation to assess social impact. Full grant commitment: GBP 85 thousand."/>
    <n v="0"/>
    <n v="0"/>
    <n v="0"/>
    <n v="2"/>
    <n v="0"/>
    <s v="NULL"/>
    <s v="NULL"/>
    <s v="NULL"/>
    <s v="NULL"/>
    <n v="0"/>
    <n v="1"/>
    <n v="0"/>
    <n v="0"/>
    <n v="12"/>
    <n v="0"/>
    <n v="0"/>
    <n v="0"/>
    <n v="7.5"/>
    <n v="9.6574813288694301"/>
    <n v="9.6574813288694301"/>
    <s v="NULL"/>
    <s v="NULL"/>
    <s v="NULL"/>
  </r>
  <r>
    <n v="2017"/>
    <n v="1614"/>
    <x v="11"/>
    <n v="2013900010"/>
    <n v="112515"/>
    <n v="3"/>
    <n v="253"/>
    <s v="Malawi"/>
    <x v="0"/>
    <s v="PMA"/>
    <s v="Donor country-based NGO"/>
    <n v="22000"/>
    <n v="0"/>
    <n v="22000"/>
    <s v="NULL"/>
    <s v="NULL"/>
    <n v="6"/>
    <n v="30"/>
    <n v="110"/>
    <s v="Standard grant"/>
    <s v="C01"/>
    <s v="Project-type interventions"/>
    <s v="Interventions de type projet"/>
    <s v="HOMELESS INTERNATIONAL "/>
    <s v="Homeless International"/>
    <n v="24040"/>
    <n v="24040"/>
    <s v="Informal/semi-formal financial intermediaries"/>
    <s v="Intermédiaires financiers du secteur informel et semi formel"/>
    <n v="240"/>
    <x v="3"/>
    <n v="1"/>
    <s v="MW"/>
    <d v="2013-01-30T00:00:00"/>
    <d v="2018-01-30T00:00:00"/>
    <s v="Primary goal (Comic Relief): Slum dwellers. Related issues (Comic Relief): Water and sanitation. Summary: Until recently most of the population of Malawi lived in rural areas, but Malawi now has one of the most rapid rates of urbanisation in the world. Two-thirds of the urban population, over 1.7 million people, live in informal settlements. Here they face multiple challenges severe overcrowding, constant threats of eviction, very poor housing conditions and little access to safe drinking water and sanitation. Over the last few years Comic Relief has been supporting what has become a national movement of slum dwellers to improve both their living conditions and their livelihoods. Previous grants have helped settlement residents across Malawi access affordable finance for house construction, small enterprises, and improved water supply and sanitation. They have also been able to advocate for more land to be made available, and for greater security of tenure. There are signs that urban policies are changing. Comic Relief is being asked to continue its support for a further five years, building on the lessons learned to date, and giving greater emphasis to helping settlement residents access more land and improve existing conditions. A concerted effort over this longer time period will lead to gains in quality of life and more urban poor-friendly policies at a national level. Full grant commitment: GBP 979.829 thousand."/>
    <n v="0"/>
    <n v="0"/>
    <n v="0"/>
    <n v="0"/>
    <n v="1"/>
    <s v="NULL"/>
    <s v="NULL"/>
    <s v="NULL"/>
    <s v="NULL"/>
    <n v="0"/>
    <n v="0"/>
    <n v="0"/>
    <n v="0"/>
    <n v="12"/>
    <n v="0"/>
    <n v="0"/>
    <n v="0"/>
    <n v="6.7649999999999997"/>
    <n v="8.7110481586402297"/>
    <n v="8.7110481586402297"/>
    <s v="NULL"/>
    <s v="NULL"/>
    <s v="NULL"/>
  </r>
  <r>
    <n v="2017"/>
    <n v="1614"/>
    <x v="11"/>
    <n v="2014900043"/>
    <n v="170112"/>
    <n v="3"/>
    <n v="266"/>
    <s v="Rwanda"/>
    <x v="0"/>
    <s v="PMA"/>
    <s v="Donor country-based NGO"/>
    <n v="22000"/>
    <n v="0"/>
    <n v="22000"/>
    <s v="NULL"/>
    <s v="NULL"/>
    <n v="6"/>
    <n v="30"/>
    <n v="110"/>
    <s v="Standard grant"/>
    <s v="C01"/>
    <s v="Project-type interventions"/>
    <s v="Interventions de type projet"/>
    <s v="WORLD JEWISH RELIEF "/>
    <s v="World Jewish Relief"/>
    <n v="15150"/>
    <n v="15150"/>
    <s v="Democratic participation and civil society"/>
    <s v="Participation démocratique et société civile"/>
    <n v="150"/>
    <x v="9"/>
    <n v="1"/>
    <s v="RW"/>
    <d v="2014-05-21T00:00:00"/>
    <d v="2017-11-21T00:00:00"/>
    <s v="Primary goal (Comic Relief): Trade, enterprise and employment. Related issues (Comic Relief): NULL. Summary: Rwanda has many young orphaned heads of households as a result of genocide and HIV/AIDS. World Jewish Relief and its local NGO partner, Uyisenga Ni Imanzi, began in 2012 to build the business skills and technical and organisational capacity of young orphaned men and women farming fruits and vegetables. The project will scale up to increase incomes by 60% of 1,487 people (60% women) in three districts, upgrade their associations to formal cooperatives, improve their agronomic techniques and product mix, based on business analysis from the pilot, and link them to markets. 60 registered cooperatives will graduate to viability and vulnerable individuals will gain confidence and a livelihood. The government of the UK (DfID) funded 50 percent of this grant - this share is excluded to avoid double counting in the DAC statistics. Full grant commitment: GBP 365.994 thousand."/>
    <n v="1"/>
    <n v="0"/>
    <n v="0"/>
    <n v="2"/>
    <n v="1"/>
    <s v="NULL"/>
    <s v="NULL"/>
    <s v="NULL"/>
    <s v="NULL"/>
    <n v="0"/>
    <n v="0"/>
    <n v="0"/>
    <n v="0"/>
    <n v="12"/>
    <n v="0"/>
    <n v="0"/>
    <n v="0"/>
    <n v="0.65454999999999997"/>
    <n v="0.84284058717486499"/>
    <n v="0.84284058717486499"/>
    <s v="NULL"/>
    <s v="NULL"/>
    <s v="NULL"/>
  </r>
  <r>
    <n v="2017"/>
    <n v="1614"/>
    <x v="11"/>
    <n v="2014900043"/>
    <n v="170112"/>
    <n v="3"/>
    <n v="266"/>
    <s v="Rwanda"/>
    <x v="0"/>
    <s v="PMA"/>
    <s v="Donor country-based NGO"/>
    <n v="22000"/>
    <n v="0"/>
    <n v="22000"/>
    <s v="NULL"/>
    <s v="NULL"/>
    <n v="6"/>
    <n v="30"/>
    <n v="110"/>
    <s v="Standard grant"/>
    <s v="C01"/>
    <s v="Project-type interventions"/>
    <s v="Interventions de type projet"/>
    <s v="WORLD JEWISH RELIEF "/>
    <s v="World Jewish Relief"/>
    <n v="31194"/>
    <n v="31194"/>
    <s v="Agricultural co-operatives"/>
    <s v="Coopératives agricoles"/>
    <n v="310"/>
    <x v="0"/>
    <n v="1"/>
    <s v="RW"/>
    <d v="2014-05-21T00:00:00"/>
    <d v="2017-11-21T00:00:00"/>
    <s v="Primary goal (Comic Relief): Trade, enterprise and employment. Related issues (Comic Relief): NULL. Summary: Rwanda has many young orphaned heads of households as a result of genocide and HIV/AIDS. World Jewish Relief and its local NGO partner, Uyisenga Ni Imanzi, began in 2012 to build the business skills and technical and organisational capacity of young orphaned men and women farming fruits and vegetables. The project will scale up to increase incomes by 60% of 1,487 people (60% women) in three districts, upgrade their associations to formal cooperatives, improve their agronomic techniques and product mix, based on business analysis from the pilot, and link them to markets. 60 registered cooperatives will graduate to viability and vulnerable individuals will gain confidence and a livelihood. The government of the UK (DfID) funded 50 percent of this grant - this share is excluded to avoid double counting in the DAC statistics. Full grant commitment: GBP 365.994 thousand."/>
    <n v="1"/>
    <n v="0"/>
    <n v="0"/>
    <n v="2"/>
    <n v="1"/>
    <s v="NULL"/>
    <s v="NULL"/>
    <s v="NULL"/>
    <s v="NULL"/>
    <n v="0"/>
    <n v="0"/>
    <n v="0"/>
    <n v="0"/>
    <n v="12"/>
    <n v="0"/>
    <n v="0"/>
    <n v="0"/>
    <n v="5.8909500000000001"/>
    <n v="7.5855652845737804"/>
    <n v="7.5855652845737804"/>
    <s v="NULL"/>
    <s v="NULL"/>
    <s v="NULL"/>
  </r>
  <r>
    <n v="2017"/>
    <n v="1614"/>
    <x v="11"/>
    <n v="2015000031"/>
    <n v="839164"/>
    <n v="3"/>
    <n v="287"/>
    <s v="Burkina Faso"/>
    <x v="0"/>
    <s v="PMA"/>
    <s v="Private sector institution"/>
    <n v="61009"/>
    <n v="1"/>
    <n v="61000"/>
    <s v="Other non-financial corporations"/>
    <s v="Autres sociétés non financières"/>
    <n v="6"/>
    <n v="30"/>
    <n v="110"/>
    <s v="Standard grant"/>
    <s v="C01"/>
    <s v="Project-type interventions"/>
    <s v="Interventions de type projet"/>
    <s v="FULLWELL MILL (FM) LTD "/>
    <s v="Fullwell Mill (FM) Ltd"/>
    <n v="15150"/>
    <n v="15150"/>
    <s v="Democratic participation and civil society"/>
    <s v="Participation démocratique et société civile"/>
    <n v="150"/>
    <x v="9"/>
    <n v="1"/>
    <s v="BF"/>
    <d v="2015-05-27T00:00:00"/>
    <d v="2017-11-27T00:00:00"/>
    <s v="Primary goal (Comic Relief): Trade, enterprise and employment. Related issues (Comic Relief): NULL. Summary: Certified fruits and nuts are an important source of income for thousands of farmers in Burkina Faso and neighbouring countries, also creating steady jobs in transport, distribution, and processing for hundreds of workers, mostly women, in small enterprises and cooperatives.  Fullwell Mill and Gebana are two social enterprises with a vision of helping more than 2,000 of these farmers and entrepreneurs to move up the value chain. The project will help them to plant more cashew trees, improve farming and yields, do more primary processing, reduce costs and earn more, whatever their role.  The project will also test alternative cashew products and how to make safe energy from cashew nut waste. The government of the UK (DfID) funded 50 percent of this grant - this share is excluded to avoid double counting in the DAC statistics. Full grant commitment: GBP 444.557 thousand."/>
    <n v="1"/>
    <n v="1"/>
    <n v="0"/>
    <n v="2"/>
    <n v="0"/>
    <s v="NULL"/>
    <s v="NULL"/>
    <s v="NULL"/>
    <s v="NULL"/>
    <n v="0"/>
    <n v="0"/>
    <n v="0"/>
    <n v="0"/>
    <n v="12"/>
    <n v="0"/>
    <n v="0"/>
    <n v="0"/>
    <n v="7.5757500000000002"/>
    <n v="9.75502189029101"/>
    <n v="9.75502189029101"/>
    <s v="NULL"/>
    <s v="NULL"/>
    <s v="NULL"/>
  </r>
  <r>
    <n v="2017"/>
    <n v="1614"/>
    <x v="11"/>
    <n v="2015000031"/>
    <n v="839164"/>
    <n v="3"/>
    <n v="287"/>
    <s v="Burkina Faso"/>
    <x v="0"/>
    <s v="PMA"/>
    <s v="Private sector institution"/>
    <n v="61009"/>
    <n v="1"/>
    <n v="61000"/>
    <s v="Other non-financial corporations"/>
    <s v="Autres sociétés non financières"/>
    <n v="6"/>
    <n v="30"/>
    <n v="110"/>
    <s v="Standard grant"/>
    <s v="C01"/>
    <s v="Project-type interventions"/>
    <s v="Interventions de type projet"/>
    <s v="FULLWELL MILL (FM) LTD "/>
    <s v="Fullwell Mill (FM) Ltd"/>
    <n v="31162"/>
    <n v="31162"/>
    <s v="Industrial crops/export crops"/>
    <s v="Production industrielle de récoltes/récoltes destinées à l’exportation"/>
    <n v="310"/>
    <x v="0"/>
    <n v="1"/>
    <s v="BF"/>
    <d v="2015-05-27T00:00:00"/>
    <d v="2017-11-27T00:00:00"/>
    <s v="Primary goal (Comic Relief): Trade, enterprise and employment. Related issues (Comic Relief): NULL. Summary: Certified fruits and nuts are an important source of income for thousands of farmers in Burkina Faso and neighbouring countries, also creating steady jobs in transport, distribution, and processing for hundreds of workers, mostly women, in small enterprises and cooperatives.  Fullwell Mill and Gebana are two social enterprises with a vision of helping more than 2,000 of these farmers and entrepreneurs to move up the value chain. The project will help them to plant more cashew trees, improve farming and yields, do more primary processing, reduce costs and earn more, whatever their role.  The project will also test alternative cashew products and how to make safe energy from cashew nut waste. The government of the UK (DfID) funded 50 percent of this grant - this share is excluded to avoid double counting in the DAC statistics. Full grant commitment: GBP 444.557 thousand."/>
    <n v="1"/>
    <n v="1"/>
    <n v="0"/>
    <n v="2"/>
    <n v="0"/>
    <s v="NULL"/>
    <s v="NULL"/>
    <s v="NULL"/>
    <s v="NULL"/>
    <n v="0"/>
    <n v="0"/>
    <n v="0"/>
    <n v="0"/>
    <n v="12"/>
    <n v="0"/>
    <n v="0"/>
    <n v="0"/>
    <n v="30.303000000000001"/>
    <n v="39.020087561163997"/>
    <n v="39.020087561163997"/>
    <s v="NULL"/>
    <s v="NULL"/>
    <s v="NULL"/>
  </r>
  <r>
    <n v="2017"/>
    <n v="1614"/>
    <x v="11"/>
    <n v="2015000031"/>
    <n v="839164"/>
    <n v="3"/>
    <n v="287"/>
    <s v="Burkina Faso"/>
    <x v="0"/>
    <s v="PMA"/>
    <s v="Private sector institution"/>
    <n v="61009"/>
    <n v="1"/>
    <n v="61000"/>
    <s v="Other non-financial corporations"/>
    <s v="Autres sociétés non financières"/>
    <n v="6"/>
    <n v="30"/>
    <n v="110"/>
    <s v="Standard grant"/>
    <s v="C01"/>
    <s v="Project-type interventions"/>
    <s v="Interventions de type projet"/>
    <s v="FULLWELL MILL (FM) LTD "/>
    <s v="Fullwell Mill (FM) Ltd"/>
    <n v="31181"/>
    <n v="31181"/>
    <s v="Agricultural education/training"/>
    <s v="Education et formation dans le domaine agricole"/>
    <n v="310"/>
    <x v="0"/>
    <n v="1"/>
    <s v="BF"/>
    <d v="2015-05-27T00:00:00"/>
    <d v="2017-11-27T00:00:00"/>
    <s v="Primary goal (Comic Relief): Trade, enterprise and employment. Related issues (Comic Relief): NULL. Summary: Certified fruits and nuts are an important source of income for thousands of farmers in Burkina Faso and neighbouring countries, also creating steady jobs in transport, distribution, and processing for hundreds of workers, mostly women, in small enterprises and cooperatives.  Fullwell Mill and Gebana are two social enterprises with a vision of helping more than 2,000 of these farmers and entrepreneurs to move up the value chain. The project will help them to plant more cashew trees, improve farming and yields, do more primary processing, reduce costs and earn more, whatever their role.  The project will also test alternative cashew products and how to make safe energy from cashew nut waste. The government of the UK (DfID) funded 50 percent of this grant - this share is excluded to avoid double counting in the DAC statistics. Full grant commitment: GBP 444.557 thousand."/>
    <n v="1"/>
    <n v="1"/>
    <n v="0"/>
    <n v="2"/>
    <n v="0"/>
    <s v="NULL"/>
    <s v="NULL"/>
    <s v="NULL"/>
    <s v="NULL"/>
    <n v="0"/>
    <n v="0"/>
    <n v="0"/>
    <n v="0"/>
    <n v="12"/>
    <n v="0"/>
    <n v="0"/>
    <n v="0"/>
    <n v="37.878749999999997"/>
    <n v="48.775109451455101"/>
    <n v="48.775109451455101"/>
    <s v="NULL"/>
    <s v="NULL"/>
    <s v="NULL"/>
  </r>
  <r>
    <n v="2017"/>
    <n v="1614"/>
    <x v="11"/>
    <n v="2016000052"/>
    <n v="2249457"/>
    <n v="3"/>
    <n v="282"/>
    <s v="Tanzania"/>
    <x v="0"/>
    <s v="PMA"/>
    <s v="Developing country-based NGO"/>
    <n v="23000"/>
    <n v="0"/>
    <n v="23000"/>
    <s v="NULL"/>
    <s v="NULL"/>
    <n v="6"/>
    <n v="30"/>
    <n v="110"/>
    <s v="Standard grant"/>
    <s v="C01"/>
    <s v="Project-type interventions"/>
    <s v="Interventions de type projet"/>
    <s v="TANZANIA GATSBY TRUST "/>
    <s v="Tanzania Gatsby Trust"/>
    <n v="15150"/>
    <n v="15150"/>
    <s v="Democratic participation and civil society"/>
    <s v="Participation démocratique et société civile"/>
    <n v="150"/>
    <x v="9"/>
    <n v="1"/>
    <s v="TZ"/>
    <d v="2016-09-28T00:00:00"/>
    <d v="2019-09-28T00:00:00"/>
    <s v="Primary goal (Comic Relief): Trade, enterprise and employment. Related issues (Comic Relief): Lack of voice, influence, agency. Summary: In spite of a favourable policy environment aimed at improving equality, only 4% of Tanzanias female population is in formal employment. Women running small enterprises tend to be trapped in survivalist mode unable to access finance and business support services to move them up the ladder. This grant will enable Tanzania Gatsby Trust to provide business development services including small loans to female-led small enterprises to make their business stronger and bankable. The Business Development Services model will become stand-alone and self-funding by the end of the project guaranteeing such a service for poor female entrepreneurs for the future. The government of the UK (DfID) funded 50 percent of this grant - this share is excluded to avoid double counting in the DAC statistics. Full grant commitment: GBP 500 thousand."/>
    <n v="1"/>
    <n v="0"/>
    <n v="0"/>
    <n v="2"/>
    <n v="0"/>
    <s v="NULL"/>
    <s v="NULL"/>
    <s v="NULL"/>
    <s v="NULL"/>
    <n v="0"/>
    <n v="0"/>
    <n v="0"/>
    <n v="0"/>
    <n v="12"/>
    <n v="0"/>
    <n v="0"/>
    <n v="0"/>
    <n v="4.0969749999999996"/>
    <n v="5.2755279423126398"/>
    <n v="5.2755279423126398"/>
    <s v="NULL"/>
    <s v="NULL"/>
    <s v="NULL"/>
  </r>
  <r>
    <n v="2017"/>
    <n v="1614"/>
    <x v="11"/>
    <n v="2016000052"/>
    <n v="2249457"/>
    <n v="3"/>
    <n v="282"/>
    <s v="Tanzania"/>
    <x v="0"/>
    <s v="PMA"/>
    <s v="Developing country-based NGO"/>
    <n v="23000"/>
    <n v="0"/>
    <n v="23000"/>
    <s v="NULL"/>
    <s v="NULL"/>
    <n v="6"/>
    <n v="30"/>
    <n v="110"/>
    <s v="Standard grant"/>
    <s v="C01"/>
    <s v="Project-type interventions"/>
    <s v="Interventions de type projet"/>
    <s v="TANZANIA GATSBY TRUST "/>
    <s v="Tanzania Gatsby Trust"/>
    <n v="25010"/>
    <n v="25010"/>
    <s v="Business Policy and Administration"/>
    <s v="Politique commerciale et administration"/>
    <n v="250"/>
    <x v="1"/>
    <n v="1"/>
    <s v="TZ"/>
    <d v="2016-09-28T00:00:00"/>
    <d v="2019-09-28T00:00:00"/>
    <s v="Primary goal (Comic Relief): Trade, enterprise and employment. Related issues (Comic Relief): Lack of voice, influence, agency. Summary: In spite of a favourable policy environment aimed at improving equality, only 4% of Tanzanias female population is in formal employment. Women running small enterprises tend to be trapped in survivalist mode unable to access finance and business support services to move them up the ladder. This grant will enable Tanzania Gatsby Trust to provide business development services including small loans to female-led small enterprises to make their business stronger and bankable. The Business Development Services model will become stand-alone and self-funding by the end of the project guaranteeing such a service for poor female entrepreneurs for the future. The government of the UK (DfID) funded 50 percent of this grant - this share is excluded to avoid double counting in the DAC statistics. Full grant commitment: GBP 500 thousand."/>
    <n v="1"/>
    <n v="0"/>
    <n v="0"/>
    <n v="2"/>
    <n v="0"/>
    <s v="NULL"/>
    <s v="NULL"/>
    <s v="NULL"/>
    <s v="NULL"/>
    <n v="0"/>
    <n v="0"/>
    <n v="0"/>
    <n v="0"/>
    <n v="12"/>
    <n v="0"/>
    <n v="0"/>
    <n v="0"/>
    <n v="36.872774999999997"/>
    <n v="47.479751480813803"/>
    <n v="47.479751480813803"/>
    <s v="NULL"/>
    <s v="NULL"/>
    <s v="NULL"/>
  </r>
  <r>
    <n v="2017"/>
    <n v="1614"/>
    <x v="11"/>
    <s v="2014900033_04"/>
    <n v="383150"/>
    <n v="3"/>
    <n v="253"/>
    <s v="Malawi"/>
    <x v="0"/>
    <s v="PMA"/>
    <s v="Donor country-based NGO"/>
    <n v="22000"/>
    <n v="0"/>
    <n v="22000"/>
    <s v="NULL"/>
    <s v="NULL"/>
    <n v="6"/>
    <n v="30"/>
    <n v="110"/>
    <s v="Standard grant"/>
    <s v="C01"/>
    <s v="Project-type interventions"/>
    <s v="Interventions de type projet"/>
    <s v="TWIN "/>
    <s v="Twin"/>
    <n v="31162"/>
    <n v="31162"/>
    <s v="Industrial crops/export crops"/>
    <s v="Production industrielle de récoltes/récoltes destinées à l’exportation"/>
    <n v="310"/>
    <x v="0"/>
    <n v="1"/>
    <s v="UGCDRWMW"/>
    <d v="2014-03-19T00:00:00"/>
    <d v="2019-03-19T00:00:00"/>
    <s v="Primary goal (Comic Relief): Trade, enterprise and employment. Related issues (Comic Relief): NULL. Summary: This project will build an alliance of strong, resilient, collaborating cooperatives that produce high quality coffees for strategic placing in global markets. The government of the UK (DfID) funded 50 percent of this grant - this share is excluded to avoid double counting in the DAC statistics. Full grant commitment: GBP 2300 thousand."/>
    <n v="0"/>
    <n v="1"/>
    <n v="0"/>
    <n v="2"/>
    <n v="0"/>
    <s v="NULL"/>
    <s v="NULL"/>
    <s v="NULL"/>
    <s v="NULL"/>
    <n v="0"/>
    <n v="0"/>
    <n v="0"/>
    <n v="0"/>
    <n v="12"/>
    <n v="0"/>
    <n v="0"/>
    <n v="0"/>
    <n v="57.5"/>
    <n v="74.040690187999004"/>
    <n v="74.040690187999004"/>
    <s v="NULL"/>
    <s v="NULL"/>
    <s v="NULL"/>
  </r>
  <r>
    <n v="2017"/>
    <n v="1614"/>
    <x v="11"/>
    <n v="2017000063"/>
    <n v="3277860"/>
    <n v="1"/>
    <n v="251"/>
    <s v="Liberia"/>
    <x v="0"/>
    <s v="PMA"/>
    <s v="International NGOs"/>
    <n v="21000"/>
    <n v="0"/>
    <n v="21000"/>
    <s v="NULL"/>
    <s v="NULL"/>
    <n v="6"/>
    <n v="30"/>
    <n v="110"/>
    <s v="Standard grant"/>
    <s v="C01"/>
    <s v="Project-type interventions"/>
    <s v="Interventions de type projet"/>
    <s v="STREET CHILD "/>
    <s v="Street Child"/>
    <n v="11220"/>
    <n v="11220"/>
    <s v="Primary education"/>
    <s v="Enseignement primaire"/>
    <n v="110"/>
    <x v="6"/>
    <n v="1"/>
    <s v="LR"/>
    <d v="2017-11-29T00:00:00"/>
    <d v="2019-11-29T00:00:00"/>
    <s v="Primary goal (Comic Relief): Children and young people at risk. Related issues (Comic Relief): None of the above. Summary: This project will focus on some of the most vulnerable street connected children in Liberia who are out of school or at risk of dropping out from school due to household poverty and neglect. The project will provide education support to children alongside supporting families to increase their income so that they can better support and protect their children to live in a safe family home and stay in school. Full grant commitment: GBP 150.202 thousand."/>
    <n v="0"/>
    <n v="0"/>
    <n v="0"/>
    <n v="1"/>
    <n v="2"/>
    <s v="NULL"/>
    <s v="NULL"/>
    <s v="NULL"/>
    <s v="NULL"/>
    <n v="0"/>
    <n v="0"/>
    <n v="0"/>
    <n v="0"/>
    <n v="12"/>
    <n v="15.020200000000001"/>
    <n v="19.340973474117899"/>
    <n v="19.340973474117899"/>
    <n v="0"/>
    <n v="0"/>
    <n v="0"/>
    <s v="NULL"/>
    <s v="NULL"/>
    <s v="NULL"/>
  </r>
  <r>
    <n v="2017"/>
    <n v="1614"/>
    <x v="11"/>
    <n v="2017000063"/>
    <n v="3277860"/>
    <n v="1"/>
    <n v="251"/>
    <s v="Liberia"/>
    <x v="0"/>
    <s v="PMA"/>
    <s v="International NGOs"/>
    <n v="21000"/>
    <n v="0"/>
    <n v="21000"/>
    <s v="NULL"/>
    <s v="NULL"/>
    <n v="6"/>
    <n v="30"/>
    <n v="110"/>
    <s v="Standard grant"/>
    <s v="C01"/>
    <s v="Project-type interventions"/>
    <s v="Interventions de type projet"/>
    <s v="STREET CHILD "/>
    <s v="Street Child"/>
    <n v="11320"/>
    <n v="11320"/>
    <s v="Secondary education"/>
    <s v="Enseignement secondaire"/>
    <n v="110"/>
    <x v="6"/>
    <n v="1"/>
    <s v="LR"/>
    <d v="2017-11-29T00:00:00"/>
    <d v="2019-11-29T00:00:00"/>
    <s v="Primary goal (Comic Relief): Children and young people at risk. Related issues (Comic Relief): None of the above. Summary: This project will focus on some of the most vulnerable street connected children in Liberia who are out of school or at risk of dropping out from school due to household poverty and neglect. The project will provide education support to children alongside supporting families to increase their income so that they can better support and protect their children to live in a safe family home and stay in school. Full grant commitment: GBP 150.202 thousand."/>
    <n v="0"/>
    <n v="0"/>
    <n v="0"/>
    <n v="1"/>
    <n v="2"/>
    <s v="NULL"/>
    <s v="NULL"/>
    <s v="NULL"/>
    <s v="NULL"/>
    <n v="0"/>
    <n v="0"/>
    <n v="0"/>
    <n v="0"/>
    <n v="12"/>
    <n v="7.5101000000000004"/>
    <n v="9.6704867370589707"/>
    <n v="9.6704867370589707"/>
    <n v="0"/>
    <n v="0"/>
    <n v="0"/>
    <s v="NULL"/>
    <s v="NULL"/>
    <s v="NULL"/>
  </r>
  <r>
    <n v="2017"/>
    <n v="1614"/>
    <x v="11"/>
    <n v="2017000063"/>
    <n v="3277860"/>
    <n v="1"/>
    <n v="251"/>
    <s v="Liberia"/>
    <x v="0"/>
    <s v="PMA"/>
    <s v="International NGOs"/>
    <n v="21000"/>
    <n v="0"/>
    <n v="21000"/>
    <s v="NULL"/>
    <s v="NULL"/>
    <n v="6"/>
    <n v="30"/>
    <n v="110"/>
    <s v="Standard grant"/>
    <s v="C01"/>
    <s v="Project-type interventions"/>
    <s v="Interventions de type projet"/>
    <s v="STREET CHILD "/>
    <s v="Street Child"/>
    <n v="16010"/>
    <n v="16010"/>
    <s v="Social Protection"/>
    <s v="Protection sociale"/>
    <n v="160"/>
    <x v="11"/>
    <n v="1"/>
    <s v="LR"/>
    <d v="2017-11-29T00:00:00"/>
    <d v="2019-11-29T00:00:00"/>
    <s v="Primary goal (Comic Relief): Children and young people at risk. Related issues (Comic Relief): None of the above. Summary: This project will focus on some of the most vulnerable street connected children in Liberia who are out of school or at risk of dropping out from school due to household poverty and neglect. The project will provide education support to children alongside supporting families to increase their income so that they can better support and protect their children to live in a safe family home and stay in school. Full grant commitment: GBP 150.202 thousand."/>
    <n v="0"/>
    <n v="0"/>
    <n v="0"/>
    <n v="1"/>
    <n v="2"/>
    <s v="NULL"/>
    <s v="NULL"/>
    <s v="NULL"/>
    <s v="NULL"/>
    <n v="0"/>
    <n v="0"/>
    <n v="0"/>
    <n v="0"/>
    <n v="12"/>
    <n v="105.1414"/>
    <n v="135.386814318826"/>
    <n v="135.386814318826"/>
    <n v="0"/>
    <n v="0"/>
    <n v="0"/>
    <s v="NULL"/>
    <s v="NULL"/>
    <s v="NULL"/>
  </r>
  <r>
    <n v="2017"/>
    <n v="1614"/>
    <x v="11"/>
    <n v="2017000063"/>
    <n v="3277860"/>
    <n v="1"/>
    <n v="251"/>
    <s v="Liberia"/>
    <x v="0"/>
    <s v="PMA"/>
    <s v="International NGOs"/>
    <n v="21000"/>
    <n v="0"/>
    <n v="21000"/>
    <s v="NULL"/>
    <s v="NULL"/>
    <n v="6"/>
    <n v="30"/>
    <n v="110"/>
    <s v="Standard grant"/>
    <s v="C01"/>
    <s v="Project-type interventions"/>
    <s v="Interventions de type projet"/>
    <s v="STREET CHILD "/>
    <s v="Street Child"/>
    <n v="16020"/>
    <n v="16020"/>
    <s v="Employment creation"/>
    <s v="Création d'emplois"/>
    <n v="160"/>
    <x v="11"/>
    <n v="1"/>
    <s v="LR"/>
    <d v="2017-11-29T00:00:00"/>
    <d v="2019-11-29T00:00:00"/>
    <s v="Primary goal (Comic Relief): Children and young people at risk. Related issues (Comic Relief): None of the above. Summary: This project will focus on some of the most vulnerable street connected children in Liberia who are out of school or at risk of dropping out from school due to household poverty and neglect. The project will provide education support to children alongside supporting families to increase their income so that they can better support and protect their children to live in a safe family home and stay in school. Full grant commitment: GBP 150.202 thousand."/>
    <n v="0"/>
    <n v="0"/>
    <n v="0"/>
    <n v="1"/>
    <n v="2"/>
    <s v="NULL"/>
    <s v="NULL"/>
    <s v="NULL"/>
    <s v="NULL"/>
    <n v="0"/>
    <n v="0"/>
    <n v="0"/>
    <n v="0"/>
    <n v="12"/>
    <n v="15.020200000000001"/>
    <n v="19.340973474117899"/>
    <n v="19.340973474117899"/>
    <n v="0"/>
    <n v="0"/>
    <n v="0"/>
    <s v="NULL"/>
    <s v="NULL"/>
    <s v="NULL"/>
  </r>
  <r>
    <n v="2017"/>
    <n v="1614"/>
    <x v="11"/>
    <n v="2017000063"/>
    <n v="3277860"/>
    <n v="1"/>
    <n v="251"/>
    <s v="Liberia"/>
    <x v="0"/>
    <s v="PMA"/>
    <s v="International NGOs"/>
    <n v="21000"/>
    <n v="0"/>
    <n v="21000"/>
    <s v="NULL"/>
    <s v="NULL"/>
    <n v="6"/>
    <n v="30"/>
    <n v="110"/>
    <s v="Standard grant"/>
    <s v="C01"/>
    <s v="Project-type interventions"/>
    <s v="Interventions de type projet"/>
    <s v="STREET CHILD "/>
    <s v="Street Child"/>
    <n v="25010"/>
    <n v="25010"/>
    <s v="Business Policy and Administration"/>
    <s v="Politique commerciale et administration"/>
    <n v="250"/>
    <x v="1"/>
    <n v="1"/>
    <s v="LR"/>
    <d v="2017-11-29T00:00:00"/>
    <d v="2019-11-29T00:00:00"/>
    <s v="Primary goal (Comic Relief): Children and young people at risk. Related issues (Comic Relief): None of the above. Summary: This project will focus on some of the most vulnerable street connected children in Liberia who are out of school or at risk of dropping out from school due to household poverty and neglect. The project will provide education support to children alongside supporting families to increase their income so that they can better support and protect their children to live in a safe family home and stay in school. Full grant commitment: GBP 150.202 thousand."/>
    <n v="0"/>
    <n v="0"/>
    <n v="0"/>
    <n v="1"/>
    <n v="2"/>
    <s v="NULL"/>
    <s v="NULL"/>
    <s v="NULL"/>
    <s v="NULL"/>
    <n v="0"/>
    <n v="0"/>
    <n v="0"/>
    <n v="0"/>
    <n v="12"/>
    <n v="7.5101000000000004"/>
    <n v="9.6704867370589707"/>
    <n v="9.6704867370589707"/>
    <n v="0"/>
    <n v="0"/>
    <n v="0"/>
    <s v="NULL"/>
    <s v="NULL"/>
    <s v="NULL"/>
  </r>
  <r>
    <n v="2017"/>
    <n v="1615"/>
    <x v="12"/>
    <n v="2017647106"/>
    <n v="647106"/>
    <n v="8"/>
    <n v="789"/>
    <s v="Far East Asia, regional"/>
    <x v="1"/>
    <s v="Partie I non alloués par groupe de revenu"/>
    <s v="Provider country-based NGO"/>
    <n v="22000"/>
    <n v="0"/>
    <n v="22000"/>
    <s v="NULL"/>
    <s v="NULL"/>
    <n v="6"/>
    <n v="30"/>
    <n v="110"/>
    <s v="Standard grant"/>
    <s v="C01"/>
    <s v="Project-type interventions"/>
    <s v="Interventions de type projet"/>
    <s v="EUROPEAN CLIMATE FOUNDATION"/>
    <s v="European Climate Foundation"/>
    <n v="23210"/>
    <n v="23210"/>
    <s v="Energy generation, renewable sources - multiple technologies"/>
    <s v="Production d’énergie, sources renouvelables - multiples technologies"/>
    <n v="230"/>
    <x v="5"/>
    <n v="1"/>
    <s v="NULL"/>
    <d v="2017-01-01T00:00:00"/>
    <d v="2021-12-01T00:00:00"/>
    <s v="Programme: Climate. Description: Southeast Asia Renewables - Civil Society - Supporting clean energy deployment in Southeast Asia - International Forum on Energy. To support the emergence of key local civil society institutions in South East Asia which tackle the technical, regulatory, political and cultural barriers to clean energy deployment."/>
    <n v="0"/>
    <n v="1"/>
    <n v="2"/>
    <n v="0"/>
    <n v="0"/>
    <s v="NULL"/>
    <s v="NULL"/>
    <s v="NULL"/>
    <s v="NULL"/>
    <n v="0"/>
    <n v="2"/>
    <n v="0"/>
    <n v="0"/>
    <n v="302"/>
    <n v="350"/>
    <n v="350"/>
    <n v="350"/>
    <n v="350"/>
    <n v="350"/>
    <n v="350"/>
    <s v="NULL"/>
    <s v="NULL"/>
    <s v="NULL"/>
  </r>
  <r>
    <n v="2017"/>
    <n v="1615"/>
    <x v="12"/>
    <n v="2017633480"/>
    <n v="633480"/>
    <n v="8"/>
    <n v="358"/>
    <s v="Mexico"/>
    <x v="3"/>
    <s v="PRITS"/>
    <s v="Private sector institution"/>
    <n v="63009"/>
    <n v="1"/>
    <n v="63000"/>
    <s v="Other non-financial corporations"/>
    <s v="Autres sociétés non financières"/>
    <n v="6"/>
    <n v="30"/>
    <n v="110"/>
    <s v="Standard grant"/>
    <s v="C01"/>
    <s v="Project-type interventions"/>
    <s v="Interventions de type projet"/>
    <s v="ALLIANCE FOR SUSTAINABLE ENERGY, LLC"/>
    <s v="Alliance for Sustainable Energy, LLC"/>
    <n v="23210"/>
    <n v="23210"/>
    <s v="Energy generation, renewable sources - multiple technologies"/>
    <s v="Production d’énergie, sources renouvelables - multiples technologies"/>
    <n v="230"/>
    <x v="5"/>
    <n v="1"/>
    <s v="NULL"/>
    <d v="2017-06-01T00:00:00"/>
    <d v="2021-05-01T00:00:00"/>
    <s v="Programme: Climate. Description: Mexico Renewables Phase 2 - Mexico Renewables Phase 2. To support Mexico through the provision of technical assistance to achieve and surpass its target of 35% clean energy generation by 2024."/>
    <n v="0"/>
    <n v="1"/>
    <n v="2"/>
    <n v="0"/>
    <n v="0"/>
    <s v="NULL"/>
    <s v="NULL"/>
    <s v="NULL"/>
    <s v="NULL"/>
    <n v="0"/>
    <n v="2"/>
    <n v="0"/>
    <n v="0"/>
    <n v="302"/>
    <n v="500"/>
    <n v="500"/>
    <n v="500"/>
    <n v="500"/>
    <n v="500"/>
    <n v="500"/>
    <s v="NULL"/>
    <s v="NULL"/>
    <s v="NULL"/>
  </r>
  <r>
    <n v="2017"/>
    <n v="1615"/>
    <x v="12"/>
    <n v="2017634585"/>
    <n v="634585"/>
    <n v="8"/>
    <n v="730"/>
    <s v="China (People's Republic of)"/>
    <x v="3"/>
    <s v="PRITS"/>
    <s v="International NGO"/>
    <n v="21000"/>
    <n v="0"/>
    <n v="21000"/>
    <s v="NULL"/>
    <s v="NULL"/>
    <n v="6"/>
    <n v="30"/>
    <n v="110"/>
    <s v="Standard grant"/>
    <s v="C01"/>
    <s v="Project-type interventions"/>
    <s v="Interventions de type projet"/>
    <s v="THE ENERGY FOUNDATION"/>
    <s v="The Energy Foundation"/>
    <n v="23210"/>
    <n v="23210"/>
    <s v="Energy generation, renewable sources - multiple technologies"/>
    <s v="Production d’énergie, sources renouvelables - multiples technologies"/>
    <n v="230"/>
    <x v="5"/>
    <n v="1"/>
    <s v="NULL"/>
    <d v="2014-10-01T00:00:00"/>
    <d v="2018-03-01T00:00:00"/>
    <s v="Programme: Climate. Description: China Air Quality - China Air Quality Programme. To accelerate the adoption of new climate-smart norms in China's cities and energy systems by driving the implementation and enforcement of key measures which reduce both air pollution and greenhouse gas emissions"/>
    <n v="0"/>
    <n v="1"/>
    <n v="2"/>
    <n v="0"/>
    <n v="0"/>
    <s v="NULL"/>
    <s v="NULL"/>
    <s v="NULL"/>
    <s v="NULL"/>
    <n v="0"/>
    <n v="2"/>
    <n v="0"/>
    <n v="0"/>
    <n v="302"/>
    <n v="210.3775"/>
    <n v="210.3775"/>
    <n v="210.3775"/>
    <n v="210.3775"/>
    <n v="210.3775"/>
    <n v="210.3775"/>
    <s v="NULL"/>
    <s v="NULL"/>
    <s v="NULL"/>
  </r>
  <r>
    <n v="2017"/>
    <n v="1615"/>
    <x v="12"/>
    <s v="2017268349_2"/>
    <n v="268349"/>
    <n v="8"/>
    <n v="645"/>
    <s v="India"/>
    <x v="2"/>
    <s v="PRITI"/>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291.62587500000001"/>
    <n v="291.62587500000001"/>
    <n v="291.62587500000001"/>
    <n v="291.62587500000001"/>
    <n v="291.62587500000001"/>
    <n v="291.62587500000001"/>
    <s v="NULL"/>
    <s v="NULL"/>
    <s v="NULL"/>
  </r>
  <r>
    <n v="2017"/>
    <n v="1615"/>
    <x v="12"/>
    <n v="2017636135"/>
    <n v="636135"/>
    <n v="8"/>
    <n v="789"/>
    <s v="Far East Asia, regional"/>
    <x v="1"/>
    <s v="Partie I non alloués par groupe de revenu"/>
    <s v="Provider country-based NGO"/>
    <n v="22000"/>
    <n v="0"/>
    <n v="22000"/>
    <s v="NULL"/>
    <s v="NULL"/>
    <n v="6"/>
    <n v="30"/>
    <n v="110"/>
    <s v="Standard grant"/>
    <s v="C01"/>
    <s v="Project-type interventions"/>
    <s v="Interventions de type projet"/>
    <s v="EUROPEAN CLIMATE FOUNDATION"/>
    <s v="European Climate Foundation"/>
    <n v="23110"/>
    <n v="23110"/>
    <s v="Energy policy and administrative management"/>
    <s v="Politique énergétique et gestion administrative"/>
    <n v="230"/>
    <x v="5"/>
    <n v="1"/>
    <s v="NULL"/>
    <s v="NULL"/>
    <s v="NULL"/>
    <s v="Programme: Climate. Description: Southeast Asia Coal - PIE and GSCC - GSCC in Southeast Asia."/>
    <n v="0"/>
    <n v="1"/>
    <n v="2"/>
    <n v="0"/>
    <n v="0"/>
    <s v="NULL"/>
    <s v="NULL"/>
    <s v="NULL"/>
    <s v="NULL"/>
    <n v="0"/>
    <n v="2"/>
    <n v="0"/>
    <n v="0"/>
    <n v="302"/>
    <n v="300"/>
    <n v="300"/>
    <n v="300"/>
    <n v="300"/>
    <n v="300"/>
    <n v="300"/>
    <s v="NULL"/>
    <s v="NULL"/>
    <s v="NULL"/>
  </r>
  <r>
    <n v="2017"/>
    <n v="1615"/>
    <x v="12"/>
    <s v="2017634985_1"/>
    <n v="634985"/>
    <n v="8"/>
    <n v="358"/>
    <s v="Mexico"/>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5_1"/>
    <n v="634985"/>
    <n v="8"/>
    <n v="358"/>
    <s v="Mexico"/>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n v="2017636130"/>
    <n v="636130"/>
    <n v="8"/>
    <n v="789"/>
    <s v="Far East Asia, regional"/>
    <x v="1"/>
    <s v="Partie I non alloués par groupe de revenu"/>
    <s v="Provider country-based NGO"/>
    <n v="22000"/>
    <n v="0"/>
    <n v="22000"/>
    <s v="NULL"/>
    <s v="NULL"/>
    <n v="6"/>
    <n v="30"/>
    <n v="110"/>
    <s v="Standard grant"/>
    <s v="C01"/>
    <s v="Project-type interventions"/>
    <s v="Interventions de type projet"/>
    <s v="EUROPEAN CLIMATE FOUNDATION"/>
    <s v="European Climate Foundation"/>
    <n v="23210"/>
    <n v="23210"/>
    <s v="Energy generation, renewable sources - multiple technologies"/>
    <s v="Production d’énergie, sources renouvelables - multiples technologies"/>
    <n v="230"/>
    <x v="5"/>
    <n v="1"/>
    <s v="NULL"/>
    <d v="2017-01-01T00:00:00"/>
    <d v="2021-12-01T00:00:00"/>
    <s v="Programme: Climate. Description: Southeast Asia Renewables - Civil Society - Supporting clean energy deployment in Southeast Asia - International Forum on Energy. To support the emergence of key local civil society institutions in South East Asia which tackle the technical, regulatory, political and cultural barriers to clean energy deployment."/>
    <n v="0"/>
    <n v="1"/>
    <n v="2"/>
    <n v="0"/>
    <n v="0"/>
    <s v="NULL"/>
    <s v="NULL"/>
    <s v="NULL"/>
    <s v="NULL"/>
    <n v="0"/>
    <n v="2"/>
    <n v="0"/>
    <n v="0"/>
    <n v="302"/>
    <n v="650"/>
    <n v="650"/>
    <n v="650"/>
    <n v="650"/>
    <n v="650"/>
    <n v="650"/>
    <s v="NULL"/>
    <s v="NULL"/>
    <s v="NULL"/>
  </r>
  <r>
    <n v="2017"/>
    <n v="1615"/>
    <x v="12"/>
    <n v="2017239482"/>
    <n v="239482"/>
    <n v="8"/>
    <n v="358"/>
    <s v="Mexico"/>
    <x v="3"/>
    <s v="PRITS"/>
    <s v="Private sector institution"/>
    <n v="63009"/>
    <n v="1"/>
    <n v="63000"/>
    <s v="Other non-financial corporations"/>
    <s v="Autres sociétés non financières"/>
    <n v="6"/>
    <n v="30"/>
    <n v="110"/>
    <s v="Standard grant"/>
    <s v="D02"/>
    <s v="Other technical assistance"/>
    <s v="Autres formes d’assistance technique "/>
    <s v="COWI"/>
    <s v="COWI"/>
    <n v="23183"/>
    <n v="23183"/>
    <s v="Energy conservation and demand-side efficiency"/>
    <s v="Économies d'énergie et efficacité du côté de la demande"/>
    <n v="230"/>
    <x v="5"/>
    <n v="1"/>
    <s v="NULL"/>
    <d v="2014-05-01T00:00:00"/>
    <d v="2017-12-01T00:00:00"/>
    <s v="Programme: Evidence, Measurement and Evaluation (EME). Description: Mexico Renewables Phase 1 (21CPP) - Evaluation of CIFF's support to Mexico Energy Sector. To provide technical support to enable the Government of Mexico to coordinate, accelerate and institutionalise the development of smart grids in Mexico."/>
    <n v="0"/>
    <n v="1"/>
    <n v="2"/>
    <n v="0"/>
    <n v="0"/>
    <n v="1"/>
    <s v="NULL"/>
    <s v="NULL"/>
    <s v="NULL"/>
    <n v="0"/>
    <n v="2"/>
    <n v="0"/>
    <n v="0"/>
    <n v="302"/>
    <n v="48.005000000000003"/>
    <n v="48.005000000000003"/>
    <n v="48.005000000000003"/>
    <n v="48.005000000000003"/>
    <n v="48.005000000000003"/>
    <n v="48.005000000000003"/>
    <s v="NULL"/>
    <s v="NULL"/>
    <s v="NULL"/>
  </r>
  <r>
    <n v="2017"/>
    <n v="1615"/>
    <x v="12"/>
    <n v="2017237364"/>
    <n v="237364"/>
    <n v="8"/>
    <n v="431"/>
    <s v="Brazil"/>
    <x v="3"/>
    <s v="PRITS"/>
    <s v="University, college or other teaching institution, research institute or think?tank"/>
    <n v="51000"/>
    <n v="0"/>
    <n v="51000"/>
    <s v="NULL"/>
    <s v="NULL"/>
    <n v="6"/>
    <n v="30"/>
    <n v="110"/>
    <s v="Standard grant"/>
    <s v="C01"/>
    <s v="Project-type interventions"/>
    <s v="Interventions de type projet"/>
    <s v="INSTITUTE FOR TRANSPORT AND DEVELOPMENT POLICY"/>
    <s v="Institute for Transport and Development Policy"/>
    <n v="21010"/>
    <n v="21010"/>
    <s v="Transport policy and administrative management"/>
    <s v="Politique des transports et gestion administrative"/>
    <n v="210"/>
    <x v="4"/>
    <n v="1"/>
    <s v="NULL"/>
    <d v="2015-01-01T00:00:00"/>
    <d v="2019-06-01T00:00:00"/>
    <s v="Programme: Climate. Description: Curbing Brazil's Transport Emissions Trajectory by Transforming City Mobility - Brazil Mobility - Request #374. To avoid the projected growth in Brazil's urban transport emissions by helping cities in Brazil reduce car-dependency and promote a transit-oriented model of development."/>
    <n v="0"/>
    <n v="1"/>
    <n v="2"/>
    <n v="0"/>
    <n v="0"/>
    <s v="NULL"/>
    <s v="NULL"/>
    <s v="NULL"/>
    <s v="NULL"/>
    <n v="0"/>
    <n v="2"/>
    <n v="0"/>
    <n v="0"/>
    <n v="302"/>
    <n v="284.14350000000002"/>
    <n v="284.14350000000002"/>
    <n v="284.14350000000002"/>
    <n v="284.14350000000002"/>
    <n v="284.14350000000002"/>
    <n v="284.14350000000002"/>
    <s v="NULL"/>
    <s v="NULL"/>
    <s v="NULL"/>
  </r>
  <r>
    <n v="2017"/>
    <n v="1615"/>
    <x v="12"/>
    <s v="2017634987_2"/>
    <n v="634987"/>
    <n v="8"/>
    <n v="431"/>
    <s v="Brazil"/>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7_2"/>
    <n v="634987"/>
    <n v="8"/>
    <n v="431"/>
    <s v="Brazil"/>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47139_1"/>
    <n v="647139"/>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26.75"/>
    <n v="26.75"/>
    <n v="26.75"/>
    <n v="26.75"/>
    <n v="26.75"/>
    <n v="26.75"/>
    <s v="NULL"/>
    <s v="NULL"/>
    <s v="NULL"/>
  </r>
  <r>
    <n v="2017"/>
    <n v="1615"/>
    <x v="12"/>
    <n v="2017238919"/>
    <n v="238919"/>
    <n v="8"/>
    <n v="730"/>
    <s v="China (People's Republic of)"/>
    <x v="3"/>
    <s v="PRITS"/>
    <s v="Private sector institution"/>
    <n v="63009"/>
    <n v="1"/>
    <n v="63000"/>
    <s v="Other non-financial corporations"/>
    <s v="Autres sociétés non financières"/>
    <n v="6"/>
    <n v="30"/>
    <n v="110"/>
    <s v="Standard grant"/>
    <s v="D02"/>
    <s v="Other technical assistance"/>
    <s v="Autres formes d’assistance technique "/>
    <s v="SANDHOLT HOLDING"/>
    <s v="Sandholt Holding"/>
    <n v="23210"/>
    <n v="23210"/>
    <s v="Energy generation, renewable sources - multiple technologies"/>
    <s v="Production d’énergie, sources renouvelables - multiples technologies"/>
    <n v="230"/>
    <x v="5"/>
    <n v="1"/>
    <s v="NULL"/>
    <d v="2014-11-01T00:00:00"/>
    <d v="2019-10-01T00:00:00"/>
    <s v="Programme: Climate. Description: China Renewables (China Grids). To support China's National Energy Administration by providing scientifically-sound, evidence-based recommendations for a low-carbon power sector."/>
    <n v="0"/>
    <n v="1"/>
    <n v="2"/>
    <n v="0"/>
    <n v="0"/>
    <n v="1"/>
    <s v="NULL"/>
    <s v="NULL"/>
    <s v="NULL"/>
    <n v="0"/>
    <n v="2"/>
    <n v="0"/>
    <n v="0"/>
    <n v="302"/>
    <n v="155.989"/>
    <n v="155.989"/>
    <n v="155.989"/>
    <n v="155.989"/>
    <n v="155.989"/>
    <n v="155.989"/>
    <s v="NULL"/>
    <s v="NULL"/>
    <s v="NULL"/>
  </r>
  <r>
    <n v="2017"/>
    <n v="1615"/>
    <x v="12"/>
    <n v="2017239466"/>
    <n v="239466"/>
    <n v="8"/>
    <n v="730"/>
    <s v="China (People's Republic of)"/>
    <x v="3"/>
    <s v="PRITS"/>
    <s v="Private sector institution"/>
    <n v="63009"/>
    <n v="1"/>
    <n v="63000"/>
    <s v="Other non-financial corporations"/>
    <s v="Autres sociétés non financières"/>
    <n v="6"/>
    <n v="30"/>
    <n v="110"/>
    <s v="Standard grant"/>
    <s v="D02"/>
    <s v="Other technical assistance"/>
    <s v="Autres formes d’assistance technique "/>
    <s v="GLOBAL IMPACT ADVISORS (GIA)"/>
    <s v="Global Impact Advisors (GIA)"/>
    <n v="21010"/>
    <n v="21010"/>
    <s v="Transport policy and administrative management"/>
    <s v="Politique des transports et gestion administrative"/>
    <n v="210"/>
    <x v="4"/>
    <n v="1"/>
    <s v="NULL"/>
    <d v="2015-01-01T00:00:00"/>
    <d v="2019-12-01T00:00:00"/>
    <s v="Programme: Climate. Description: China Cities Phase 2 - Evaluation of support to climate-smart urbanisation in China. To help support Chinese cities to implement climate-smart urban and transport planning principles; use lessons learned to give greater confidence in a low carbon urban development model; and help contribute to peaking China's emissions."/>
    <n v="0"/>
    <n v="1"/>
    <n v="2"/>
    <n v="0"/>
    <n v="0"/>
    <n v="1"/>
    <s v="NULL"/>
    <s v="NULL"/>
    <s v="NULL"/>
    <n v="0"/>
    <n v="2"/>
    <n v="0"/>
    <n v="0"/>
    <n v="302"/>
    <n v="125"/>
    <n v="125"/>
    <n v="125"/>
    <n v="125"/>
    <n v="125"/>
    <n v="125"/>
    <s v="NULL"/>
    <s v="NULL"/>
    <s v="NULL"/>
  </r>
  <r>
    <n v="2017"/>
    <n v="1615"/>
    <x v="12"/>
    <s v="2017649073_2"/>
    <n v="649073"/>
    <n v="8"/>
    <n v="431"/>
    <s v="Brazil"/>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s v="2017649073_2"/>
    <n v="649073"/>
    <n v="8"/>
    <n v="431"/>
    <s v="Brazil"/>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s v="2017633484_2"/>
    <n v="633484"/>
    <n v="8"/>
    <n v="769"/>
    <s v="Viet Nam"/>
    <x v="2"/>
    <s v="PRITI"/>
    <s v="Provider country-based NGO"/>
    <n v="22000"/>
    <n v="0"/>
    <n v="22000"/>
    <s v="NULL"/>
    <s v="NULL"/>
    <n v="6"/>
    <n v="30"/>
    <n v="110"/>
    <s v="Standard grant"/>
    <s v="C01"/>
    <s v="Project-type interventions"/>
    <s v="Interventions de type projet"/>
    <s v="EUROPEAN CLIMATE FOUNDATION"/>
    <s v="European Climate Foundation"/>
    <n v="23210"/>
    <n v="23210"/>
    <s v="Energy generation, renewable sources - multiple technologies"/>
    <s v="Production d’énergie, sources renouvelables - multiples technologies"/>
    <n v="230"/>
    <x v="5"/>
    <n v="1"/>
    <s v="NULL"/>
    <d v="2017-01-01T00:00:00"/>
    <d v="2021-12-01T00:00:00"/>
    <s v="Programme: Climate. Description: Southeast Asia Renewables - Technical Assistance - Southeast Asia Rewewables - Technical Assistance. To support Indonesia and Vietnam, through targeted technical assistance to the governments and key power sector institutions, to prioritise the addition of clean sources of energy into their grid and to pass the hurdle of the first gigawatt of renewables."/>
    <n v="0"/>
    <n v="1"/>
    <n v="2"/>
    <n v="0"/>
    <n v="0"/>
    <s v="NULL"/>
    <s v="NULL"/>
    <s v="NULL"/>
    <s v="NULL"/>
    <n v="0"/>
    <n v="2"/>
    <n v="0"/>
    <n v="0"/>
    <n v="302"/>
    <n v="250"/>
    <n v="250"/>
    <n v="250"/>
    <n v="250"/>
    <n v="250"/>
    <n v="250"/>
    <s v="NULL"/>
    <s v="NULL"/>
    <s v="NULL"/>
  </r>
  <r>
    <n v="2017"/>
    <n v="1615"/>
    <x v="12"/>
    <s v="2017634306_1"/>
    <n v="634306"/>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830.95"/>
    <n v="830.95"/>
    <n v="830.95"/>
    <n v="830.95"/>
    <n v="830.95"/>
    <n v="830.95"/>
    <s v="NULL"/>
    <s v="NULL"/>
    <s v="NULL"/>
  </r>
  <r>
    <n v="2017"/>
    <n v="1615"/>
    <x v="12"/>
    <n v="2017238855"/>
    <n v="238855"/>
    <n v="8"/>
    <n v="431"/>
    <s v="Brazil"/>
    <x v="3"/>
    <s v="PRITS"/>
    <s v="University, college or other teaching institution, research institute or think?tank"/>
    <n v="51000"/>
    <n v="0"/>
    <n v="51000"/>
    <s v="NULL"/>
    <s v="NULL"/>
    <n v="6"/>
    <n v="30"/>
    <n v="110"/>
    <s v="Standard grant"/>
    <s v="C01"/>
    <s v="Project-type interventions"/>
    <s v="Interventions de type projet"/>
    <s v="INSTITUTE FOR TRANSPORT AND DEVELOPMENT POLICY"/>
    <s v="Institute for Transport and Development Policy"/>
    <n v="21010"/>
    <n v="21010"/>
    <s v="Transport policy and administrative management"/>
    <s v="Politique des transports et gestion administrative"/>
    <n v="210"/>
    <x v="4"/>
    <n v="1"/>
    <s v="NULL"/>
    <d v="2015-01-01T00:00:00"/>
    <d v="2019-06-01T00:00:00"/>
    <s v="Programme: Climate. Description: Curbing Brazil's Transport Emissions Trajectory by Transforming City Mobility - Brazil Mobility - Request #374. To avoid the projected growth in Brazil's urban transport emissions by helping cities in Brazil reduce car-dependency and promote a transit-oriented model of development."/>
    <n v="0"/>
    <n v="1"/>
    <n v="2"/>
    <n v="0"/>
    <n v="0"/>
    <s v="NULL"/>
    <s v="NULL"/>
    <s v="NULL"/>
    <s v="NULL"/>
    <n v="0"/>
    <n v="2"/>
    <n v="0"/>
    <n v="0"/>
    <n v="302"/>
    <n v="189.429"/>
    <n v="189.429"/>
    <n v="189.429"/>
    <n v="189.429"/>
    <n v="189.429"/>
    <n v="189.429"/>
    <s v="NULL"/>
    <s v="NULL"/>
    <s v="NULL"/>
  </r>
  <r>
    <n v="2017"/>
    <n v="1615"/>
    <x v="12"/>
    <s v="2017634986_1"/>
    <n v="634986"/>
    <n v="8"/>
    <n v="358"/>
    <s v="Mexico"/>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s v="2017634986_1"/>
    <n v="634986"/>
    <n v="8"/>
    <n v="358"/>
    <s v="Mexico"/>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s v="2017636017_2"/>
    <n v="636017"/>
    <n v="8"/>
    <n v="431"/>
    <s v="Brazil"/>
    <x v="3"/>
    <s v="PRITS"/>
    <s v="Recipient country-based NGO"/>
    <n v="23000"/>
    <n v="0"/>
    <n v="23000"/>
    <s v="NULL"/>
    <s v="NULL"/>
    <n v="6"/>
    <n v="30"/>
    <n v="110"/>
    <s v="Standard grant"/>
    <s v="C01"/>
    <s v="Project-type interventions"/>
    <s v="Interventions de type projet"/>
    <s v="INICIATIVA CLIMÁTICA DE MÉXICO"/>
    <s v="Iniciativa Climática de México"/>
    <n v="21010"/>
    <n v="21010"/>
    <s v="Transport policy and administrative management"/>
    <s v="Politique des transports et gestion administrative"/>
    <n v="210"/>
    <x v="4"/>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6017_2"/>
    <n v="636017"/>
    <n v="8"/>
    <n v="431"/>
    <s v="Brazil"/>
    <x v="3"/>
    <s v="PRITS"/>
    <s v="Recipient country-based NGO"/>
    <n v="23000"/>
    <n v="0"/>
    <n v="23000"/>
    <s v="NULL"/>
    <s v="NULL"/>
    <n v="6"/>
    <n v="30"/>
    <n v="110"/>
    <s v="Standard grant"/>
    <s v="C01"/>
    <s v="Project-type interventions"/>
    <s v="Interventions de type projet"/>
    <s v="INICIATIVA CLIMÁTICA DE MÉXICO"/>
    <s v="Iniciativa Climática de México"/>
    <n v="23110"/>
    <n v="23110"/>
    <s v="Energy policy and administrative management"/>
    <s v="Politique énergétique et gestion administrative"/>
    <n v="230"/>
    <x v="5"/>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n v="2017268055"/>
    <n v="268055"/>
    <n v="8"/>
    <n v="789"/>
    <s v="Far East Asia, regional"/>
    <x v="1"/>
    <s v="Partie I non alloués par groupe de revenu"/>
    <s v="Provider country-based NGO"/>
    <n v="22000"/>
    <n v="0"/>
    <n v="22000"/>
    <s v="NULL"/>
    <s v="NULL"/>
    <n v="6"/>
    <n v="30"/>
    <n v="110"/>
    <s v="Standard grant"/>
    <s v="C01"/>
    <s v="Project-type interventions"/>
    <s v="Interventions de type projet"/>
    <s v="EUROPEAN CLIMATE FOUNDATION"/>
    <s v="European Climate Foundation"/>
    <n v="23210"/>
    <n v="23210"/>
    <s v="Energy generation, renewable sources - multiple technologies"/>
    <s v="Production d’énergie, sources renouvelables - multiples technologies"/>
    <n v="230"/>
    <x v="5"/>
    <n v="1"/>
    <s v="NULL"/>
    <s v="NULL"/>
    <s v="NULL"/>
    <s v="Programme: Climate. Description: Southeast Asia Coal - PIE and GSCC - Scaling up the anti-coal fight in SEEA - PIE."/>
    <n v="0"/>
    <n v="1"/>
    <n v="2"/>
    <n v="0"/>
    <n v="0"/>
    <s v="NULL"/>
    <s v="NULL"/>
    <s v="NULL"/>
    <s v="NULL"/>
    <n v="0"/>
    <n v="2"/>
    <n v="0"/>
    <n v="0"/>
    <n v="302"/>
    <n v="250"/>
    <n v="250"/>
    <n v="250"/>
    <n v="250"/>
    <n v="250"/>
    <n v="250"/>
    <s v="NULL"/>
    <s v="NULL"/>
    <s v="NULL"/>
  </r>
  <r>
    <n v="2017"/>
    <n v="1615"/>
    <x v="12"/>
    <n v="2017268440"/>
    <n v="268440"/>
    <n v="8"/>
    <n v="998"/>
    <s v="Developing countries, unspecified"/>
    <x v="1"/>
    <s v="Partie I non alloués par groupe de revenu"/>
    <s v="Private sector institution"/>
    <n v="61009"/>
    <n v="1"/>
    <n v="61000"/>
    <s v="Other non-financial corporations"/>
    <s v="Autres sociétés non financières"/>
    <n v="6"/>
    <n v="30"/>
    <n v="110"/>
    <s v="Standard grant"/>
    <s v="D02"/>
    <s v="Other technical assistance"/>
    <s v="Autres formes d’assistance technique "/>
    <s v="ECONOMICS FOR THE ENVIRONMENT CONSULTANCY"/>
    <s v="Economics for the Environment Consultancy"/>
    <n v="32110"/>
    <n v="32110"/>
    <s v="Industrial policy and administrative management"/>
    <s v="Politique de l’industrie et gestion administrative"/>
    <n v="320"/>
    <x v="16"/>
    <n v="1"/>
    <s v="NULL"/>
    <d v="2016-12-01T00:00:00"/>
    <d v="2019-11-01T00:00:00"/>
    <s v="Programme: Climate. Description: Valuing Corporate Carbon (CDP) - Evaluation of Valuing Corporate Carbon project. To drive corporate emissions reductions by strengthening investor engagement with companies."/>
    <n v="0"/>
    <n v="0"/>
    <n v="2"/>
    <n v="0"/>
    <n v="0"/>
    <n v="1"/>
    <s v="NULL"/>
    <s v="NULL"/>
    <s v="NULL"/>
    <n v="0"/>
    <n v="2"/>
    <n v="0"/>
    <n v="0"/>
    <n v="302"/>
    <n v="14.05223"/>
    <n v="14.05223"/>
    <n v="14.05223"/>
    <n v="14.05223"/>
    <n v="14.05223"/>
    <n v="14.05223"/>
    <s v="NULL"/>
    <s v="NULL"/>
    <s v="NULL"/>
  </r>
  <r>
    <n v="2017"/>
    <n v="1615"/>
    <x v="12"/>
    <s v="2017647139_2"/>
    <n v="647139"/>
    <n v="8"/>
    <n v="645"/>
    <s v="India"/>
    <x v="2"/>
    <s v="PRITI"/>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26.75"/>
    <n v="26.75"/>
    <n v="26.75"/>
    <n v="26.75"/>
    <n v="26.75"/>
    <n v="26.75"/>
    <s v="NULL"/>
    <s v="NULL"/>
    <s v="NULL"/>
  </r>
  <r>
    <n v="2017"/>
    <n v="1615"/>
    <x v="12"/>
    <s v="2017634306_2"/>
    <n v="634306"/>
    <n v="8"/>
    <n v="645"/>
    <s v="India"/>
    <x v="2"/>
    <s v="PRITI"/>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830.95"/>
    <n v="830.95"/>
    <n v="830.95"/>
    <n v="830.95"/>
    <n v="830.95"/>
    <n v="830.95"/>
    <s v="NULL"/>
    <s v="NULL"/>
    <s v="NULL"/>
  </r>
  <r>
    <n v="2017"/>
    <n v="1615"/>
    <x v="12"/>
    <s v="2017633484_1"/>
    <n v="633484"/>
    <n v="8"/>
    <n v="738"/>
    <s v="Indonesia"/>
    <x v="2"/>
    <s v="PRITI"/>
    <s v="Provider country-based NGO"/>
    <n v="22000"/>
    <n v="0"/>
    <n v="22000"/>
    <s v="NULL"/>
    <s v="NULL"/>
    <n v="6"/>
    <n v="30"/>
    <n v="110"/>
    <s v="Standard grant"/>
    <s v="C01"/>
    <s v="Project-type interventions"/>
    <s v="Interventions de type projet"/>
    <s v="EUROPEAN CLIMATE FOUNDATION"/>
    <s v="European Climate Foundation"/>
    <n v="23210"/>
    <n v="23210"/>
    <s v="Energy generation, renewable sources - multiple technologies"/>
    <s v="Production d’énergie, sources renouvelables - multiples technologies"/>
    <n v="230"/>
    <x v="5"/>
    <n v="1"/>
    <s v="NULL"/>
    <d v="2017-01-01T00:00:00"/>
    <d v="2021-12-01T00:00:00"/>
    <s v="Programme: Climate. Description: Southeast Asia Renewables - Technical Assistance - Southeast Asia Rewewables - Technical Assistance. To support Indonesia and Vietnam, through targeted technical assistance to the governments and key power sector institutions, to prioritise the addition of clean sources of energy into their grid and to pass the hurdle of the first gigawatt of renewables."/>
    <n v="0"/>
    <n v="1"/>
    <n v="2"/>
    <n v="0"/>
    <n v="0"/>
    <s v="NULL"/>
    <s v="NULL"/>
    <s v="NULL"/>
    <s v="NULL"/>
    <n v="0"/>
    <n v="2"/>
    <n v="0"/>
    <n v="0"/>
    <n v="302"/>
    <n v="250"/>
    <n v="250"/>
    <n v="250"/>
    <n v="250"/>
    <n v="250"/>
    <n v="250"/>
    <s v="NULL"/>
    <s v="NULL"/>
    <s v="NULL"/>
  </r>
  <r>
    <n v="2017"/>
    <n v="1615"/>
    <x v="12"/>
    <s v="2017634987_1"/>
    <n v="634987"/>
    <n v="8"/>
    <n v="358"/>
    <s v="Mexico"/>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7_1"/>
    <n v="634987"/>
    <n v="8"/>
    <n v="358"/>
    <s v="Mexico"/>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n v="2017635480"/>
    <n v="635480"/>
    <n v="8"/>
    <n v="998"/>
    <s v="Developing countries, unspecified"/>
    <x v="1"/>
    <s v="Partie I non alloués par groupe de revenu"/>
    <s v="Private sector institution"/>
    <n v="61009"/>
    <n v="1"/>
    <n v="61000"/>
    <s v="Other non-financial corporations"/>
    <s v="Autres sociétés non financières"/>
    <n v="6"/>
    <n v="30"/>
    <n v="110"/>
    <s v="Standard grant"/>
    <s v="C01"/>
    <s v="Project-type interventions"/>
    <s v="Interventions de type projet"/>
    <s v="E3G-THIRD GENERATION ENVIRONMENTALISM LTD"/>
    <s v="E3G-Third Generation Environmentalism Ltd"/>
    <n v="32110"/>
    <n v="32110"/>
    <s v="Industrial policy and administrative management"/>
    <s v="Politique de l’industrie et gestion administrative"/>
    <n v="320"/>
    <x v="16"/>
    <n v="1"/>
    <s v="NULL"/>
    <d v="2016-12-01T00:00:00"/>
    <d v="2019-11-01T00:00:00"/>
    <s v="Programme: Climate. Description: Valuing Corporate Carbon (CDP) - Creating the political conditions for Regulatory climate disclosure. To drive corporate emissions reductions by strengthening investor engagement with companies."/>
    <n v="0"/>
    <n v="0"/>
    <n v="2"/>
    <n v="0"/>
    <n v="0"/>
    <s v="NULL"/>
    <s v="NULL"/>
    <s v="NULL"/>
    <s v="NULL"/>
    <n v="0"/>
    <n v="2"/>
    <n v="0"/>
    <n v="0"/>
    <n v="302"/>
    <n v="100"/>
    <n v="100"/>
    <n v="100"/>
    <n v="100"/>
    <n v="100"/>
    <n v="100"/>
    <s v="NULL"/>
    <s v="NULL"/>
    <s v="NULL"/>
  </r>
  <r>
    <n v="2017"/>
    <n v="1615"/>
    <x v="12"/>
    <n v="2017238912"/>
    <n v="238912"/>
    <n v="8"/>
    <n v="730"/>
    <s v="China (People's Republic of)"/>
    <x v="3"/>
    <s v="PRITS"/>
    <s v="Private sector institution"/>
    <n v="63009"/>
    <n v="1"/>
    <n v="63000"/>
    <s v="Other non-financial corporations"/>
    <s v="Autres sociétés non financières"/>
    <n v="6"/>
    <n v="30"/>
    <n v="110"/>
    <s v="Standard grant"/>
    <s v="D02"/>
    <s v="Other technical assistance"/>
    <s v="Autres formes d’assistance technique "/>
    <s v="EA ENERGIANALYSE"/>
    <s v="Ea Energianalyse"/>
    <n v="23210"/>
    <n v="23210"/>
    <s v="Energy generation, renewable sources - multiple technologies"/>
    <s v="Production d’énergie, sources renouvelables - multiples technologies"/>
    <n v="230"/>
    <x v="5"/>
    <n v="1"/>
    <s v="NULL"/>
    <d v="2014-11-01T00:00:00"/>
    <d v="2019-10-01T00:00:00"/>
    <s v="Programme: Climate. Description: China Renewables (China Grids). To support China's National Energy Administration by providing scientifically-sound, evidence-based recommendations for a low-carbon power sector."/>
    <n v="0"/>
    <n v="1"/>
    <n v="2"/>
    <n v="0"/>
    <n v="0"/>
    <n v="1"/>
    <s v="NULL"/>
    <s v="NULL"/>
    <s v="NULL"/>
    <n v="0"/>
    <n v="2"/>
    <n v="0"/>
    <n v="0"/>
    <n v="302"/>
    <n v="141.07"/>
    <n v="141.07"/>
    <n v="141.07"/>
    <n v="141.07"/>
    <n v="141.07"/>
    <n v="141.07"/>
    <s v="NULL"/>
    <s v="NULL"/>
    <s v="NULL"/>
  </r>
  <r>
    <n v="2017"/>
    <n v="1615"/>
    <x v="12"/>
    <s v="2017636019_1"/>
    <n v="636019"/>
    <n v="8"/>
    <n v="358"/>
    <s v="Mexico"/>
    <x v="3"/>
    <s v="PRITS"/>
    <s v="Recipient country-based NGO"/>
    <n v="23000"/>
    <n v="0"/>
    <n v="23000"/>
    <s v="NULL"/>
    <s v="NULL"/>
    <n v="6"/>
    <n v="30"/>
    <n v="110"/>
    <s v="Standard grant"/>
    <s v="C01"/>
    <s v="Project-type interventions"/>
    <s v="Interventions de type projet"/>
    <s v="INICIATIVA CLIMÁTICA DE MÉXICO"/>
    <s v="Iniciativa Climática de México"/>
    <n v="21010"/>
    <n v="21010"/>
    <s v="Transport policy and administrative management"/>
    <s v="Politique des transports et gestion administrative"/>
    <n v="210"/>
    <x v="4"/>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6019_1"/>
    <n v="636019"/>
    <n v="8"/>
    <n v="358"/>
    <s v="Mexico"/>
    <x v="3"/>
    <s v="PRITS"/>
    <s v="Recipient country-based NGO"/>
    <n v="23000"/>
    <n v="0"/>
    <n v="23000"/>
    <s v="NULL"/>
    <s v="NULL"/>
    <n v="6"/>
    <n v="30"/>
    <n v="110"/>
    <s v="Standard grant"/>
    <s v="C01"/>
    <s v="Project-type interventions"/>
    <s v="Interventions de type projet"/>
    <s v="INICIATIVA CLIMÁTICA DE MÉXICO"/>
    <s v="Iniciativa Climática de México"/>
    <n v="23110"/>
    <n v="23110"/>
    <s v="Energy policy and administrative management"/>
    <s v="Politique énergétique et gestion administrative"/>
    <n v="230"/>
    <x v="5"/>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n v="2017647279"/>
    <n v="647279"/>
    <n v="8"/>
    <n v="730"/>
    <s v="China (People's Republic of)"/>
    <x v="3"/>
    <s v="PRITS"/>
    <s v="Provider Government"/>
    <n v="11001"/>
    <n v="1"/>
    <n v="11000"/>
    <s v="Central Government"/>
    <s v="Gouvernment central"/>
    <n v="6"/>
    <n v="30"/>
    <n v="110"/>
    <s v="Standard grant"/>
    <s v="C01"/>
    <s v="Project-type interventions"/>
    <s v="Interventions de type projet"/>
    <s v="DANISH ENERGY AGENCY"/>
    <s v="Danish Energy Agency"/>
    <n v="23210"/>
    <n v="23210"/>
    <s v="Energy generation, renewable sources - multiple technologies"/>
    <s v="Production d’énergie, sources renouvelables - multiples technologies"/>
    <n v="230"/>
    <x v="5"/>
    <n v="1"/>
    <s v="NULL"/>
    <d v="2014-11-01T00:00:00"/>
    <d v="2019-10-01T00:00:00"/>
    <s v="Programme: Climate. Description: China Renewables (China Grids) - China Thermal Power Flexibility. To support China's National Energy Administration by providing scientifically-sound, evidence-based recommendations for a low-carbon power sector."/>
    <n v="0"/>
    <n v="1"/>
    <n v="2"/>
    <n v="0"/>
    <n v="0"/>
    <s v="NULL"/>
    <s v="NULL"/>
    <s v="NULL"/>
    <s v="NULL"/>
    <n v="0"/>
    <n v="2"/>
    <n v="0"/>
    <n v="0"/>
    <n v="302"/>
    <n v="450"/>
    <n v="450"/>
    <n v="450"/>
    <n v="450"/>
    <n v="450"/>
    <n v="450"/>
    <s v="NULL"/>
    <s v="NULL"/>
    <s v="NULL"/>
  </r>
  <r>
    <n v="2017"/>
    <n v="1615"/>
    <x v="12"/>
    <n v="2017636066"/>
    <n v="636066"/>
    <n v="8"/>
    <n v="730"/>
    <s v="China (People's Republic of)"/>
    <x v="3"/>
    <s v="PRITS"/>
    <s v="Private sector institution"/>
    <n v="60000"/>
    <n v="0"/>
    <n v="60000"/>
    <s v="NULL"/>
    <s v="NULL"/>
    <n v="6"/>
    <n v="30"/>
    <n v="110"/>
    <s v="Standard grant"/>
    <s v="D02"/>
    <s v="Other technical assistance"/>
    <s v="Autres formes d’assistance technique "/>
    <s v="INDIVIDUAL"/>
    <s v="Individual"/>
    <n v="23210"/>
    <n v="23210"/>
    <s v="Energy generation, renewable sources - multiple technologies"/>
    <s v="Production d’énergie, sources renouvelables - multiples technologies"/>
    <n v="230"/>
    <x v="5"/>
    <n v="1"/>
    <s v="NULL"/>
    <d v="2014-11-01T00:00:00"/>
    <d v="2019-10-01T00:00:00"/>
    <s v="Programme: Climate. Description: China Renewables (China Grids). To support China's National Energy Administration by providing scientifically-sound, evidence-based recommendations for a low-carbon power sector."/>
    <n v="0"/>
    <n v="1"/>
    <n v="2"/>
    <n v="0"/>
    <n v="0"/>
    <n v="1"/>
    <s v="NULL"/>
    <s v="NULL"/>
    <s v="NULL"/>
    <n v="0"/>
    <n v="2"/>
    <n v="0"/>
    <n v="0"/>
    <n v="302"/>
    <n v="155.989"/>
    <n v="155.989"/>
    <n v="155.989"/>
    <n v="155.989"/>
    <n v="155.989"/>
    <n v="155.989"/>
    <s v="NULL"/>
    <s v="NULL"/>
    <s v="NULL"/>
  </r>
  <r>
    <n v="2017"/>
    <n v="1615"/>
    <x v="12"/>
    <n v="2018237358"/>
    <n v="237358"/>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WORLD RESOURCES INSTITUTE"/>
    <s v="World Resources Institute"/>
    <n v="21010"/>
    <n v="21010"/>
    <s v="Transport policy and administrative management"/>
    <s v="Politique des transports et gestion administrative"/>
    <n v="210"/>
    <x v="4"/>
    <n v="1"/>
    <s v="NULL"/>
    <d v="2015-01-01T00:00:00"/>
    <d v="2019-12-01T00:00:00"/>
    <s v="Programme: Climate. Description: China Cities Phase 2 - China Cities 2 - WRI Transit Metropolis. To help support Chinese cities to implement climate-smart urban and transport planning principles; use lessons learned to give greater confidence in a low carbon urban development model; and help contribute to peaking China's emissions."/>
    <n v="0"/>
    <n v="1"/>
    <n v="2"/>
    <n v="0"/>
    <n v="0"/>
    <s v="NULL"/>
    <s v="NULL"/>
    <s v="NULL"/>
    <s v="NULL"/>
    <n v="0"/>
    <n v="2"/>
    <n v="0"/>
    <n v="0"/>
    <n v="302"/>
    <n v="476.73050000000001"/>
    <n v="476.73050000000001"/>
    <n v="476.73050000000001"/>
    <n v="476.73050000000001"/>
    <n v="476.73050000000001"/>
    <n v="476.73050000000001"/>
    <s v="NULL"/>
    <s v="NULL"/>
    <s v="NULL"/>
  </r>
  <r>
    <n v="2017"/>
    <n v="1615"/>
    <x v="12"/>
    <n v="2017647114"/>
    <n v="647114"/>
    <n v="8"/>
    <n v="645"/>
    <s v="India"/>
    <x v="2"/>
    <s v="PRITI"/>
    <s v="Private sector institution"/>
    <n v="63009"/>
    <n v="1"/>
    <n v="63000"/>
    <s v="Other non-financial corporations"/>
    <s v="Autres sociétés non financières"/>
    <n v="6"/>
    <n v="30"/>
    <n v="110"/>
    <s v="Standard grant"/>
    <s v="C01"/>
    <s v="Project-type interventions"/>
    <s v="Interventions de type projet"/>
    <s v="ALLIANCE FOR SUSTAINABLE ENERGY, LLC"/>
    <s v="Alliance for Sustainable Energy, LLC"/>
    <n v="23210"/>
    <n v="23210"/>
    <s v="Energy generation, renewable sources - multiple technologies"/>
    <s v="Production d’énergie, sources renouvelables - multiples technologies"/>
    <n v="230"/>
    <x v="5"/>
    <n v="1"/>
    <s v="NULL"/>
    <d v="2017-06-01T00:00:00"/>
    <d v="2019-09-01T00:00:00"/>
    <s v="Programme: Climate. Description: India PSR TA scoping grant - India PSR TA. To scope the power sector in India"/>
    <n v="0"/>
    <n v="1"/>
    <n v="2"/>
    <n v="0"/>
    <n v="0"/>
    <s v="NULL"/>
    <s v="NULL"/>
    <s v="NULL"/>
    <s v="NULL"/>
    <n v="0"/>
    <n v="2"/>
    <n v="0"/>
    <n v="0"/>
    <n v="302"/>
    <n v="500"/>
    <n v="500"/>
    <n v="500"/>
    <n v="500"/>
    <n v="500"/>
    <n v="500"/>
    <s v="NULL"/>
    <s v="NULL"/>
    <s v="NULL"/>
  </r>
  <r>
    <n v="2017"/>
    <n v="1615"/>
    <x v="12"/>
    <n v="2017238932"/>
    <n v="238932"/>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21010"/>
    <n v="21010"/>
    <s v="Transport policy and administrative management"/>
    <s v="Politique des transports et gestion administrative"/>
    <n v="210"/>
    <x v="4"/>
    <n v="1"/>
    <s v="NULL"/>
    <d v="2016-01-01T00:00:00"/>
    <d v="2020-12-01T00:00:00"/>
    <s v="Programme: Climate. Description: ECF CORE 2016-20: Securing Europe's leadership role on climate change - ECF 2016-20: Securing Europe's leadership role on climate change - CORE. To secure Europe's climate leadership and put Europe on a path to an 80-95% reduction in carbon emissions by 2050."/>
    <n v="0"/>
    <n v="1"/>
    <n v="2"/>
    <n v="0"/>
    <n v="0"/>
    <s v="NULL"/>
    <s v="NULL"/>
    <s v="NULL"/>
    <s v="NULL"/>
    <n v="0"/>
    <n v="2"/>
    <n v="0"/>
    <n v="0"/>
    <n v="302"/>
    <n v="1018.4450000000001"/>
    <n v="1018.4450000000001"/>
    <n v="1018.4450000000001"/>
    <n v="1018.4450000000001"/>
    <n v="1018.4450000000001"/>
    <n v="1018.4450000000001"/>
    <s v="NULL"/>
    <s v="NULL"/>
    <s v="NULL"/>
  </r>
  <r>
    <n v="2017"/>
    <n v="1615"/>
    <x v="12"/>
    <n v="2017238932"/>
    <n v="238932"/>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23181"/>
    <n v="23181"/>
    <s v="Energy education/training"/>
    <s v="Éducation et formation dans le domaine de l'énergie"/>
    <n v="230"/>
    <x v="5"/>
    <n v="1"/>
    <s v="NULL"/>
    <d v="2016-01-01T00:00:00"/>
    <d v="2020-12-01T00:00:00"/>
    <s v="Programme: Climate. Description: ECF CORE 2016-20: Securing Europe's leadership role on climate change - ECF 2016-20: Securing Europe's leadership role on climate change - CORE. To secure Europe's climate leadership and put Europe on a path to an 80-95% reduction in carbon emissions by 2050."/>
    <n v="0"/>
    <n v="1"/>
    <n v="2"/>
    <n v="0"/>
    <n v="0"/>
    <s v="NULL"/>
    <s v="NULL"/>
    <s v="NULL"/>
    <s v="NULL"/>
    <n v="0"/>
    <n v="2"/>
    <n v="0"/>
    <n v="0"/>
    <n v="302"/>
    <n v="1018.4450000000001"/>
    <n v="1018.4450000000001"/>
    <n v="1018.4450000000001"/>
    <n v="1018.4450000000001"/>
    <n v="1018.4450000000001"/>
    <n v="1018.4450000000001"/>
    <s v="NULL"/>
    <s v="NULL"/>
    <s v="NULL"/>
  </r>
  <r>
    <n v="2017"/>
    <n v="1615"/>
    <x v="12"/>
    <n v="2017238932"/>
    <n v="238932"/>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23210"/>
    <n v="23210"/>
    <s v="Energy generation, renewable sources - multiple technologies"/>
    <s v="Production d’énergie, sources renouvelables - multiples technologies"/>
    <n v="230"/>
    <x v="5"/>
    <n v="1"/>
    <s v="NULL"/>
    <d v="2016-01-01T00:00:00"/>
    <d v="2020-12-01T00:00:00"/>
    <s v="Programme: Climate. Description: ECF CORE 2016-20: Securing Europe's leadership role on climate change - ECF 2016-20: Securing Europe's leadership role on climate change - CORE. To secure Europe's climate leadership and put Europe on a path to an 80-95% reduction in carbon emissions by 2050."/>
    <n v="0"/>
    <n v="1"/>
    <n v="2"/>
    <n v="0"/>
    <n v="0"/>
    <s v="NULL"/>
    <s v="NULL"/>
    <s v="NULL"/>
    <s v="NULL"/>
    <n v="0"/>
    <n v="2"/>
    <n v="0"/>
    <n v="0"/>
    <n v="302"/>
    <n v="1018.4450000000001"/>
    <n v="1018.4450000000001"/>
    <n v="1018.4450000000001"/>
    <n v="1018.4450000000001"/>
    <n v="1018.4450000000001"/>
    <n v="1018.4450000000001"/>
    <s v="NULL"/>
    <s v="NULL"/>
    <s v="NULL"/>
  </r>
  <r>
    <n v="2017"/>
    <n v="1615"/>
    <x v="12"/>
    <n v="2017238932"/>
    <n v="238932"/>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32110"/>
    <n v="32110"/>
    <s v="Industrial policy and administrative management"/>
    <s v="Politique de l’industrie et gestion administrative"/>
    <n v="320"/>
    <x v="16"/>
    <n v="1"/>
    <s v="NULL"/>
    <d v="2016-01-01T00:00:00"/>
    <d v="2020-12-01T00:00:00"/>
    <s v="Programme: Climate. Description: ECF CORE 2016-20: Securing Europe's leadership role on climate change - ECF 2016-20: Securing Europe's leadership role on climate change - CORE. To secure Europe's climate leadership and put Europe on a path to an 80-95% reduction in carbon emissions by 2050."/>
    <n v="0"/>
    <n v="1"/>
    <n v="2"/>
    <n v="0"/>
    <n v="0"/>
    <s v="NULL"/>
    <s v="NULL"/>
    <s v="NULL"/>
    <s v="NULL"/>
    <n v="0"/>
    <n v="2"/>
    <n v="0"/>
    <n v="0"/>
    <n v="302"/>
    <n v="1018.4450000000001"/>
    <n v="1018.4450000000001"/>
    <n v="1018.4450000000001"/>
    <n v="1018.4450000000001"/>
    <n v="1018.4450000000001"/>
    <n v="1018.4450000000001"/>
    <s v="NULL"/>
    <s v="NULL"/>
    <s v="NULL"/>
  </r>
  <r>
    <n v="2017"/>
    <n v="1615"/>
    <x v="12"/>
    <n v="2017648412"/>
    <n v="648412"/>
    <n v="8"/>
    <n v="358"/>
    <s v="Mexico"/>
    <x v="3"/>
    <s v="PRITS"/>
    <s v="Private sector institution"/>
    <n v="63009"/>
    <n v="1"/>
    <n v="63000"/>
    <s v="Other non-financial corporations"/>
    <s v="Autres sociétés non financières"/>
    <n v="6"/>
    <n v="30"/>
    <n v="110"/>
    <s v="Standard grant"/>
    <s v="C01"/>
    <s v="Project-type interventions"/>
    <s v="Interventions de type projet"/>
    <s v="ALLIANCE FOR SUSTAINABLE ENERGY, LLC"/>
    <s v="Alliance for Sustainable Energy, LLC"/>
    <n v="23183"/>
    <n v="23183"/>
    <s v="Energy conservation and demand-side efficiency"/>
    <s v="Économies d'énergie et efficacité du côté de la demande"/>
    <n v="230"/>
    <x v="5"/>
    <n v="1"/>
    <s v="NULL"/>
    <d v="2014-05-01T00:00:00"/>
    <d v="2017-12-01T00:00:00"/>
    <s v="Programme: Climate. Description: Mexico Renewables Phase 1 (21CPP) - ESMAP secondment. To provide technical support to enable the Government of Mexico to coordinate, accelerate and institutionalise the development of smart grids in Mexico."/>
    <n v="0"/>
    <n v="1"/>
    <n v="2"/>
    <n v="0"/>
    <n v="0"/>
    <s v="NULL"/>
    <s v="NULL"/>
    <s v="NULL"/>
    <s v="NULL"/>
    <n v="0"/>
    <n v="2"/>
    <n v="0"/>
    <n v="0"/>
    <n v="302"/>
    <n v="100"/>
    <n v="100"/>
    <n v="100"/>
    <n v="100"/>
    <n v="100"/>
    <n v="100"/>
    <s v="NULL"/>
    <s v="NULL"/>
    <s v="NULL"/>
  </r>
  <r>
    <n v="2017"/>
    <n v="1615"/>
    <x v="12"/>
    <n v="2017635995"/>
    <n v="635995"/>
    <n v="8"/>
    <n v="998"/>
    <s v="Developing countries, unspecified"/>
    <x v="1"/>
    <s v="Partie I non alloués par groupe de revenu"/>
    <s v="International NGO"/>
    <n v="21000"/>
    <n v="0"/>
    <n v="21000"/>
    <s v="NULL"/>
    <s v="NULL"/>
    <n v="6"/>
    <n v="30"/>
    <n v="110"/>
    <s v="Standard grant"/>
    <s v="C01"/>
    <s v="Project-type interventions"/>
    <s v="Interventions de type projet"/>
    <s v="CLIMATEWORKS FOUNDATION"/>
    <s v="ClimateWorks Foundation"/>
    <n v="23183"/>
    <n v="23183"/>
    <s v="Energy conservation and demand-side efficiency"/>
    <s v="Économies d'énergie et efficacité du côté de la demande"/>
    <n v="230"/>
    <x v="5"/>
    <n v="1"/>
    <s v="NULL"/>
    <d v="2017-01-01T00:00:00"/>
    <d v="2018-12-01T00:00:00"/>
    <s v="Programme: Climate. Description: Supporting coordination of the $53 million Kigali Cooling Efficiency Fund - Coordination support for the Kigali Cooling Efficiency Fund. To support coordination the $52 million Kigali Cooling Efficiency Programme"/>
    <n v="0"/>
    <n v="1"/>
    <n v="2"/>
    <n v="0"/>
    <n v="0"/>
    <s v="NULL"/>
    <s v="NULL"/>
    <s v="NULL"/>
    <s v="NULL"/>
    <n v="0"/>
    <n v="2"/>
    <n v="0"/>
    <n v="0"/>
    <n v="302"/>
    <n v="186.25"/>
    <n v="186.25"/>
    <n v="186.25"/>
    <n v="186.25"/>
    <n v="186.25"/>
    <n v="186.25"/>
    <s v="NULL"/>
    <s v="NULL"/>
    <s v="NULL"/>
  </r>
  <r>
    <n v="2017"/>
    <n v="1615"/>
    <x v="12"/>
    <n v="2017238777"/>
    <n v="238777"/>
    <n v="8"/>
    <n v="730"/>
    <s v="China (People's Republic of)"/>
    <x v="3"/>
    <s v="PRITS"/>
    <s v="International NGO"/>
    <n v="21000"/>
    <n v="0"/>
    <n v="21000"/>
    <s v="NULL"/>
    <s v="NULL"/>
    <n v="6"/>
    <n v="30"/>
    <n v="110"/>
    <s v="Standard grant"/>
    <s v="C01"/>
    <s v="Project-type interventions"/>
    <s v="Interventions de type projet"/>
    <s v="THE ENERGY FOUNDATION"/>
    <s v="The Energy Foundation"/>
    <n v="21010"/>
    <n v="21010"/>
    <s v="Transport policy and administrative management"/>
    <s v="Politique des transports et gestion administrative"/>
    <n v="210"/>
    <x v="4"/>
    <n v="1"/>
    <s v="NULL"/>
    <d v="2015-01-01T00:00:00"/>
    <d v="2019-12-01T00:00:00"/>
    <s v="Programme: Climate. Description: China Cities Phase 2 - China Cities. To help support Chinese cities to implement climate-smart urban and transport planning principles; use lessons learned to give greater confidence in a low carbon urban development model; and help contribute to peaking China's emissions."/>
    <n v="0"/>
    <n v="1"/>
    <n v="2"/>
    <n v="0"/>
    <n v="0"/>
    <s v="NULL"/>
    <s v="NULL"/>
    <s v="NULL"/>
    <s v="NULL"/>
    <n v="0"/>
    <n v="2"/>
    <n v="0"/>
    <n v="0"/>
    <n v="302"/>
    <n v="713.5"/>
    <n v="713.5"/>
    <n v="713.5"/>
    <n v="713.5"/>
    <n v="713.5"/>
    <n v="713.5"/>
    <s v="NULL"/>
    <s v="NULL"/>
    <s v="NULL"/>
  </r>
  <r>
    <n v="2017"/>
    <n v="1615"/>
    <x v="12"/>
    <s v="2017636018_1"/>
    <n v="636018"/>
    <n v="8"/>
    <n v="358"/>
    <s v="Mexico"/>
    <x v="3"/>
    <s v="PRITS"/>
    <s v="Recipient country-based NGO"/>
    <n v="23000"/>
    <n v="0"/>
    <n v="23000"/>
    <s v="NULL"/>
    <s v="NULL"/>
    <n v="6"/>
    <n v="30"/>
    <n v="110"/>
    <s v="Standard grant"/>
    <s v="C01"/>
    <s v="Project-type interventions"/>
    <s v="Interventions de type projet"/>
    <s v="INICIATIVA CLIMÁTICA DE MÉXICO"/>
    <s v="Iniciativa Climática de México"/>
    <n v="21010"/>
    <n v="21010"/>
    <s v="Transport policy and administrative management"/>
    <s v="Politique des transports et gestion administrative"/>
    <n v="210"/>
    <x v="4"/>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6018_1"/>
    <n v="636018"/>
    <n v="8"/>
    <n v="358"/>
    <s v="Mexico"/>
    <x v="3"/>
    <s v="PRITS"/>
    <s v="Recipient country-based NGO"/>
    <n v="23000"/>
    <n v="0"/>
    <n v="23000"/>
    <s v="NULL"/>
    <s v="NULL"/>
    <n v="6"/>
    <n v="30"/>
    <n v="110"/>
    <s v="Standard grant"/>
    <s v="C01"/>
    <s v="Project-type interventions"/>
    <s v="Interventions de type projet"/>
    <s v="INICIATIVA CLIMÁTICA DE MÉXICO"/>
    <s v="Iniciativa Climática de México"/>
    <n v="23110"/>
    <n v="23110"/>
    <s v="Energy policy and administrative management"/>
    <s v="Politique énergétique et gestion administrative"/>
    <n v="230"/>
    <x v="5"/>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n v="2017268042"/>
    <n v="268042"/>
    <n v="8"/>
    <n v="431"/>
    <s v="Brazil"/>
    <x v="3"/>
    <s v="PRITS"/>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ICS - INSTITUTO CLIMA E SOCIEDADE (LARCI BRAZIL)"/>
    <s v="iCS - Instituto Clima e Sociedade (LARCI Brazil)"/>
    <n v="23110"/>
    <n v="23110"/>
    <s v="Energy policy and administrative management"/>
    <s v="Politique énergétique et gestion administrative"/>
    <n v="230"/>
    <x v="5"/>
    <n v="1"/>
    <s v="NULL"/>
    <d v="2017-03-01T00:00:00"/>
    <d v="2020-12-01T00:00:00"/>
    <s v="Programme: Climate. Description: ICS Core - Brazil - iCS Phase 2. To support Brazil on a pathway to 1.5?C through reducing emissions from the energy sector and strengthening climate policies and governance."/>
    <n v="0"/>
    <n v="1"/>
    <n v="2"/>
    <n v="0"/>
    <n v="0"/>
    <s v="NULL"/>
    <s v="NULL"/>
    <s v="NULL"/>
    <s v="NULL"/>
    <n v="0"/>
    <n v="2"/>
    <n v="0"/>
    <n v="0"/>
    <n v="302"/>
    <n v="1500"/>
    <n v="1500"/>
    <n v="1500"/>
    <n v="1500"/>
    <n v="1500"/>
    <n v="1500"/>
    <s v="NULL"/>
    <s v="NULL"/>
    <s v="NULL"/>
  </r>
  <r>
    <n v="2017"/>
    <n v="1615"/>
    <x v="12"/>
    <s v="2017636017_1"/>
    <n v="636017"/>
    <n v="8"/>
    <n v="358"/>
    <s v="Mexico"/>
    <x v="3"/>
    <s v="PRITS"/>
    <s v="Recipient country-based NGO"/>
    <n v="23000"/>
    <n v="0"/>
    <n v="23000"/>
    <s v="NULL"/>
    <s v="NULL"/>
    <n v="6"/>
    <n v="30"/>
    <n v="110"/>
    <s v="Standard grant"/>
    <s v="C01"/>
    <s v="Project-type interventions"/>
    <s v="Interventions de type projet"/>
    <s v="INICIATIVA CLIMÁTICA DE MÉXICO"/>
    <s v="Iniciativa Climática de México"/>
    <n v="21010"/>
    <n v="21010"/>
    <s v="Transport policy and administrative management"/>
    <s v="Politique des transports et gestion administrative"/>
    <n v="210"/>
    <x v="4"/>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6017_1"/>
    <n v="636017"/>
    <n v="8"/>
    <n v="358"/>
    <s v="Mexico"/>
    <x v="3"/>
    <s v="PRITS"/>
    <s v="Recipient country-based NGO"/>
    <n v="23000"/>
    <n v="0"/>
    <n v="23000"/>
    <s v="NULL"/>
    <s v="NULL"/>
    <n v="6"/>
    <n v="30"/>
    <n v="110"/>
    <s v="Standard grant"/>
    <s v="C01"/>
    <s v="Project-type interventions"/>
    <s v="Interventions de type projet"/>
    <s v="INICIATIVA CLIMÁTICA DE MÉXICO"/>
    <s v="Iniciativa Climática de México"/>
    <n v="23110"/>
    <n v="23110"/>
    <s v="Energy policy and administrative management"/>
    <s v="Politique énergétique et gestion administrative"/>
    <n v="230"/>
    <x v="5"/>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49073_1"/>
    <n v="649073"/>
    <n v="8"/>
    <n v="358"/>
    <s v="Mexico"/>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s v="2017649073_1"/>
    <n v="649073"/>
    <n v="8"/>
    <n v="358"/>
    <s v="Mexico"/>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n v="2017634580"/>
    <n v="634580"/>
    <n v="8"/>
    <n v="730"/>
    <s v="China (People's Republic of)"/>
    <x v="3"/>
    <s v="PRITS"/>
    <s v="International NGO"/>
    <n v="21000"/>
    <n v="0"/>
    <n v="21000"/>
    <s v="NULL"/>
    <s v="NULL"/>
    <n v="6"/>
    <n v="30"/>
    <n v="110"/>
    <s v="Standard grant"/>
    <s v="C01"/>
    <s v="Project-type interventions"/>
    <s v="Interventions de type projet"/>
    <s v="THE ENERGY FOUNDATION"/>
    <s v="The Energy Foundation"/>
    <n v="21010"/>
    <n v="21010"/>
    <s v="Transport policy and administrative management"/>
    <s v="Politique des transports et gestion administrative"/>
    <n v="210"/>
    <x v="4"/>
    <n v="1"/>
    <s v="NULL"/>
    <d v="2015-01-01T00:00:00"/>
    <d v="2019-12-01T00:00:00"/>
    <s v="Programme: Climate. Description: China Cities Phase 2 - China Cities. To help support Chinese cities to implement climate-smart urban and transport planning principles; use lessons learned to give greater confidence in a low carbon urban development model; and help contribute to peaking China's emissions."/>
    <n v="0"/>
    <n v="1"/>
    <n v="2"/>
    <n v="0"/>
    <n v="0"/>
    <s v="NULL"/>
    <s v="NULL"/>
    <s v="NULL"/>
    <s v="NULL"/>
    <n v="0"/>
    <n v="2"/>
    <n v="0"/>
    <n v="0"/>
    <n v="302"/>
    <n v="810.75"/>
    <n v="810.75"/>
    <n v="810.75"/>
    <n v="810.75"/>
    <n v="810.75"/>
    <n v="810.75"/>
    <s v="NULL"/>
    <s v="NULL"/>
    <s v="NULL"/>
  </r>
  <r>
    <n v="2017"/>
    <n v="1615"/>
    <x v="12"/>
    <s v="2017634988_1"/>
    <n v="634988"/>
    <n v="8"/>
    <n v="358"/>
    <s v="Mexico"/>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8_1"/>
    <n v="634988"/>
    <n v="8"/>
    <n v="358"/>
    <s v="Mexico"/>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n v="2017268054"/>
    <n v="268054"/>
    <n v="8"/>
    <n v="431"/>
    <s v="Brazil"/>
    <x v="3"/>
    <s v="PRITS"/>
    <s v="University, college or other teaching institution, research institute or think?tank"/>
    <n v="51000"/>
    <n v="0"/>
    <n v="51000"/>
    <s v="NULL"/>
    <s v="NULL"/>
    <n v="6"/>
    <n v="30"/>
    <n v="110"/>
    <s v="Standard grant"/>
    <s v="D02"/>
    <s v="Other technical assistance"/>
    <s v="Autres formes d’assistance technique "/>
    <s v="ICS - INSTITUTO CLIMA E SOCIEDADE (LARCI BRAZIL)"/>
    <s v="iCS - Instituto Clima e Sociedade (LARCI Brazil)"/>
    <n v="23110"/>
    <n v="23110"/>
    <s v="Energy policy and administrative management"/>
    <s v="Politique énergétique et gestion administrative"/>
    <n v="230"/>
    <x v="5"/>
    <n v="1"/>
    <s v="NULL"/>
    <d v="2017-03-01T00:00:00"/>
    <d v="2020-12-01T00:00:00"/>
    <s v="Programme: Climate. Description: LARCI - Evaluation and learning support to iCS. To support Brazil on a pathway to 1.5?C through reducing emissions from the energy sector and strengthening climate policies and governance."/>
    <n v="0"/>
    <n v="1"/>
    <n v="2"/>
    <n v="0"/>
    <n v="0"/>
    <n v="1"/>
    <s v="NULL"/>
    <s v="NULL"/>
    <s v="NULL"/>
    <n v="0"/>
    <n v="2"/>
    <n v="0"/>
    <n v="0"/>
    <n v="302"/>
    <n v="85"/>
    <n v="85"/>
    <n v="85"/>
    <n v="85"/>
    <n v="85"/>
    <n v="85"/>
    <s v="NULL"/>
    <s v="NULL"/>
    <s v="NULL"/>
  </r>
  <r>
    <n v="2017"/>
    <n v="1615"/>
    <x v="12"/>
    <n v="2017239465"/>
    <n v="239465"/>
    <n v="8"/>
    <n v="730"/>
    <s v="China (People's Republic of)"/>
    <x v="3"/>
    <s v="PRITS"/>
    <s v="Private sector institution"/>
    <n v="63009"/>
    <n v="1"/>
    <n v="63000"/>
    <s v="Other non-financial corporations"/>
    <s v="Autres sociétés non financières"/>
    <n v="6"/>
    <n v="30"/>
    <n v="110"/>
    <s v="Standard grant"/>
    <s v="D02"/>
    <s v="Other technical assistance"/>
    <s v="Autres formes d’assistance technique "/>
    <s v="GLOBAL IMPACT ADVISORS (GIA)"/>
    <s v="Global Impact Advisors (GIA)"/>
    <n v="21010"/>
    <n v="21010"/>
    <s v="Transport policy and administrative management"/>
    <s v="Politique des transports et gestion administrative"/>
    <n v="210"/>
    <x v="4"/>
    <n v="1"/>
    <s v="NULL"/>
    <d v="2015-01-01T00:00:00"/>
    <d v="2019-12-01T00:00:00"/>
    <s v="Programme: Climate. Description: China Cities Phase 2 - Evaluation of support to climate-smart urbanisation in China. To help support Chinese cities to implement climate-smart urban and transport planning principles; use lessons learned to give greater confidence in a low carbon urban development model; and help contribute to peaking China's emissions."/>
    <n v="0"/>
    <n v="1"/>
    <n v="2"/>
    <n v="0"/>
    <n v="0"/>
    <n v="1"/>
    <s v="NULL"/>
    <s v="NULL"/>
    <s v="NULL"/>
    <n v="0"/>
    <n v="2"/>
    <n v="0"/>
    <n v="0"/>
    <n v="302"/>
    <n v="28.977"/>
    <n v="28.977"/>
    <n v="28.977"/>
    <n v="28.977"/>
    <n v="28.977"/>
    <n v="28.977"/>
    <s v="NULL"/>
    <s v="NULL"/>
    <s v="NULL"/>
  </r>
  <r>
    <n v="2017"/>
    <n v="1615"/>
    <x v="12"/>
    <s v="2017268349_1"/>
    <n v="268349"/>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291.62587500000001"/>
    <n v="291.62587500000001"/>
    <n v="291.62587500000001"/>
    <n v="291.62587500000001"/>
    <n v="291.62587500000001"/>
    <n v="291.62587500000001"/>
    <s v="NULL"/>
    <s v="NULL"/>
    <s v="NULL"/>
  </r>
  <r>
    <n v="2017"/>
    <n v="1615"/>
    <x v="12"/>
    <n v="2017647426"/>
    <n v="647426"/>
    <n v="8"/>
    <n v="998"/>
    <s v="Developing countries, unspecified"/>
    <x v="1"/>
    <s v="Partie I non alloués par groupe de revenu"/>
    <s v="Provider country-based NGO"/>
    <n v="22000"/>
    <n v="0"/>
    <n v="22000"/>
    <s v="NULL"/>
    <s v="NULL"/>
    <n v="6"/>
    <n v="30"/>
    <n v="110"/>
    <s v="Standard grant"/>
    <s v="C01"/>
    <s v="Project-type interventions"/>
    <s v="Interventions de type projet"/>
    <s v="MILJOSTIFTELSEN BELLONA"/>
    <s v="Miljostiftelsen Bellona"/>
    <n v="32110"/>
    <n v="32110"/>
    <s v="Industrial policy and administrative management"/>
    <s v="Politique de l’industrie et gestion administrative"/>
    <n v="320"/>
    <x v="16"/>
    <n v="1"/>
    <s v="NULL"/>
    <d v="2017-01-01T00:00:00"/>
    <d v="2020-12-01T00:00:00"/>
    <s v="Programme: Climate. Description: Industrial decarbonisation - Bellona - industrial decarbonisation. To help develop pathways towards net zero emissions by 2050 for emissions-intensive industries"/>
    <n v="0"/>
    <n v="0"/>
    <n v="2"/>
    <n v="0"/>
    <n v="0"/>
    <s v="NULL"/>
    <s v="NULL"/>
    <s v="NULL"/>
    <s v="NULL"/>
    <n v="0"/>
    <n v="2"/>
    <n v="0"/>
    <n v="0"/>
    <n v="302"/>
    <n v="472.56"/>
    <n v="472.56"/>
    <n v="472.56"/>
    <n v="472.56"/>
    <n v="472.56"/>
    <n v="472.56"/>
    <s v="NULL"/>
    <s v="NULL"/>
    <s v="NULL"/>
  </r>
  <r>
    <n v="2017"/>
    <n v="1615"/>
    <x v="12"/>
    <n v="2018649809"/>
    <n v="649809"/>
    <n v="8"/>
    <n v="998"/>
    <s v="Developing countries, unspecified"/>
    <x v="1"/>
    <s v="Partie I non alloués par groupe de revenu"/>
    <s v="Provider country-based NGO"/>
    <n v="22000"/>
    <n v="0"/>
    <n v="22000"/>
    <s v="NULL"/>
    <s v="NULL"/>
    <n v="6"/>
    <n v="30"/>
    <n v="110"/>
    <s v="Standard grant"/>
    <s v="D02"/>
    <s v="Other technical assistance"/>
    <s v="Autres formes d’assistance technique "/>
    <s v="THOMSON REUTERS FOUNDATION"/>
    <s v="Thomson Reuters Foundation"/>
    <n v="32110"/>
    <n v="32110"/>
    <s v="Industrial policy and administrative management"/>
    <s v="Politique de l’industrie et gestion administrative"/>
    <n v="320"/>
    <x v="16"/>
    <n v="1"/>
    <s v="NULL"/>
    <d v="2016-12-01T00:00:00"/>
    <d v="2019-11-01T00:00:00"/>
    <s v="Programme: Climate. Description: Valuing Corporate Carbon (CDP) - Thomson Reuters database. To drive corporate emissions reductions by strengthening investor engagement with companies."/>
    <n v="0"/>
    <n v="0"/>
    <n v="2"/>
    <n v="0"/>
    <n v="0"/>
    <n v="1"/>
    <s v="NULL"/>
    <s v="NULL"/>
    <s v="NULL"/>
    <n v="0"/>
    <n v="2"/>
    <n v="0"/>
    <n v="0"/>
    <n v="302"/>
    <n v="13.361459999999999"/>
    <n v="13.361459999999999"/>
    <n v="13.361459999999999"/>
    <n v="13.361459999999999"/>
    <n v="13.361459999999999"/>
    <n v="13.361459999999999"/>
    <s v="NULL"/>
    <s v="NULL"/>
    <s v="NULL"/>
  </r>
  <r>
    <n v="2017"/>
    <n v="1615"/>
    <x v="12"/>
    <n v="2017636515"/>
    <n v="636515"/>
    <n v="8"/>
    <n v="730"/>
    <s v="China (People's Republic of)"/>
    <x v="3"/>
    <s v="PRITS"/>
    <s v="Private sector institution"/>
    <n v="63009"/>
    <n v="1"/>
    <n v="63000"/>
    <s v="Other non-financial corporations"/>
    <s v="Autres sociétés non financières"/>
    <n v="6"/>
    <n v="30"/>
    <n v="110"/>
    <s v="Standard grant"/>
    <s v="C01"/>
    <s v="Project-type interventions"/>
    <s v="Interventions de type projet"/>
    <s v="ALLIANCE FOR SUSTAINABLE ENERGY, LLC"/>
    <s v="Alliance for Sustainable Energy, LLC"/>
    <n v="23210"/>
    <n v="23210"/>
    <s v="Energy generation, renewable sources - multiple technologies"/>
    <s v="Production d’énergie, sources renouvelables - multiples technologies"/>
    <n v="230"/>
    <x v="5"/>
    <n v="1"/>
    <s v="NULL"/>
    <d v="2014-11-01T00:00:00"/>
    <d v="2019-10-01T00:00:00"/>
    <s v="Programme: Climate. Description: China Renewables (China Grids) - China Grids; NREL Ref: Act-15-008 Request #357. To support China's National Energy Administration by providing scientifically-sound, evidence-based recommendations for a low-carbon power sector."/>
    <n v="0"/>
    <n v="1"/>
    <n v="2"/>
    <n v="0"/>
    <n v="0"/>
    <s v="NULL"/>
    <s v="NULL"/>
    <s v="NULL"/>
    <s v="NULL"/>
    <n v="0"/>
    <n v="2"/>
    <n v="0"/>
    <n v="0"/>
    <n v="302"/>
    <n v="100"/>
    <n v="100"/>
    <n v="100"/>
    <n v="100"/>
    <n v="100"/>
    <n v="100"/>
    <s v="NULL"/>
    <s v="NULL"/>
    <s v="NULL"/>
  </r>
  <r>
    <n v="2017"/>
    <n v="1615"/>
    <x v="12"/>
    <s v="2017634307_1"/>
    <n v="634307"/>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250"/>
    <n v="250"/>
    <n v="250"/>
    <n v="250"/>
    <n v="250"/>
    <n v="250"/>
    <s v="NULL"/>
    <s v="NULL"/>
    <s v="NULL"/>
  </r>
  <r>
    <n v="2017"/>
    <n v="1615"/>
    <x v="12"/>
    <n v="2017636067"/>
    <n v="636067"/>
    <n v="8"/>
    <n v="730"/>
    <s v="China (People's Republic of)"/>
    <x v="3"/>
    <s v="PRITS"/>
    <s v="Private sector institution"/>
    <n v="63009"/>
    <n v="1"/>
    <n v="63000"/>
    <s v="Other non-financial corporations"/>
    <s v="Autres sociétés non financières"/>
    <n v="6"/>
    <n v="30"/>
    <n v="110"/>
    <s v="Standard grant"/>
    <s v="D02"/>
    <s v="Other technical assistance"/>
    <s v="Autres formes d’assistance technique "/>
    <s v="EA ENERGIANALYSE"/>
    <s v="Ea Energianalyse"/>
    <n v="23210"/>
    <n v="23210"/>
    <s v="Energy generation, renewable sources - multiple technologies"/>
    <s v="Production d’énergie, sources renouvelables - multiples technologies"/>
    <n v="230"/>
    <x v="5"/>
    <n v="1"/>
    <s v="NULL"/>
    <d v="2014-11-01T00:00:00"/>
    <d v="2019-10-01T00:00:00"/>
    <s v="Programme: Climate. Description: China Renewables (China Grids). To support China's National Energy Administration by providing scientifically-sound, evidence-based recommendations for a low-carbon power sector."/>
    <n v="0"/>
    <n v="1"/>
    <n v="2"/>
    <n v="0"/>
    <n v="0"/>
    <n v="1"/>
    <s v="NULL"/>
    <s v="NULL"/>
    <s v="NULL"/>
    <n v="0"/>
    <n v="2"/>
    <n v="0"/>
    <n v="0"/>
    <n v="302"/>
    <n v="141.06899999999999"/>
    <n v="141.06899999999999"/>
    <n v="141.06899999999999"/>
    <n v="141.06899999999999"/>
    <n v="141.06899999999999"/>
    <n v="141.06899999999999"/>
    <s v="NULL"/>
    <s v="NULL"/>
    <s v="NULL"/>
  </r>
  <r>
    <n v="2017"/>
    <n v="1615"/>
    <x v="12"/>
    <n v="2017237362"/>
    <n v="237362"/>
    <n v="8"/>
    <n v="431"/>
    <s v="Brazil"/>
    <x v="3"/>
    <s v="PRITS"/>
    <s v="University, college or other teaching institution, research institute or think?tank"/>
    <n v="51000"/>
    <n v="0"/>
    <n v="51000"/>
    <s v="NULL"/>
    <s v="NULL"/>
    <n v="6"/>
    <n v="30"/>
    <n v="110"/>
    <s v="Standard grant"/>
    <s v="C01"/>
    <s v="Project-type interventions"/>
    <s v="Interventions de type projet"/>
    <s v="WORLD RESOURCES INSTITUTE"/>
    <s v="World Resources Institute"/>
    <n v="21010"/>
    <n v="21010"/>
    <s v="Transport policy and administrative management"/>
    <s v="Politique des transports et gestion administrative"/>
    <n v="210"/>
    <x v="4"/>
    <n v="1"/>
    <s v="NULL"/>
    <d v="2015-01-01T00:00:00"/>
    <d v="2019-06-01T00:00:00"/>
    <s v="Programme: Climate. Description: Curbing Brazil's Transport Emissions Trajectory by Transforming City Mobility - Brazil Mobility - Request #373. To avoid the projected growth in Brazil's urban transport emissions by helping cities in Brazil reduce car-dependency and promote a transit-oriented model of development."/>
    <n v="0"/>
    <n v="1"/>
    <n v="2"/>
    <n v="0"/>
    <n v="0"/>
    <s v="NULL"/>
    <s v="NULL"/>
    <s v="NULL"/>
    <s v="NULL"/>
    <n v="0"/>
    <n v="2"/>
    <n v="0"/>
    <n v="0"/>
    <n v="302"/>
    <n v="543.69650000000001"/>
    <n v="543.69650000000001"/>
    <n v="543.69650000000001"/>
    <n v="543.69650000000001"/>
    <n v="543.69650000000001"/>
    <n v="543.69650000000001"/>
    <s v="NULL"/>
    <s v="NULL"/>
    <s v="NULL"/>
  </r>
  <r>
    <n v="2017"/>
    <n v="1615"/>
    <x v="12"/>
    <n v="2017238804"/>
    <n v="238804"/>
    <n v="8"/>
    <n v="431"/>
    <s v="Brazil"/>
    <x v="3"/>
    <s v="PRITS"/>
    <s v="University, college or other teaching institution, research institute or think?tank"/>
    <n v="51000"/>
    <n v="0"/>
    <n v="51000"/>
    <s v="NULL"/>
    <s v="NULL"/>
    <n v="6"/>
    <n v="30"/>
    <n v="110"/>
    <s v="Standard grant"/>
    <s v="C01"/>
    <s v="Project-type interventions"/>
    <s v="Interventions de type projet"/>
    <s v="WORLD RESOURCES INSTITUTE"/>
    <s v="World Resources Institute"/>
    <n v="21010"/>
    <n v="21010"/>
    <s v="Transport policy and administrative management"/>
    <s v="Politique des transports et gestion administrative"/>
    <n v="210"/>
    <x v="4"/>
    <n v="1"/>
    <s v="NULL"/>
    <d v="2015-01-01T00:00:00"/>
    <d v="2019-06-01T00:00:00"/>
    <s v="Programme: Climate. Description: Curbing Brazil's Transport Emissions Trajectory by Transforming City Mobility - Brazil Mobility - Request #373. To avoid the projected growth in Brazil's urban transport emissions by helping cities in Brazil reduce car-dependency and promote a transit-oriented model of development."/>
    <n v="0"/>
    <n v="1"/>
    <n v="2"/>
    <n v="0"/>
    <n v="0"/>
    <s v="NULL"/>
    <s v="NULL"/>
    <s v="NULL"/>
    <s v="NULL"/>
    <n v="0"/>
    <n v="2"/>
    <n v="0"/>
    <n v="0"/>
    <n v="302"/>
    <n v="271.8485"/>
    <n v="271.8485"/>
    <n v="271.8485"/>
    <n v="271.8485"/>
    <n v="271.8485"/>
    <n v="271.8485"/>
    <s v="NULL"/>
    <s v="NULL"/>
    <s v="NULL"/>
  </r>
  <r>
    <n v="2017"/>
    <n v="1615"/>
    <x v="12"/>
    <s v="2017634307_2"/>
    <n v="634307"/>
    <n v="8"/>
    <n v="645"/>
    <s v="India"/>
    <x v="2"/>
    <s v="PRITI"/>
    <s v="University, college or other teaching institution, research institute or think?tank"/>
    <n v="51000"/>
    <n v="0"/>
    <n v="51000"/>
    <s v="NULL"/>
    <s v="NULL"/>
    <n v="6"/>
    <n v="30"/>
    <n v="110"/>
    <s v="Standard grant"/>
    <s v="C01"/>
    <s v="Project-type interventions"/>
    <s v="Interventions de type projet"/>
    <s v="INSTITUTE FOR GOVERNANCE AND SUSTAINABLE DEVELOPMENT"/>
    <s v="Institute for Governance and Sustainable Development"/>
    <n v="23183"/>
    <n v="23183"/>
    <s v="Energy conservation and demand-side efficiency"/>
    <s v="Économies d'énergie et efficacité du côté de la demande"/>
    <n v="230"/>
    <x v="5"/>
    <n v="1"/>
    <s v="NULL"/>
    <d v="2016-06-01T00:00:00"/>
    <d v="2019-05-01T00:00:00"/>
    <s v="Programme: Climate. Description: Super Efficient Air-Conditioning - HFCs and Super Efficient Air Conditioning. To help governments and industry around the world to increase energy efficiency and phase down HFCsin air conditioners."/>
    <n v="0"/>
    <n v="1"/>
    <n v="2"/>
    <n v="0"/>
    <n v="0"/>
    <s v="NULL"/>
    <s v="NULL"/>
    <s v="NULL"/>
    <s v="NULL"/>
    <n v="0"/>
    <n v="2"/>
    <n v="0"/>
    <n v="0"/>
    <n v="302"/>
    <n v="250"/>
    <n v="250"/>
    <n v="250"/>
    <n v="250"/>
    <n v="250"/>
    <n v="250"/>
    <s v="NULL"/>
    <s v="NULL"/>
    <s v="NULL"/>
  </r>
  <r>
    <n v="2017"/>
    <n v="1615"/>
    <x v="12"/>
    <n v="2017268056"/>
    <n v="268056"/>
    <n v="8"/>
    <n v="789"/>
    <s v="Far East Asia, regional"/>
    <x v="1"/>
    <s v="Partie I non alloués par groupe de revenu"/>
    <s v="Provider country-based NGO"/>
    <n v="22000"/>
    <n v="0"/>
    <n v="22000"/>
    <s v="NULL"/>
    <s v="NULL"/>
    <n v="6"/>
    <n v="30"/>
    <n v="110"/>
    <s v="Standard grant"/>
    <s v="C01"/>
    <s v="Project-type interventions"/>
    <s v="Interventions de type projet"/>
    <s v="EUROPEAN CLIMATE FOUNDATION"/>
    <s v="European Climate Foundation"/>
    <n v="23110"/>
    <n v="23110"/>
    <s v="Energy policy and administrative management"/>
    <s v="Politique énergétique et gestion administrative"/>
    <n v="230"/>
    <x v="5"/>
    <n v="1"/>
    <s v="NULL"/>
    <s v="NULL"/>
    <s v="NULL"/>
    <s v="Programme: Climate. Description: Southeast Asia Coal - PIE and GSCC - Scaling up the anti-coal fight in SEEA - PIE."/>
    <n v="0"/>
    <n v="1"/>
    <n v="2"/>
    <n v="0"/>
    <n v="0"/>
    <s v="NULL"/>
    <s v="NULL"/>
    <s v="NULL"/>
    <s v="NULL"/>
    <n v="0"/>
    <n v="2"/>
    <n v="0"/>
    <n v="0"/>
    <n v="302"/>
    <n v="1250"/>
    <n v="1250"/>
    <n v="1250"/>
    <n v="1250"/>
    <n v="1250"/>
    <n v="1250"/>
    <s v="NULL"/>
    <s v="NULL"/>
    <s v="NULL"/>
  </r>
  <r>
    <n v="2017"/>
    <n v="1615"/>
    <x v="12"/>
    <s v="2017636018_2"/>
    <n v="636018"/>
    <n v="8"/>
    <n v="431"/>
    <s v="Brazil"/>
    <x v="3"/>
    <s v="PRITS"/>
    <s v="Recipient country-based NGO"/>
    <n v="23000"/>
    <n v="0"/>
    <n v="23000"/>
    <s v="NULL"/>
    <s v="NULL"/>
    <n v="6"/>
    <n v="30"/>
    <n v="110"/>
    <s v="Standard grant"/>
    <s v="C01"/>
    <s v="Project-type interventions"/>
    <s v="Interventions de type projet"/>
    <s v="INICIATIVA CLIMÁTICA DE MÉXICO"/>
    <s v="Iniciativa Climática de México"/>
    <n v="21010"/>
    <n v="21010"/>
    <s v="Transport policy and administrative management"/>
    <s v="Politique des transports et gestion administrative"/>
    <n v="210"/>
    <x v="4"/>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6018_2"/>
    <n v="636018"/>
    <n v="8"/>
    <n v="431"/>
    <s v="Brazil"/>
    <x v="3"/>
    <s v="PRITS"/>
    <s v="Recipient country-based NGO"/>
    <n v="23000"/>
    <n v="0"/>
    <n v="23000"/>
    <s v="NULL"/>
    <s v="NULL"/>
    <n v="6"/>
    <n v="30"/>
    <n v="110"/>
    <s v="Standard grant"/>
    <s v="C01"/>
    <s v="Project-type interventions"/>
    <s v="Interventions de type projet"/>
    <s v="INICIATIVA CLIMÁTICA DE MÉXICO"/>
    <s v="Iniciativa Climática de México"/>
    <n v="23110"/>
    <n v="23110"/>
    <s v="Energy policy and administrative management"/>
    <s v="Politique énergétique et gestion administrative"/>
    <n v="230"/>
    <x v="5"/>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4985_2"/>
    <n v="634985"/>
    <n v="8"/>
    <n v="431"/>
    <s v="Brazil"/>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5_2"/>
    <n v="634985"/>
    <n v="8"/>
    <n v="431"/>
    <s v="Brazil"/>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n v="2017634217"/>
    <n v="634217"/>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WORLD RESOURCES INSTITUTE"/>
    <s v="World Resources Institute"/>
    <n v="23210"/>
    <n v="23210"/>
    <s v="Energy generation, renewable sources - multiple technologies"/>
    <s v="Production d’énergie, sources renouvelables - multiples technologies"/>
    <n v="230"/>
    <x v="5"/>
    <n v="1"/>
    <s v="NULL"/>
    <d v="2014-10-01T00:00:00"/>
    <d v="2018-03-01T00:00:00"/>
    <s v="Programme: Climate. Description: China Air Quality - Beijing Low Emission Zone. To accelerate the adoption of new climate-smart norms in China's cities and energy systems by driving the implementation and enforcement of key measures which reduce both air pollution and greenhouse gas emissions"/>
    <n v="0"/>
    <n v="1"/>
    <n v="2"/>
    <n v="0"/>
    <n v="0"/>
    <s v="NULL"/>
    <s v="NULL"/>
    <s v="NULL"/>
    <s v="NULL"/>
    <n v="0"/>
    <n v="2"/>
    <n v="0"/>
    <n v="0"/>
    <n v="302"/>
    <n v="189.65350000000001"/>
    <n v="189.65350000000001"/>
    <n v="189.65350000000001"/>
    <n v="189.65350000000001"/>
    <n v="189.65350000000001"/>
    <n v="189.65350000000001"/>
    <s v="NULL"/>
    <s v="NULL"/>
    <s v="NULL"/>
  </r>
  <r>
    <n v="2017"/>
    <n v="1615"/>
    <x v="12"/>
    <n v="2017237433"/>
    <n v="237433"/>
    <n v="8"/>
    <n v="730"/>
    <s v="China (People's Republic of)"/>
    <x v="3"/>
    <s v="PRITS"/>
    <s v="Private sector institution"/>
    <n v="63009"/>
    <n v="1"/>
    <n v="63000"/>
    <s v="Other non-financial corporations"/>
    <s v="Autres sociétés non financières"/>
    <n v="6"/>
    <n v="30"/>
    <n v="110"/>
    <s v="Standard grant"/>
    <s v="C01"/>
    <s v="Project-type interventions"/>
    <s v="Interventions de type projet"/>
    <s v="ALLIANCE FOR SUSTAINABLE ENERGY, LLC"/>
    <s v="Alliance for Sustainable Energy, LLC"/>
    <n v="23210"/>
    <n v="23210"/>
    <s v="Energy generation, renewable sources - multiple technologies"/>
    <s v="Production d’énergie, sources renouvelables - multiples technologies"/>
    <n v="230"/>
    <x v="5"/>
    <n v="1"/>
    <s v="NULL"/>
    <d v="2014-11-01T00:00:00"/>
    <d v="2019-10-01T00:00:00"/>
    <s v="Programme: Climate. Description: China Renewables (China Grids) - China Grids; NREL Ref: Act-15-008 Request #357. To support China's National Energy Administration by providing scientifically-sound, evidence-based recommendations for a low-carbon power sector."/>
    <n v="0"/>
    <n v="1"/>
    <n v="2"/>
    <n v="0"/>
    <n v="0"/>
    <s v="NULL"/>
    <s v="NULL"/>
    <s v="NULL"/>
    <s v="NULL"/>
    <n v="0"/>
    <n v="2"/>
    <n v="0"/>
    <n v="0"/>
    <n v="302"/>
    <n v="838.46600000000001"/>
    <n v="838.46600000000001"/>
    <n v="838.46600000000001"/>
    <n v="838.46600000000001"/>
    <n v="838.46600000000001"/>
    <n v="838.46600000000001"/>
    <s v="NULL"/>
    <s v="NULL"/>
    <s v="NULL"/>
  </r>
  <r>
    <n v="2017"/>
    <n v="1615"/>
    <x v="12"/>
    <s v="2017636019_2"/>
    <n v="636019"/>
    <n v="8"/>
    <n v="431"/>
    <s v="Brazil"/>
    <x v="3"/>
    <s v="PRITS"/>
    <s v="Recipient country-based NGO"/>
    <n v="23000"/>
    <n v="0"/>
    <n v="23000"/>
    <s v="NULL"/>
    <s v="NULL"/>
    <n v="6"/>
    <n v="30"/>
    <n v="110"/>
    <s v="Standard grant"/>
    <s v="C01"/>
    <s v="Project-type interventions"/>
    <s v="Interventions de type projet"/>
    <s v="INICIATIVA CLIMÁTICA DE MÉXICO"/>
    <s v="Iniciativa Climática de México"/>
    <n v="21010"/>
    <n v="21010"/>
    <s v="Transport policy and administrative management"/>
    <s v="Politique des transports et gestion administrative"/>
    <n v="210"/>
    <x v="4"/>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6019_2"/>
    <n v="636019"/>
    <n v="8"/>
    <n v="431"/>
    <s v="Brazil"/>
    <x v="3"/>
    <s v="PRITS"/>
    <s v="Recipient country-based NGO"/>
    <n v="23000"/>
    <n v="0"/>
    <n v="23000"/>
    <s v="NULL"/>
    <s v="NULL"/>
    <n v="6"/>
    <n v="30"/>
    <n v="110"/>
    <s v="Standard grant"/>
    <s v="C01"/>
    <s v="Project-type interventions"/>
    <s v="Interventions de type projet"/>
    <s v="INICIATIVA CLIMÁTICA DE MÉXICO"/>
    <s v="Iniciativa Climática de México"/>
    <n v="23110"/>
    <n v="23110"/>
    <s v="Energy policy and administrative management"/>
    <s v="Politique énergétique et gestion administrative"/>
    <n v="230"/>
    <x v="5"/>
    <n v="1"/>
    <s v="NULL"/>
    <d v="2013-02-01T00:00:00"/>
    <d v="2016-12-01T00:00:00"/>
    <s v="Programme: Climate. Description: LARCI - Iniciativa Climática de México. To catalyse world-leading climate policy at a national and city level across the power, transport and waste sectors in Brazil and Mexico."/>
    <n v="0"/>
    <n v="1"/>
    <n v="2"/>
    <n v="0"/>
    <n v="0"/>
    <s v="NULL"/>
    <s v="NULL"/>
    <s v="NULL"/>
    <s v="NULL"/>
    <n v="0"/>
    <n v="2"/>
    <n v="0"/>
    <n v="0"/>
    <n v="302"/>
    <n v="46.2"/>
    <n v="46.2"/>
    <n v="46.2"/>
    <n v="46.2"/>
    <n v="46.2"/>
    <n v="46.2"/>
    <s v="NULL"/>
    <s v="NULL"/>
    <s v="NULL"/>
  </r>
  <r>
    <n v="2017"/>
    <n v="1615"/>
    <x v="12"/>
    <s v="2017634988_2"/>
    <n v="634988"/>
    <n v="8"/>
    <n v="431"/>
    <s v="Brazil"/>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8_2"/>
    <n v="634988"/>
    <n v="8"/>
    <n v="431"/>
    <s v="Brazil"/>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1.925"/>
    <n v="1.925"/>
    <n v="1.925"/>
    <n v="1.925"/>
    <n v="1.925"/>
    <n v="1.925"/>
    <s v="NULL"/>
    <s v="NULL"/>
    <s v="NULL"/>
  </r>
  <r>
    <n v="2017"/>
    <n v="1615"/>
    <x v="12"/>
    <s v="2017634986_2"/>
    <n v="634986"/>
    <n v="8"/>
    <n v="431"/>
    <s v="Brazil"/>
    <x v="3"/>
    <s v="PRITS"/>
    <s v="Private sector institution"/>
    <n v="60000"/>
    <n v="0"/>
    <n v="60000"/>
    <s v="NULL"/>
    <s v="NULL"/>
    <n v="6"/>
    <n v="30"/>
    <n v="110"/>
    <s v="Standard grant"/>
    <s v="D02"/>
    <s v="Other technical assistance"/>
    <s v="Autres formes d’assistance technique "/>
    <s v="INDIVIDUAL"/>
    <s v="Individual"/>
    <n v="21010"/>
    <n v="21010"/>
    <s v="Transport policy and administrative management"/>
    <s v="Politique des transports et gestion administrative"/>
    <n v="210"/>
    <x v="4"/>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5"/>
    <x v="12"/>
    <s v="2017634986_2"/>
    <n v="634986"/>
    <n v="8"/>
    <n v="431"/>
    <s v="Brazil"/>
    <x v="3"/>
    <s v="PRITS"/>
    <s v="Private sector institution"/>
    <n v="60000"/>
    <n v="0"/>
    <n v="60000"/>
    <s v="NULL"/>
    <s v="NULL"/>
    <n v="6"/>
    <n v="30"/>
    <n v="110"/>
    <s v="Standard grant"/>
    <s v="D02"/>
    <s v="Other technical assistance"/>
    <s v="Autres formes d’assistance technique "/>
    <s v="INDIVIDUAL"/>
    <s v="Individual"/>
    <n v="23110"/>
    <n v="23110"/>
    <s v="Energy policy and administrative management"/>
    <s v="Politique énergétique et gestion administrative"/>
    <n v="230"/>
    <x v="5"/>
    <n v="1"/>
    <s v="NULL"/>
    <d v="2013-02-01T00:00:00"/>
    <d v="2016-12-01T00:00:00"/>
    <s v="Programme: Climate. Description: LARCI. To catalyse world-leading climate policy at a national and city level across the power, transport and waste sectors in Brazil and Mexico."/>
    <n v="0"/>
    <n v="1"/>
    <n v="2"/>
    <n v="0"/>
    <n v="0"/>
    <n v="1"/>
    <s v="NULL"/>
    <s v="NULL"/>
    <s v="NULL"/>
    <n v="0"/>
    <n v="2"/>
    <n v="0"/>
    <n v="0"/>
    <n v="302"/>
    <n v="0.96250000000000002"/>
    <n v="0.96250000000000002"/>
    <n v="0.96250000000000002"/>
    <n v="0.96250000000000002"/>
    <n v="0.96250000000000002"/>
    <n v="0.96250000000000002"/>
    <s v="NULL"/>
    <s v="NULL"/>
    <s v="NULL"/>
  </r>
  <r>
    <n v="2017"/>
    <n v="1616"/>
    <x v="13"/>
    <n v="2017000001"/>
    <s v="n.a."/>
    <n v="1"/>
    <n v="282"/>
    <s v="Tanzania"/>
    <x v="0"/>
    <s v="PMA"/>
    <s v="Recipient country government"/>
    <n v="12001"/>
    <n v="1"/>
    <n v="12000"/>
    <s v="Central Government"/>
    <s v="Gouvernment central"/>
    <n v="6"/>
    <n v="30"/>
    <n v="110"/>
    <s v="Standard grant"/>
    <s v="D02"/>
    <s v="Other technical assistance"/>
    <s v="Autres formes d’assistance technique "/>
    <s v="GATSBY AFRICA COTTON SECTOR DEVELOPMENT PROGRAMME AND AND TEXTILE DEVELOPMENT UNIT"/>
    <s v="Gatsby Africa Cotton Sector Development Programme and and Textile Development Unit"/>
    <n v="31162"/>
    <n v="31162"/>
    <s v="Industrial crops/export crops"/>
    <s v="Production industrielle de récoltes/récoltes destinées à l’exportation"/>
    <n v="310"/>
    <x v="0"/>
    <n v="1"/>
    <s v="Tanzania"/>
    <s v="NULL"/>
    <s v="NULL"/>
    <s v="The Cotton programme is helping to establish the necessary institutional arrangements and supportive markets to ensure more than 350,000 farmers can access the quality inputs and training they need to improve agronomy, increase yields and raise quality. An allocation to the Textiles Programme in Tanzania to cover activities in 2017/18 of the Textile Development Unit based in the Ministry of Trade and Industry.  Activities will include: building capacity to attract foreign investment; delivering training to all types of enterprise in the sector; supporting local industry by facilitating business links and enhancing business capabilities; and engaging on key policy issues."/>
    <n v="0"/>
    <n v="0"/>
    <n v="0"/>
    <n v="1"/>
    <n v="0"/>
    <n v="1"/>
    <s v="NULL"/>
    <s v="NULL"/>
    <s v="NULL"/>
    <n v="0"/>
    <n v="0"/>
    <n v="0"/>
    <n v="0"/>
    <n v="12"/>
    <n v="2193"/>
    <n v="2823.8475405614199"/>
    <n v="2823.8475405614199"/>
    <n v="2193"/>
    <n v="2823.8475405614199"/>
    <n v="2823.8475405614199"/>
    <s v="NULL"/>
    <s v="NULL"/>
    <s v="NULL"/>
  </r>
  <r>
    <n v="2017"/>
    <n v="1616"/>
    <x v="13"/>
    <n v="2017000002"/>
    <s v="n.a."/>
    <n v="1"/>
    <n v="282"/>
    <s v="Tanzania"/>
    <x v="0"/>
    <s v="PMA"/>
    <s v="Recipient country-based NGO"/>
    <n v="23000"/>
    <n v="0"/>
    <n v="23000"/>
    <s v="NULL"/>
    <s v="NULL"/>
    <n v="6"/>
    <n v="30"/>
    <n v="110"/>
    <s v="Standard grant"/>
    <s v="C01"/>
    <s v="Project-type interventions"/>
    <s v="Interventions de type projet"/>
    <s v="FORESTRY DEVELOPMENT TRUST"/>
    <s v="Forestry Development Trust"/>
    <n v="31220"/>
    <n v="31220"/>
    <s v="Forestry development"/>
    <s v="Développement sylvicole"/>
    <n v="310"/>
    <x v="0"/>
    <n v="1"/>
    <s v="Tanzania"/>
    <s v="NULL"/>
    <s v="NULL"/>
    <s v="An allocation to support the activities of the Forestry Development Trust - an independent institution aiming to transform the Tanzanian forestry sector. FDT will seek to: increase smallholder planting and employment in sustainable private forestry; raise net incomes for the sector's smallholders; increase the supply of higher-value wood products and energy from sustainable sources; and ensure quality services and industry functions are provided sustainably."/>
    <n v="0"/>
    <n v="1"/>
    <n v="0"/>
    <n v="1"/>
    <n v="0"/>
    <s v="NULL"/>
    <s v="NULL"/>
    <s v="NULL"/>
    <s v="NULL"/>
    <n v="1"/>
    <n v="1"/>
    <n v="1"/>
    <n v="1"/>
    <n v="12"/>
    <n v="625"/>
    <n v="804.79011073911897"/>
    <n v="804.79011073911897"/>
    <n v="625"/>
    <n v="804.79011073911897"/>
    <n v="804.79011073911897"/>
    <s v="NULL"/>
    <s v="NULL"/>
    <s v="NULL"/>
  </r>
  <r>
    <n v="2017"/>
    <n v="1616"/>
    <x v="13"/>
    <n v="2017000003"/>
    <s v="n.a."/>
    <n v="1"/>
    <n v="289"/>
    <s v="South of Sahara, regional"/>
    <x v="1"/>
    <s v="Partie I non alloués par groupe de revenu"/>
    <s v="Private sector institution"/>
    <n v="62009"/>
    <n v="1"/>
    <n v="62000"/>
    <s v="Other non-financial corporations"/>
    <s v="Autres sociétés non financières"/>
    <n v="6"/>
    <n v="30"/>
    <n v="110"/>
    <s v="Standard grant"/>
    <s v="C01"/>
    <s v="Project-type interventions"/>
    <s v="Interventions de type projet"/>
    <s v="MSINGI EAST AFRICA COMPANY LIMITED"/>
    <s v="Msingi East Africa Company Limited"/>
    <n v="25010"/>
    <n v="25010"/>
    <s v="Business Policy and Administration"/>
    <s v="Politique commerciale et administration"/>
    <n v="250"/>
    <x v="1"/>
    <n v="1"/>
    <s v="East Africa"/>
    <s v="NULL"/>
    <s v="NULL"/>
    <s v="An allocation to cover costs of Msingi EAC - an East African institution that will look to unlock sectors of underlying competitive advantage by transferring world-leading technology, investing in lead firms and supporting the wider innovation system."/>
    <n v="0"/>
    <n v="0"/>
    <n v="0"/>
    <n v="1"/>
    <n v="0"/>
    <s v="NULL"/>
    <s v="NULL"/>
    <s v="NULL"/>
    <s v="NULL"/>
    <n v="0"/>
    <n v="0"/>
    <n v="0"/>
    <n v="0"/>
    <n v="12"/>
    <n v="3823"/>
    <n v="4922.7401493690504"/>
    <n v="4922.7401493690504"/>
    <n v="3823"/>
    <n v="4922.7401493690504"/>
    <n v="4922.7401493690504"/>
    <s v="NULL"/>
    <s v="NULL"/>
    <s v="NULL"/>
  </r>
  <r>
    <n v="2017"/>
    <n v="1616"/>
    <x v="13"/>
    <n v="2017000004"/>
    <s v="n.a."/>
    <n v="1"/>
    <n v="248"/>
    <s v="Kenya"/>
    <x v="2"/>
    <s v="PRITI"/>
    <s v="Donor country-based NGO"/>
    <n v="22000"/>
    <n v="0"/>
    <n v="22000"/>
    <s v="NULL"/>
    <s v="NULL"/>
    <n v="6"/>
    <n v="30"/>
    <n v="110"/>
    <s v="Standard grant"/>
    <s v="C01"/>
    <s v="Project-type interventions"/>
    <s v="Interventions de type projet"/>
    <s v="KENYA COMMERCIAL FORESTRY PROGRAMME. DIRECT SUPPORT."/>
    <s v="Kenya Commercial Forestry Programme. Direct support."/>
    <n v="31220"/>
    <n v="31220"/>
    <s v="Forestry development"/>
    <s v="Développement sylvicole"/>
    <n v="310"/>
    <x v="0"/>
    <n v="1"/>
    <s v="Kenya"/>
    <s v="NULL"/>
    <s v="NULL"/>
    <s v="An allocation to a Kenyan forestry programme to partner with stakeholders to help close the wood supply gap by catalysing increases in productivity, innovation and quality, while securing the sustainable supply of commercial services and collaborative research."/>
    <n v="0"/>
    <n v="1"/>
    <n v="0"/>
    <n v="1"/>
    <n v="0"/>
    <s v="NULL"/>
    <s v="NULL"/>
    <s v="NULL"/>
    <s v="NULL"/>
    <n v="1"/>
    <n v="1"/>
    <n v="1"/>
    <n v="1"/>
    <n v="12"/>
    <n v="821"/>
    <n v="1057.1722894669099"/>
    <n v="1057.1722894669099"/>
    <n v="821"/>
    <n v="1057.1722894669099"/>
    <n v="1057.1722894669099"/>
    <s v="NULL"/>
    <s v="NULL"/>
    <s v="NULL"/>
  </r>
  <r>
    <n v="2017"/>
    <n v="1616"/>
    <x v="13"/>
    <n v="2017000005"/>
    <s v="n.a."/>
    <n v="1"/>
    <n v="248"/>
    <s v="Kenya"/>
    <x v="2"/>
    <s v="PRITI"/>
    <s v="Recipient country-based NGO"/>
    <n v="23000"/>
    <n v="0"/>
    <n v="23000"/>
    <s v="NULL"/>
    <s v="NULL"/>
    <n v="6"/>
    <n v="30"/>
    <n v="110"/>
    <s v="Standard grant"/>
    <s v="D02"/>
    <s v="Other technical assistance"/>
    <s v="Autres formes d’assistance technique "/>
    <s v="KENYA MARKETS TRUST"/>
    <s v="Kenya Markets Trust"/>
    <n v="14010"/>
    <n v="14010"/>
    <s v="Water sector policy and administrative management"/>
    <s v="Politique et gestion administrative du secteur de l’eau"/>
    <n v="140"/>
    <x v="12"/>
    <n v="1"/>
    <s v="Kenya"/>
    <s v="NULL"/>
    <s v="NULL"/>
    <s v="An allocation to support the organisational development of Kenya Markets Trust - a non-profit seeking to transform the performance of key Kenyan markets to improve the lives of poor people.  The allocation will help KMT with recruiting senior leaders, facilitating necessary changes in governance, developing a new long-term strategy, supporting the Board and CEO in attracting donor funding, and sharing lessons with Gatsby and others."/>
    <n v="0"/>
    <n v="0"/>
    <n v="0"/>
    <n v="1"/>
    <n v="0"/>
    <n v="1"/>
    <s v="NULL"/>
    <s v="NULL"/>
    <s v="NULL"/>
    <n v="0"/>
    <n v="0"/>
    <n v="0"/>
    <n v="0"/>
    <n v="12"/>
    <n v="27.75"/>
    <n v="35.732680916816904"/>
    <n v="35.732680916816904"/>
    <n v="27.75"/>
    <n v="35.732680916816904"/>
    <n v="35.732680916816904"/>
    <s v="NULL"/>
    <s v="NULL"/>
    <s v="NULL"/>
  </r>
  <r>
    <n v="2017"/>
    <n v="1616"/>
    <x v="13"/>
    <n v="2017000005"/>
    <s v="n.a."/>
    <n v="1"/>
    <n v="248"/>
    <s v="Kenya"/>
    <x v="2"/>
    <s v="PRITI"/>
    <s v="Recipient country-based NGO"/>
    <n v="23000"/>
    <n v="0"/>
    <n v="23000"/>
    <s v="NULL"/>
    <s v="NULL"/>
    <n v="6"/>
    <n v="30"/>
    <n v="110"/>
    <s v="Standard grant"/>
    <s v="D02"/>
    <s v="Other technical assistance"/>
    <s v="Autres formes d’assistance technique "/>
    <s v="KENYA MARKETS TRUST"/>
    <s v="Kenya Markets Trust"/>
    <n v="31150"/>
    <n v="31150"/>
    <s v="Agricultural inputs"/>
    <s v="Produits à usage agricole"/>
    <n v="310"/>
    <x v="0"/>
    <n v="1"/>
    <s v="Kenya"/>
    <s v="NULL"/>
    <s v="NULL"/>
    <s v="An allocation to support the organisational development of Kenya Markets Trust - a non-profit seeking to transform the performance of key Kenyan markets to improve the lives of poor people.  The allocation will help KMT with recruiting senior leaders, facilitating necessary changes in governance, developing a new long-term strategy, supporting the Board and CEO in attracting donor funding, and sharing lessons with Gatsby and others."/>
    <n v="0"/>
    <n v="0"/>
    <n v="0"/>
    <n v="1"/>
    <n v="0"/>
    <n v="1"/>
    <s v="NULL"/>
    <s v="NULL"/>
    <s v="NULL"/>
    <n v="0"/>
    <n v="0"/>
    <n v="0"/>
    <n v="0"/>
    <n v="12"/>
    <n v="27.75"/>
    <n v="35.732680916816904"/>
    <n v="35.732680916816904"/>
    <n v="27.75"/>
    <n v="35.732680916816904"/>
    <n v="35.732680916816904"/>
    <s v="NULL"/>
    <s v="NULL"/>
    <s v="NULL"/>
  </r>
  <r>
    <n v="2017"/>
    <n v="1616"/>
    <x v="13"/>
    <n v="2017000005"/>
    <s v="n.a."/>
    <n v="1"/>
    <n v="248"/>
    <s v="Kenya"/>
    <x v="2"/>
    <s v="PRITI"/>
    <s v="Recipient country-based NGO"/>
    <n v="23000"/>
    <n v="0"/>
    <n v="23000"/>
    <s v="NULL"/>
    <s v="NULL"/>
    <n v="6"/>
    <n v="30"/>
    <n v="110"/>
    <s v="Standard grant"/>
    <s v="D02"/>
    <s v="Other technical assistance"/>
    <s v="Autres formes d’assistance technique "/>
    <s v="KENYA MARKETS TRUST"/>
    <s v="Kenya Markets Trust"/>
    <n v="31163"/>
    <n v="31163"/>
    <s v="Livestock"/>
    <s v="Bétail"/>
    <n v="310"/>
    <x v="0"/>
    <n v="1"/>
    <s v="Kenya"/>
    <s v="NULL"/>
    <s v="NULL"/>
    <s v="An allocation to support the organisational development of Kenya Markets Trust - a non-profit seeking to transform the performance of key Kenyan markets to improve the lives of poor people.  The allocation will help KMT with recruiting senior leaders, facilitating necessary changes in governance, developing a new long-term strategy, supporting the Board and CEO in attracting donor funding, and sharing lessons with Gatsby and others."/>
    <n v="0"/>
    <n v="0"/>
    <n v="0"/>
    <n v="1"/>
    <n v="0"/>
    <n v="1"/>
    <s v="NULL"/>
    <s v="NULL"/>
    <s v="NULL"/>
    <n v="0"/>
    <n v="0"/>
    <n v="0"/>
    <n v="0"/>
    <n v="12"/>
    <n v="27.75"/>
    <n v="35.732680916816904"/>
    <n v="35.732680916816904"/>
    <n v="27.75"/>
    <n v="35.732680916816904"/>
    <n v="35.732680916816904"/>
    <s v="NULL"/>
    <s v="NULL"/>
    <s v="NULL"/>
  </r>
  <r>
    <n v="2017"/>
    <n v="1616"/>
    <x v="13"/>
    <n v="2017000005"/>
    <s v="n.a."/>
    <n v="1"/>
    <n v="248"/>
    <s v="Kenya"/>
    <x v="2"/>
    <s v="PRITI"/>
    <s v="Recipient country-based NGO"/>
    <n v="23000"/>
    <n v="0"/>
    <n v="23000"/>
    <s v="NULL"/>
    <s v="NULL"/>
    <n v="6"/>
    <n v="30"/>
    <n v="110"/>
    <s v="Standard grant"/>
    <s v="D02"/>
    <s v="Other technical assistance"/>
    <s v="Autres formes d’assistance technique "/>
    <s v="KENYA MARKETS TRUST"/>
    <s v="Kenya Markets Trust"/>
    <n v="31182"/>
    <n v="31182"/>
    <s v="Agricultural research"/>
    <s v="Recherche agronomique"/>
    <n v="310"/>
    <x v="0"/>
    <n v="1"/>
    <s v="Kenya"/>
    <s v="NULL"/>
    <s v="NULL"/>
    <s v="An allocation to support the organisational development of Kenya Markets Trust - a non-profit seeking to transform the performance of key Kenyan markets to improve the lives of poor people.  The allocation will help KMT with recruiting senior leaders, facilitating necessary changes in governance, developing a new long-term strategy, supporting the Board and CEO in attracting donor funding, and sharing lessons with Gatsby and others."/>
    <n v="0"/>
    <n v="0"/>
    <n v="0"/>
    <n v="1"/>
    <n v="0"/>
    <n v="1"/>
    <s v="NULL"/>
    <s v="NULL"/>
    <s v="NULL"/>
    <n v="0"/>
    <n v="0"/>
    <n v="0"/>
    <n v="0"/>
    <n v="12"/>
    <n v="27.75"/>
    <n v="35.732680916816904"/>
    <n v="35.732680916816904"/>
    <n v="27.75"/>
    <n v="35.732680916816904"/>
    <n v="35.732680916816904"/>
    <s v="NULL"/>
    <s v="NULL"/>
    <s v="NULL"/>
  </r>
  <r>
    <n v="2017"/>
    <n v="1616"/>
    <x v="13"/>
    <n v="2017000006"/>
    <s v="n.a."/>
    <n v="1"/>
    <n v="266"/>
    <s v="Rwanda"/>
    <x v="0"/>
    <s v="PMA"/>
    <s v="Private sector institution"/>
    <n v="62009"/>
    <n v="1"/>
    <n v="62000"/>
    <s v="Other non-financial corporations"/>
    <s v="Autres sociétés non financières"/>
    <n v="6"/>
    <n v="30"/>
    <n v="110"/>
    <s v="Standard grant"/>
    <s v="C01"/>
    <s v="Project-type interventions"/>
    <s v="Interventions de type projet"/>
    <s v="RWANDA TEA SECTOR PROGRAMME. SUPPORT TO TEA FACTORIES."/>
    <s v="Rwanda Tea Sector Programme. Support to tea factories."/>
    <n v="31162"/>
    <n v="31162"/>
    <s v="Industrial crops/export crops"/>
    <s v="Production industrielle de récoltes/récoltes destinées à l’exportation"/>
    <n v="310"/>
    <x v="0"/>
    <n v="1"/>
    <s v="Rwanda"/>
    <s v="NULL"/>
    <s v="NULL"/>
    <s v="To support interventions, including by providing working capital for two Rwandan tea factories purchased on behalf of farmer groups by Gatsby and the Wood Foundation with the aim to fully transfer ownership to smallholders in the future."/>
    <n v="0"/>
    <n v="0"/>
    <n v="0"/>
    <n v="1"/>
    <n v="0"/>
    <s v="NULL"/>
    <s v="NULL"/>
    <s v="NULL"/>
    <s v="NULL"/>
    <n v="0"/>
    <n v="0"/>
    <n v="0"/>
    <n v="0"/>
    <n v="12"/>
    <n v="283"/>
    <n v="364.40896214267298"/>
    <n v="364.40896214267298"/>
    <n v="283"/>
    <n v="364.40896214267298"/>
    <n v="364.40896214267298"/>
    <s v="NULL"/>
    <s v="NULL"/>
    <s v="NULL"/>
  </r>
  <r>
    <n v="2017"/>
    <n v="1616"/>
    <x v="13"/>
    <n v="2017000007"/>
    <s v="n.a."/>
    <n v="1"/>
    <n v="259"/>
    <s v="Mozambique"/>
    <x v="0"/>
    <s v="PMA"/>
    <s v="Private sector institution"/>
    <n v="62009"/>
    <n v="1"/>
    <n v="62000"/>
    <s v="Other non-financial corporations"/>
    <s v="Autres sociétés non financières"/>
    <n v="6"/>
    <n v="30"/>
    <n v="110"/>
    <s v="Standard grant"/>
    <s v="C01"/>
    <s v="Project-type interventions"/>
    <s v="Interventions de type projet"/>
    <s v="AQUIFER"/>
    <s v="Aquifer"/>
    <n v="31161"/>
    <n v="31161"/>
    <s v="Food crop production"/>
    <s v="Production agricole"/>
    <n v="310"/>
    <x v="0"/>
    <n v="1"/>
    <s v="Mozambique"/>
    <s v="NULL"/>
    <s v="NULL"/>
    <s v="Towards running costs of Aquifer  - a company investing in enterprise models delivering sustainable economic development and social impact in Mozambique."/>
    <n v="0"/>
    <n v="0"/>
    <n v="0"/>
    <n v="1"/>
    <n v="0"/>
    <s v="NULL"/>
    <s v="NULL"/>
    <n v="1"/>
    <s v="NULL"/>
    <n v="0"/>
    <n v="0"/>
    <n v="0"/>
    <n v="0"/>
    <n v="12"/>
    <n v="1550"/>
    <n v="1995.87947463302"/>
    <n v="1995.87947463302"/>
    <n v="1550"/>
    <n v="1995.87947463302"/>
    <n v="1995.87947463302"/>
    <s v="NULL"/>
    <s v="NULL"/>
    <s v="NULL"/>
  </r>
  <r>
    <n v="2017"/>
    <n v="1617"/>
    <x v="14"/>
    <n v="2014000006"/>
    <n v="4083"/>
    <n v="3"/>
    <n v="998"/>
    <s v="Developing countries, unspecified"/>
    <x v="1"/>
    <s v="Partie I non alloués par groupe de revenu"/>
    <s v="Donor country-based NGO"/>
    <n v="22000"/>
    <n v="0"/>
    <n v="22000"/>
    <s v="NULL"/>
    <s v="NULL"/>
    <n v="6"/>
    <n v="30"/>
    <n v="110"/>
    <s v="Standard grant"/>
    <s v="C01"/>
    <s v="Project-type interventions"/>
    <s v="Interventions de type projet"/>
    <s v="THE DRAPER RICHARDS FOUNDATION"/>
    <s v="The Draper Richards Foundation"/>
    <n v="25010"/>
    <n v="25010"/>
    <s v="Business Policy and Administration"/>
    <s v="Politique commerciale et administration"/>
    <n v="250"/>
    <x v="1"/>
    <n v="1"/>
    <n v="0"/>
    <d v="2015-01-01T00:00:00"/>
    <d v="2019-12-31T00:00:00"/>
    <s v="Programme: Program Support. Description: To support the social venture seed fund that will invest in the growth and scaling of 100 social entrepreneurs over the next five years."/>
    <n v="0"/>
    <n v="0"/>
    <n v="0"/>
    <n v="0"/>
    <n v="0"/>
    <s v="NULL"/>
    <s v="NULL"/>
    <s v="NULL"/>
    <s v="NULL"/>
    <n v="0"/>
    <n v="0"/>
    <n v="0"/>
    <n v="0"/>
    <n v="302"/>
    <n v="0"/>
    <n v="0"/>
    <n v="0"/>
    <n v="500"/>
    <n v="500"/>
    <n v="500"/>
    <s v="NULL"/>
    <s v="NULL"/>
    <s v="NULL"/>
  </r>
  <r>
    <n v="2017"/>
    <n v="1618"/>
    <x v="15"/>
    <s v="2017065792_4"/>
    <s v="2017-65792"/>
    <n v="8"/>
    <n v="866"/>
    <s v="Solomon Islands"/>
    <x v="0"/>
    <s v="PMA"/>
    <s v="University, college or other teaching institution, research institute or think?tank"/>
    <n v="51000"/>
    <n v="0"/>
    <n v="51000"/>
    <s v="NULL"/>
    <s v="NULL"/>
    <n v="6"/>
    <n v="30"/>
    <n v="110"/>
    <s v="Standard grant"/>
    <s v="D02"/>
    <s v="Other technical assistance"/>
    <s v="Autres formes d’assistance technique "/>
    <s v="UNIVERSITY OF TECHNOLOGY, SYDNEY"/>
    <s v="University of Technology, Sydney"/>
    <n v="31310"/>
    <n v="31310"/>
    <s v="Fishing policy and administrative management"/>
    <s v="Politique de la pêche et gestion administrative"/>
    <n v="310"/>
    <x v="0"/>
    <n v="1"/>
    <n v="0"/>
    <d v="2017-03-17T00:00:00"/>
    <d v="2019-03-16T00:00:00"/>
    <s v="Programme: Conservation and Science. Description: to develop a framework for assessing fisheries governance regarding the benefits tuna fisheries bring to coastal communities"/>
    <n v="0"/>
    <n v="2"/>
    <n v="1"/>
    <n v="0"/>
    <n v="0"/>
    <n v="1"/>
    <s v="NULL"/>
    <s v="NULL"/>
    <s v="NULL"/>
    <n v="1"/>
    <n v="0"/>
    <n v="0"/>
    <n v="0"/>
    <n v="302"/>
    <n v="41.25"/>
    <n v="41.25"/>
    <n v="41.25"/>
    <n v="41.25"/>
    <n v="41.25"/>
    <n v="41.25"/>
    <s v="NULL"/>
    <s v="NULL"/>
    <s v="NULL"/>
  </r>
  <r>
    <n v="2017"/>
    <n v="1618"/>
    <x v="15"/>
    <n v="2017065432"/>
    <s v="2017-65432"/>
    <n v="8"/>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USTAINABLE FISHERY ADVOCATES"/>
    <s v="Sustainable Fishery Advocates"/>
    <n v="31310"/>
    <n v="31310"/>
    <s v="Fishing policy and administrative management"/>
    <s v="Politique de la pêche et gestion administrative"/>
    <n v="310"/>
    <x v="0"/>
    <n v="1"/>
    <n v="0"/>
    <d v="2017-03-13T00:00:00"/>
    <d v="2019-03-12T00:00:00"/>
    <s v="Programme: Conservation and Science. Description: for general support"/>
    <n v="0"/>
    <n v="2"/>
    <n v="0"/>
    <n v="0"/>
    <n v="0"/>
    <s v="NULL"/>
    <s v="NULL"/>
    <s v="NULL"/>
    <s v="NULL"/>
    <n v="1"/>
    <n v="0"/>
    <n v="0"/>
    <n v="0"/>
    <n v="302"/>
    <n v="1300"/>
    <n v="1300"/>
    <n v="1300"/>
    <n v="1300"/>
    <n v="1300"/>
    <n v="1300"/>
    <s v="NULL"/>
    <s v="NULL"/>
    <s v="NULL"/>
  </r>
  <r>
    <n v="2017"/>
    <n v="1618"/>
    <x v="15"/>
    <s v="2017066464_2"/>
    <s v="2017-66464"/>
    <n v="8"/>
    <n v="755"/>
    <s v="Philippines"/>
    <x v="2"/>
    <s v="PRITI"/>
    <s v="Recipient country-based NGO"/>
    <n v="23000"/>
    <n v="0"/>
    <n v="23000"/>
    <s v="NULL"/>
    <s v="NULL"/>
    <n v="6"/>
    <n v="30"/>
    <n v="110"/>
    <s v="Standard grant"/>
    <s v="D02"/>
    <s v="Other technical assistance"/>
    <s v="Autres formes d’assistance technique "/>
    <s v="PERKUMPULAN INSTITUT SAMDHANA"/>
    <s v="Perkumpulan Institut Samdhana"/>
    <n v="31110"/>
    <n v="31110"/>
    <s v="Agricultural policy and administrative management"/>
    <s v="Politique agricole et gestion administrative"/>
    <n v="310"/>
    <x v="0"/>
    <n v="1"/>
    <n v="0"/>
    <d v="2017-11-30T00:00:00"/>
    <d v="2018-11-29T00:00:00"/>
    <s v="Programme: Organizational Effectiveness. Description: for strengthening organizational planning and resource mobilization capacity building and strategy"/>
    <n v="0"/>
    <n v="1"/>
    <n v="0"/>
    <n v="0"/>
    <n v="0"/>
    <n v="1"/>
    <s v="NULL"/>
    <s v="NULL"/>
    <s v="NULL"/>
    <n v="1"/>
    <n v="0"/>
    <n v="0"/>
    <n v="0"/>
    <n v="302"/>
    <n v="12.5"/>
    <n v="12.5"/>
    <n v="12.5"/>
    <n v="12.5"/>
    <n v="12.5"/>
    <n v="12.5"/>
    <s v="NULL"/>
    <s v="NULL"/>
    <s v="NULL"/>
  </r>
  <r>
    <n v="2017"/>
    <n v="1618"/>
    <x v="15"/>
    <n v="2017066438"/>
    <s v="2017-66438"/>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MARINE AFFAIRS RESEARCH AND EDUCATION"/>
    <s v="Marine Affairs Research and Education"/>
    <n v="31310"/>
    <n v="31310"/>
    <s v="Fishing policy and administrative management"/>
    <s v="Politique de la pêche et gestion administrative"/>
    <n v="310"/>
    <x v="0"/>
    <n v="1"/>
    <n v="0"/>
    <d v="2017-10-01T00:00:00"/>
    <d v="2019-09-30T00:00:00"/>
    <s v="Programme: Conservation and Science. Description: to provide civil society organizations, decision makers, and others free access to academic peer-reviewed journal articles related to marine conservation and climate change"/>
    <n v="0"/>
    <n v="2"/>
    <n v="1"/>
    <n v="0"/>
    <n v="0"/>
    <s v="NULL"/>
    <s v="NULL"/>
    <s v="NULL"/>
    <s v="NULL"/>
    <n v="1"/>
    <n v="1"/>
    <n v="1"/>
    <n v="0"/>
    <n v="302"/>
    <n v="250"/>
    <n v="250"/>
    <n v="250"/>
    <n v="250"/>
    <n v="250"/>
    <n v="250"/>
    <s v="NULL"/>
    <s v="NULL"/>
    <s v="NULL"/>
  </r>
  <r>
    <n v="2017"/>
    <n v="1618"/>
    <x v="15"/>
    <n v="2017066868"/>
    <s v="2017-66868"/>
    <n v="8"/>
    <n v="738"/>
    <s v="Indonesia"/>
    <x v="2"/>
    <s v="PRITI"/>
    <s v="Recipient country-based NGO"/>
    <n v="23000"/>
    <n v="0"/>
    <n v="23000"/>
    <s v="NULL"/>
    <s v="NULL"/>
    <n v="6"/>
    <n v="30"/>
    <n v="110"/>
    <s v="Standard grant"/>
    <s v="C01"/>
    <s v="Project-type interventions"/>
    <s v="Interventions de type projet"/>
    <s v="YAYASAN PENGELOLAAN LOKAL KAWASAN LAUT INDONESIA"/>
    <s v="Yayasan Pengelolaan Lokal Kawasan Laut Indonesia"/>
    <n v="31310"/>
    <n v="31310"/>
    <s v="Fishing policy and administrative management"/>
    <s v="Politique de la pêche et gestion administrative"/>
    <n v="310"/>
    <x v="0"/>
    <n v="1"/>
    <n v="0"/>
    <d v="2017-11-20T00:00:00"/>
    <d v="2019-11-19T00:00:00"/>
    <s v="Programme: Conservation and Science. Description: to support efforts at improved local fisheries management in Indonesia"/>
    <n v="0"/>
    <n v="2"/>
    <n v="0"/>
    <n v="0"/>
    <n v="0"/>
    <s v="NULL"/>
    <s v="NULL"/>
    <s v="NULL"/>
    <s v="NULL"/>
    <n v="1"/>
    <n v="0"/>
    <n v="0"/>
    <n v="0"/>
    <n v="302"/>
    <n v="150"/>
    <n v="150"/>
    <n v="150"/>
    <n v="150"/>
    <n v="150"/>
    <n v="150"/>
    <s v="NULL"/>
    <s v="NULL"/>
    <s v="NULL"/>
  </r>
  <r>
    <n v="2017"/>
    <n v="1618"/>
    <x v="15"/>
    <n v="2017065586"/>
    <s v="2017-65586"/>
    <n v="8"/>
    <n v="738"/>
    <s v="Indonesia"/>
    <x v="2"/>
    <s v="PRITI"/>
    <s v="University, college or other teaching institution, research institute or think?tank"/>
    <n v="51000"/>
    <n v="0"/>
    <n v="51000"/>
    <s v="NULL"/>
    <s v="NULL"/>
    <n v="6"/>
    <n v="30"/>
    <n v="110"/>
    <s v="Standard grant"/>
    <s v="C01"/>
    <s v="Project-type interventions"/>
    <s v="Interventions de type projet"/>
    <s v="MERIDIAN INSTITUTE"/>
    <s v="Meridian Institute"/>
    <n v="31310"/>
    <n v="31310"/>
    <s v="Fishing policy and administrative management"/>
    <s v="Politique de la pêche et gestion administrative"/>
    <n v="310"/>
    <x v="0"/>
    <n v="1"/>
    <n v="0"/>
    <d v="2017-03-13T00:00:00"/>
    <d v="2019-03-12T00:00:00"/>
    <s v="Programme: Conservation and Science. Description: to support a series of activities in Indonesia related to coordinating a coalition for sustainable fisheries management, strategic communications, policy reform, and facilitating the Indonesia Marine Funders Collaborative"/>
    <n v="0"/>
    <n v="2"/>
    <n v="1"/>
    <n v="0"/>
    <n v="0"/>
    <s v="NULL"/>
    <s v="NULL"/>
    <s v="NULL"/>
    <s v="NULL"/>
    <n v="1"/>
    <n v="0"/>
    <n v="0"/>
    <n v="0"/>
    <n v="302"/>
    <n v="700"/>
    <n v="700"/>
    <n v="700"/>
    <n v="700"/>
    <n v="700"/>
    <n v="700"/>
    <s v="NULL"/>
    <s v="NULL"/>
    <s v="NULL"/>
  </r>
  <r>
    <n v="2017"/>
    <n v="1618"/>
    <x v="15"/>
    <s v="2017066672_2"/>
    <s v="2017-66672"/>
    <n v="8"/>
    <n v="730"/>
    <s v="China (People's Republic of)"/>
    <x v="3"/>
    <s v="PRITS"/>
    <s v="Donor country-based NGO"/>
    <n v="22000"/>
    <n v="0"/>
    <n v="22000"/>
    <s v="NULL"/>
    <s v="NULL"/>
    <n v="6"/>
    <n v="30"/>
    <n v="110"/>
    <s v="Standard grant"/>
    <s v="E01"/>
    <s v="Scholarships/training in donor country"/>
    <s v="Bourses/formations dans le pays donneur"/>
    <s v="PEW CHARITABLE TRUSTS"/>
    <s v="Pew Charitable Trusts"/>
    <n v="31310"/>
    <n v="31310"/>
    <s v="Fishing policy and administrative management"/>
    <s v="Politique de la pêche et gestion administrative"/>
    <n v="310"/>
    <x v="0"/>
    <n v="1"/>
    <n v="0"/>
    <d v="2017-12-08T00:00:00"/>
    <d v="2023-12-07T00:00:00"/>
    <s v="Programme: Conservation and Science. Description: for continued support of the Pew Fellows Program in Marine Conservation in Asia"/>
    <n v="0"/>
    <n v="2"/>
    <n v="0"/>
    <n v="0"/>
    <n v="0"/>
    <n v="1"/>
    <s v="NULL"/>
    <s v="NULL"/>
    <s v="NULL"/>
    <n v="2"/>
    <n v="0"/>
    <n v="0"/>
    <n v="0"/>
    <n v="302"/>
    <n v="281.25"/>
    <n v="281.25"/>
    <n v="281.25"/>
    <n v="281.25"/>
    <n v="281.25"/>
    <n v="281.25"/>
    <s v="NULL"/>
    <s v="NULL"/>
    <s v="NULL"/>
  </r>
  <r>
    <n v="2017"/>
    <n v="1618"/>
    <x v="15"/>
    <n v="2017066940"/>
    <s v="2017-66940"/>
    <n v="8"/>
    <n v="998"/>
    <s v="Developing countries, unspecified"/>
    <x v="1"/>
    <s v="Partie I non alloués par groupe de revenu"/>
    <s v="Donor country-based NGO"/>
    <n v="22000"/>
    <n v="0"/>
    <n v="22000"/>
    <s v="NULL"/>
    <s v="NULL"/>
    <n v="6"/>
    <n v="30"/>
    <n v="110"/>
    <s v="Standard grant"/>
    <s v="C01"/>
    <s v="Project-type interventions"/>
    <s v="Interventions de type projet"/>
    <s v="ALIGNED INTERMEDIARY, INC."/>
    <s v="Aligned Intermediary, Inc."/>
    <n v="23210"/>
    <n v="23210"/>
    <s v="Energy generation, renewable sources - multiple technologies"/>
    <s v="Production d’énergie, sources renouvelables - multiples technologies"/>
    <n v="230"/>
    <x v="5"/>
    <n v="1"/>
    <n v="0"/>
    <d v="2017-12-15T00:00:00"/>
    <d v="2018-06-14T00:00:00"/>
    <s v="Programme: Conservation and Science. Description: for early-stage scoping of a new blended capital clean energy finance facility"/>
    <n v="0"/>
    <n v="2"/>
    <n v="0"/>
    <n v="0"/>
    <n v="0"/>
    <s v="NULL"/>
    <s v="NULL"/>
    <s v="NULL"/>
    <s v="NULL"/>
    <n v="1"/>
    <n v="2"/>
    <n v="0"/>
    <n v="0"/>
    <n v="302"/>
    <n v="100"/>
    <n v="100"/>
    <n v="100"/>
    <n v="100"/>
    <n v="100"/>
    <n v="100"/>
    <s v="NULL"/>
    <s v="NULL"/>
    <s v="NULL"/>
  </r>
  <r>
    <n v="2017"/>
    <n v="1618"/>
    <x v="15"/>
    <n v="2017066775"/>
    <s v="2017-66775"/>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RIGHTS AND RESOURCES INSTITUTE, INC."/>
    <s v="Rights and Resources Institute, Inc."/>
    <n v="31110"/>
    <n v="31110"/>
    <s v="Agricultural policy and administrative management"/>
    <s v="Politique agricole et gestion administrative"/>
    <n v="310"/>
    <x v="0"/>
    <n v="1"/>
    <n v="0"/>
    <d v="2017-11-20T00:00:00"/>
    <d v="2018-11-19T00:00:00"/>
    <s v="Programme: Agriculture, Livelihoods, and Conservation. Description: to support the International Land and Forest Tenure Facility in improving monitoring, evaluation, and learning, and increasing engagement with the African Land Policy Initiative"/>
    <n v="0"/>
    <n v="2"/>
    <n v="1"/>
    <n v="0"/>
    <n v="0"/>
    <n v="1"/>
    <s v="NULL"/>
    <s v="NULL"/>
    <s v="NULL"/>
    <n v="1"/>
    <n v="0"/>
    <n v="0"/>
    <n v="1"/>
    <n v="302"/>
    <n v="50"/>
    <n v="50"/>
    <n v="50"/>
    <n v="50"/>
    <n v="50"/>
    <n v="50"/>
    <s v="NULL"/>
    <s v="NULL"/>
    <s v="NULL"/>
  </r>
  <r>
    <n v="2017"/>
    <n v="1618"/>
    <x v="15"/>
    <n v="2017066775"/>
    <s v="2017-66775"/>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RIGHTS AND RESOURCES INSTITUTE, INC."/>
    <s v="Rights and Resources Institute, Inc."/>
    <n v="31210"/>
    <n v="31210"/>
    <s v="Forestry policy and administrative management"/>
    <s v="Politique de la sylviculture et gestion administrative"/>
    <n v="310"/>
    <x v="0"/>
    <n v="1"/>
    <n v="0"/>
    <d v="2017-11-20T00:00:00"/>
    <d v="2018-11-19T00:00:00"/>
    <s v="Programme: Agriculture, Livelihoods, and Conservation. Description: to support the International Land and Forest Tenure Facility in improving monitoring, evaluation, and learning, and increasing engagement with the African Land Policy Initiative"/>
    <n v="0"/>
    <n v="2"/>
    <n v="1"/>
    <n v="0"/>
    <n v="0"/>
    <n v="1"/>
    <s v="NULL"/>
    <s v="NULL"/>
    <s v="NULL"/>
    <n v="1"/>
    <n v="0"/>
    <n v="0"/>
    <n v="1"/>
    <n v="302"/>
    <n v="50"/>
    <n v="50"/>
    <n v="50"/>
    <n v="50"/>
    <n v="50"/>
    <n v="50"/>
    <s v="NULL"/>
    <s v="NULL"/>
    <s v="NULL"/>
  </r>
  <r>
    <n v="2017"/>
    <n v="1618"/>
    <x v="15"/>
    <s v="2017065973_3"/>
    <s v="2017-65973"/>
    <n v="8"/>
    <n v="861"/>
    <s v="Palau"/>
    <x v="3"/>
    <s v="PRITS"/>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n v="0"/>
    <d v="2017-04-28T00:00:00"/>
    <d v="2018-04-27T00:00:00"/>
    <s v="Programme: Conservation and Science. Description: to support Western Pacific exit planning and Indonesia Marine Funders Collaboration coordination"/>
    <n v="0"/>
    <n v="2"/>
    <n v="0"/>
    <n v="0"/>
    <n v="0"/>
    <n v="1"/>
    <s v="NULL"/>
    <s v="NULL"/>
    <s v="NULL"/>
    <n v="1"/>
    <n v="0"/>
    <n v="0"/>
    <n v="0"/>
    <n v="302"/>
    <n v="43"/>
    <n v="43"/>
    <n v="43"/>
    <n v="43"/>
    <n v="43"/>
    <n v="43"/>
    <s v="NULL"/>
    <s v="NULL"/>
    <s v="NULL"/>
  </r>
  <r>
    <n v="2017"/>
    <n v="1618"/>
    <x v="15"/>
    <n v="2017066424"/>
    <s v="2017-66424"/>
    <n v="8"/>
    <n v="832"/>
    <s v="Fiji"/>
    <x v="3"/>
    <s v="PRITS"/>
    <s v="University, college or other teaching institution, research institute or think?tank"/>
    <n v="51000"/>
    <n v="0"/>
    <n v="51000"/>
    <s v="NULL"/>
    <s v="NULL"/>
    <n v="6"/>
    <n v="30"/>
    <n v="110"/>
    <s v="Standard grant"/>
    <s v="D02"/>
    <s v="Other technical assistance"/>
    <s v="Autres formes d’assistance technique "/>
    <s v="CENTRE FOR NOT FOR PROFIT LEADERSHIP"/>
    <s v="Centre for Not for Profit Leadership"/>
    <n v="31310"/>
    <n v="31310"/>
    <s v="Fishing policy and administrative management"/>
    <s v="Politique de la pêche et gestion administrative"/>
    <n v="310"/>
    <x v="0"/>
    <n v="1"/>
    <n v="0"/>
    <d v="2017-07-17T00:00:00"/>
    <d v="2020-01-16T00:00:00"/>
    <s v="Programme: Conservation and Science. Description: to build leadership capacity and provide support to Foundation grantees and partners in Fiji"/>
    <n v="0"/>
    <n v="2"/>
    <n v="0"/>
    <n v="0"/>
    <n v="0"/>
    <n v="1"/>
    <s v="NULL"/>
    <s v="NULL"/>
    <s v="NULL"/>
    <n v="1"/>
    <n v="0"/>
    <n v="0"/>
    <n v="0"/>
    <n v="302"/>
    <n v="185"/>
    <n v="185"/>
    <n v="185"/>
    <n v="185"/>
    <n v="185"/>
    <n v="185"/>
    <s v="NULL"/>
    <s v="NULL"/>
    <s v="NULL"/>
  </r>
  <r>
    <n v="2017"/>
    <n v="1618"/>
    <x v="15"/>
    <s v="2017066508_1"/>
    <s v="2017-66508"/>
    <n v="8"/>
    <n v="738"/>
    <s v="Indonesia"/>
    <x v="2"/>
    <s v="PRITI"/>
    <s v="Donor country-based NGO"/>
    <n v="22000"/>
    <n v="0"/>
    <n v="22000"/>
    <s v="NULL"/>
    <s v="NULL"/>
    <n v="6"/>
    <n v="30"/>
    <n v="110"/>
    <s v="Standard grant"/>
    <s v="D02"/>
    <s v="Other technical assistance"/>
    <s v="Autres formes d’assistance technique "/>
    <s v="THOUSAND CURRENTS"/>
    <s v="Thousand Currents"/>
    <n v="31110"/>
    <n v="31110"/>
    <s v="Agricultural policy and administrative management"/>
    <s v="Politique agricole et gestion administrative"/>
    <n v="310"/>
    <x v="0"/>
    <n v="1"/>
    <n v="0"/>
    <d v="2017-10-16T00:00:00"/>
    <d v="2018-10-15T00:00:00"/>
    <s v="Programme: Agriculture, Livelihoods, and Conservation. Description: for the Grassroots Climate Solutions Funds stories of grassroots-led, agro-ecological solutions for environmental and economic resilience"/>
    <n v="0"/>
    <n v="2"/>
    <n v="0"/>
    <n v="0"/>
    <n v="0"/>
    <n v="1"/>
    <s v="NULL"/>
    <s v="NULL"/>
    <s v="NULL"/>
    <n v="1"/>
    <n v="0"/>
    <n v="2"/>
    <n v="0"/>
    <n v="302"/>
    <n v="21.375"/>
    <n v="21.375"/>
    <n v="21.375"/>
    <n v="21.375"/>
    <n v="21.375"/>
    <n v="21.375"/>
    <s v="NULL"/>
    <s v="NULL"/>
    <s v="NULL"/>
  </r>
  <r>
    <n v="2017"/>
    <n v="1618"/>
    <x v="15"/>
    <n v="2017066886"/>
    <s v="2017-66886"/>
    <n v="8"/>
    <n v="738"/>
    <s v="Indonesia"/>
    <x v="2"/>
    <s v="PRITI"/>
    <s v="Donor country-based NGO"/>
    <n v="22000"/>
    <n v="0"/>
    <n v="22000"/>
    <s v="NULL"/>
    <s v="NULL"/>
    <n v="6"/>
    <n v="30"/>
    <n v="110"/>
    <s v="Standard grant"/>
    <s v="C01"/>
    <s v="Project-type interventions"/>
    <s v="Interventions de type projet"/>
    <s v="CALCEF INNOVATIONS"/>
    <s v="CALCEF Innovations"/>
    <n v="23210"/>
    <n v="23210"/>
    <s v="Energy generation, renewable sources - multiple technologies"/>
    <s v="Production d’énergie, sources renouvelables - multiples technologies"/>
    <n v="230"/>
    <x v="5"/>
    <n v="1"/>
    <n v="0"/>
    <d v="2017-12-27T00:00:00"/>
    <d v="2018-12-26T00:00:00"/>
    <s v="Programme: Conservation and Science. Description: for a project to catalyze energy entrepreneurs in Indonesia"/>
    <n v="0"/>
    <n v="2"/>
    <n v="0"/>
    <n v="0"/>
    <n v="0"/>
    <s v="NULL"/>
    <s v="NULL"/>
    <s v="NULL"/>
    <s v="NULL"/>
    <n v="1"/>
    <n v="2"/>
    <n v="0"/>
    <n v="0"/>
    <n v="302"/>
    <n v="250"/>
    <n v="250"/>
    <n v="250"/>
    <n v="250"/>
    <n v="250"/>
    <n v="250"/>
    <s v="NULL"/>
    <s v="NULL"/>
    <s v="NULL"/>
  </r>
  <r>
    <n v="2017"/>
    <n v="1618"/>
    <x v="15"/>
    <n v="2017066226"/>
    <s v="2017-66226"/>
    <n v="8"/>
    <n v="730"/>
    <s v="China (People's Republic of)"/>
    <x v="3"/>
    <s v="PRITS"/>
    <s v="Donor country-based NGO"/>
    <n v="22000"/>
    <n v="0"/>
    <n v="22000"/>
    <s v="NULL"/>
    <s v="NULL"/>
    <n v="6"/>
    <n v="30"/>
    <n v="110"/>
    <s v="Standard grant"/>
    <s v="C01"/>
    <s v="Project-type interventions"/>
    <s v="Interventions de type projet"/>
    <s v="CHINA DIALOGUE TRUST"/>
    <s v="China Dialogue Trust"/>
    <n v="31310"/>
    <n v="31310"/>
    <s v="Fishing policy and administrative management"/>
    <s v="Politique de la pêche et gestion administrative"/>
    <n v="310"/>
    <x v="0"/>
    <n v="1"/>
    <n v="0"/>
    <d v="2017-10-06T00:00:00"/>
    <d v="2019-10-05T00:00:00"/>
    <s v="Programme: Conservation and Science. Description: to develop communications on Chinas growing role in the global ocean crisis and to address the knowledge gap in Chinese media, policy circles, and civil society on ocean-related issues"/>
    <n v="0"/>
    <n v="2"/>
    <n v="1"/>
    <n v="0"/>
    <n v="0"/>
    <s v="NULL"/>
    <s v="NULL"/>
    <s v="NULL"/>
    <s v="NULL"/>
    <n v="1"/>
    <n v="0"/>
    <n v="0"/>
    <n v="0"/>
    <n v="302"/>
    <n v="420"/>
    <n v="420"/>
    <n v="420"/>
    <n v="420"/>
    <n v="420"/>
    <n v="420"/>
    <s v="NULL"/>
    <s v="NULL"/>
    <s v="NULL"/>
  </r>
  <r>
    <n v="2017"/>
    <n v="1618"/>
    <x v="15"/>
    <n v="2017066314"/>
    <s v="2017-66314"/>
    <n v="8"/>
    <n v="248"/>
    <s v="Kenya"/>
    <x v="2"/>
    <s v="PRITI"/>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AMATI INC."/>
    <s v="Namati Inc."/>
    <n v="31110"/>
    <n v="31110"/>
    <s v="Agricultural policy and administrative management"/>
    <s v="Politique agricole et gestion administrative"/>
    <n v="310"/>
    <x v="0"/>
    <n v="1"/>
    <n v="0"/>
    <d v="2017-07-25T00:00:00"/>
    <d v="2019-07-24T00:00:00"/>
    <s v="Programme: Agriculture, Livelihoods, and Conservation. Description: for core support for the Community Land Protection Program"/>
    <n v="0"/>
    <n v="2"/>
    <n v="0"/>
    <n v="0"/>
    <n v="0"/>
    <s v="NULL"/>
    <s v="NULL"/>
    <s v="NULL"/>
    <s v="NULL"/>
    <n v="1"/>
    <n v="0"/>
    <n v="0"/>
    <n v="1"/>
    <n v="302"/>
    <n v="50"/>
    <n v="50"/>
    <n v="50"/>
    <n v="50"/>
    <n v="50"/>
    <n v="50"/>
    <s v="NULL"/>
    <s v="NULL"/>
    <s v="NULL"/>
  </r>
  <r>
    <n v="2017"/>
    <n v="1618"/>
    <x v="15"/>
    <n v="2017066584"/>
    <s v="2017-66584"/>
    <n v="8"/>
    <n v="832"/>
    <s v="Fiji"/>
    <x v="3"/>
    <s v="PRITS"/>
    <s v="Private sector institution"/>
    <n v="63009"/>
    <n v="1"/>
    <n v="63000"/>
    <s v="Other non-financial corporations"/>
    <s v="Autres sociétés non financières"/>
    <n v="6"/>
    <n v="30"/>
    <n v="110"/>
    <s v="Standard grant"/>
    <s v="C01"/>
    <s v="Project-type interventions"/>
    <s v="Interventions de type projet"/>
    <s v="BIOSPHERICS PTY. LTD."/>
    <s v="Biospherics Pty. Ltd."/>
    <n v="31310"/>
    <n v="31310"/>
    <s v="Fishing policy and administrative management"/>
    <s v="Politique de la pêche et gestion administrative"/>
    <n v="310"/>
    <x v="0"/>
    <n v="1"/>
    <n v="0"/>
    <d v="2017-10-06T00:00:00"/>
    <d v="2020-04-05T00:00:00"/>
    <s v="Programme: Conservation and Science. Description: for the dissemination and scaling of the Length-Based Spawning Potential Ratio methodology in Fiji"/>
    <n v="0"/>
    <n v="2"/>
    <n v="0"/>
    <n v="0"/>
    <n v="0"/>
    <s v="NULL"/>
    <s v="NULL"/>
    <s v="NULL"/>
    <s v="NULL"/>
    <n v="1"/>
    <n v="0"/>
    <n v="0"/>
    <n v="0"/>
    <n v="302"/>
    <n v="280"/>
    <n v="280"/>
    <n v="280"/>
    <n v="280"/>
    <n v="280"/>
    <n v="280"/>
    <s v="NULL"/>
    <s v="NULL"/>
    <s v="NULL"/>
  </r>
  <r>
    <n v="2017"/>
    <n v="1618"/>
    <x v="15"/>
    <s v="2017065792_1"/>
    <s v="2017-65792"/>
    <n v="8"/>
    <n v="789"/>
    <s v="Far East Asi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UNIVERSITY OF TECHNOLOGY, SYDNEY"/>
    <s v="University of Technology, Sydney"/>
    <n v="31310"/>
    <n v="31310"/>
    <s v="Fishing policy and administrative management"/>
    <s v="Politique de la pêche et gestion administrative"/>
    <n v="310"/>
    <x v="0"/>
    <n v="1"/>
    <n v="0"/>
    <d v="2017-03-17T00:00:00"/>
    <d v="2019-03-16T00:00:00"/>
    <s v="Programme: Conservation and Science. Description: to develop a framework for assessing fisheries governance regarding the benefits tuna fisheries bring to coastal communities"/>
    <n v="0"/>
    <n v="2"/>
    <n v="1"/>
    <n v="0"/>
    <n v="0"/>
    <n v="1"/>
    <s v="NULL"/>
    <s v="NULL"/>
    <s v="NULL"/>
    <n v="1"/>
    <n v="0"/>
    <n v="0"/>
    <n v="0"/>
    <n v="302"/>
    <n v="41.25"/>
    <n v="41.25"/>
    <n v="41.25"/>
    <n v="41.25"/>
    <n v="41.25"/>
    <n v="41.25"/>
    <s v="NULL"/>
    <s v="NULL"/>
    <s v="NULL"/>
  </r>
  <r>
    <n v="2017"/>
    <n v="1618"/>
    <x v="15"/>
    <n v="2017065989"/>
    <s v="2017-65989"/>
    <n v="8"/>
    <n v="998"/>
    <s v="Developing countries, unspecified"/>
    <x v="1"/>
    <s v="Partie I non alloués par groupe de revenu"/>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RURAL DEVELOPMENT INSTITUTE"/>
    <s v="Rural Development Institute"/>
    <n v="31110"/>
    <n v="31110"/>
    <s v="Agricultural policy and administrative management"/>
    <s v="Politique agricole et gestion administrative"/>
    <n v="310"/>
    <x v="0"/>
    <n v="1"/>
    <n v="0"/>
    <d v="2017-06-21T00:00:00"/>
    <d v="2018-12-20T00:00:00"/>
    <s v="Programme: Agriculture, Livelihoods, and Conservation. Description: for general support in 2017"/>
    <n v="0"/>
    <n v="2"/>
    <n v="0"/>
    <n v="0"/>
    <n v="0"/>
    <s v="NULL"/>
    <s v="NULL"/>
    <s v="NULL"/>
    <s v="NULL"/>
    <n v="1"/>
    <n v="0"/>
    <n v="0"/>
    <n v="0"/>
    <n v="302"/>
    <n v="200"/>
    <n v="200"/>
    <n v="200"/>
    <n v="200"/>
    <n v="200"/>
    <n v="200"/>
    <s v="NULL"/>
    <s v="NULL"/>
    <s v="NULL"/>
  </r>
  <r>
    <n v="2017"/>
    <n v="1618"/>
    <x v="15"/>
    <n v="2017066237"/>
    <s v="2017-66237"/>
    <n v="8"/>
    <n v="358"/>
    <s v="Mexico"/>
    <x v="3"/>
    <s v="PRITS"/>
    <s v="Recipient country-based NGO"/>
    <n v="23000"/>
    <n v="0"/>
    <n v="23000"/>
    <s v="NULL"/>
    <s v="NULL"/>
    <n v="6"/>
    <n v="30"/>
    <n v="110"/>
    <s v="Standard grant"/>
    <s v="C01"/>
    <s v="Project-type interventions"/>
    <s v="Interventions de type projet"/>
    <s v="COMUNIDAD Y BIODIVERSIDAD, A.C."/>
    <s v="Comunidad y Biodiversidad, A.C."/>
    <n v="31310"/>
    <n v="31310"/>
    <s v="Fishing policy and administrative management"/>
    <s v="Politique de la pêche et gestion administrative"/>
    <n v="310"/>
    <x v="0"/>
    <n v="1"/>
    <n v="0"/>
    <d v="2017-10-09T00:00:00"/>
    <d v="2019-10-08T00:00:00"/>
    <s v="Programme: Conservation and Science. Description: for work to conserve marine biodiversity and establish sustainable ?sheries in three priority regions in Mexico: the Pacific side of Baja California Peninsula, the Gulf of California, and the Mesoamerican Reef"/>
    <n v="0"/>
    <n v="2"/>
    <n v="0"/>
    <n v="0"/>
    <n v="0"/>
    <s v="NULL"/>
    <s v="NULL"/>
    <s v="NULL"/>
    <s v="NULL"/>
    <n v="2"/>
    <n v="0"/>
    <n v="0"/>
    <n v="0"/>
    <n v="302"/>
    <n v="400"/>
    <n v="400"/>
    <n v="400"/>
    <n v="400"/>
    <n v="400"/>
    <n v="400"/>
    <s v="NULL"/>
    <s v="NULL"/>
    <s v="NULL"/>
  </r>
  <r>
    <n v="2017"/>
    <n v="1618"/>
    <x v="15"/>
    <s v="2017066774_2"/>
    <s v="2017-66774"/>
    <n v="8"/>
    <n v="235"/>
    <s v="Democratic Republic of the Congo"/>
    <x v="0"/>
    <s v="PMA"/>
    <s v="International NGO"/>
    <n v="21063"/>
    <n v="1"/>
    <n v="21000"/>
    <s v="Conservation International"/>
    <s v="NULL"/>
    <n v="6"/>
    <n v="30"/>
    <n v="110"/>
    <s v="Standard grant"/>
    <s v="D02"/>
    <s v="Other technical assistance"/>
    <s v="Autres formes d’assistance technique "/>
    <s v="CONSERVATION INTERNATIONAL FOUNDATION"/>
    <s v="Conservation International Foundation"/>
    <n v="31182"/>
    <n v="31182"/>
    <s v="Agricultural research"/>
    <s v="Recherche agronomique"/>
    <n v="310"/>
    <x v="0"/>
    <n v="1"/>
    <n v="0"/>
    <d v="2017-11-30T00:00:00"/>
    <d v="2018-07-29T00:00:00"/>
    <s v="Programme: Agriculture, Livelihoods, and Conservation. Description: to develop sustainable agriculture, livelihoods, and biodiversity conservation baseline assessments for Ethiopia and the Democratic Republic of Congo, illustrated through integrated data atlases"/>
    <n v="0"/>
    <n v="2"/>
    <n v="0"/>
    <n v="0"/>
    <n v="0"/>
    <n v="1"/>
    <s v="NULL"/>
    <s v="NULL"/>
    <s v="NULL"/>
    <n v="2"/>
    <n v="0"/>
    <n v="0"/>
    <n v="0"/>
    <n v="302"/>
    <n v="38.75"/>
    <n v="38.75"/>
    <n v="38.75"/>
    <n v="38.75"/>
    <n v="38.75"/>
    <n v="38.75"/>
    <s v="NULL"/>
    <s v="NULL"/>
    <s v="NULL"/>
  </r>
  <r>
    <n v="2017"/>
    <n v="1618"/>
    <x v="15"/>
    <n v="2017065855"/>
    <s v="2017-65855"/>
    <n v="8"/>
    <n v="289"/>
    <s v="South of Sahara, regional"/>
    <x v="1"/>
    <s v="Partie I non alloués par groupe de revenu"/>
    <s v="Recipient country-based NGO"/>
    <n v="23000"/>
    <n v="0"/>
    <n v="23000"/>
    <s v="NULL"/>
    <s v="NULL"/>
    <n v="6"/>
    <n v="30"/>
    <n v="110"/>
    <s v="Standard grant"/>
    <s v="C01"/>
    <s v="Project-type interventions"/>
    <s v="Interventions de type projet"/>
    <s v="ALLIANCE FOR FOOD SOVEREIGNTY IN AFRICA"/>
    <s v="Alliance for Food Sovereignty in Africa"/>
    <n v="31110"/>
    <n v="31110"/>
    <s v="Agricultural policy and administrative management"/>
    <s v="Politique agricole et gestion administrative"/>
    <n v="310"/>
    <x v="0"/>
    <n v="1"/>
    <n v="0"/>
    <d v="2017-06-07T00:00:00"/>
    <d v="2018-06-06T00:00:00"/>
    <s v="Programme: Agriculture, Livelihoods, and Conservation. Description: to support AFSA's food sovereignty, agroecology, and communications programs"/>
    <n v="0"/>
    <n v="2"/>
    <n v="0"/>
    <n v="0"/>
    <n v="0"/>
    <s v="NULL"/>
    <s v="NULL"/>
    <s v="NULL"/>
    <s v="NULL"/>
    <n v="1"/>
    <n v="0"/>
    <n v="0"/>
    <n v="0"/>
    <n v="302"/>
    <n v="100"/>
    <n v="100"/>
    <n v="100"/>
    <n v="100"/>
    <n v="100"/>
    <n v="100"/>
    <s v="NULL"/>
    <s v="NULL"/>
    <s v="NULL"/>
  </r>
  <r>
    <n v="2017"/>
    <n v="1618"/>
    <x v="15"/>
    <n v="2017066369"/>
    <s v="2017-66369"/>
    <n v="8"/>
    <n v="289"/>
    <s v="South of Sahar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UNIVERSITY OF THE WESTERN CAPE"/>
    <s v="University of the Western Cape"/>
    <n v="31182"/>
    <n v="31182"/>
    <s v="Agricultural research"/>
    <s v="Recherche agronomique"/>
    <n v="310"/>
    <x v="0"/>
    <n v="1"/>
    <n v="0"/>
    <d v="2017-10-13T00:00:00"/>
    <d v="2018-04-12T00:00:00"/>
    <s v="Programme: Organizational Effectiveness. Description: for network development and network strategy development for the Young African Researchers in Agriculture Network"/>
    <n v="0"/>
    <n v="1"/>
    <n v="0"/>
    <n v="0"/>
    <n v="0"/>
    <n v="1"/>
    <s v="NULL"/>
    <s v="NULL"/>
    <s v="NULL"/>
    <n v="0"/>
    <n v="0"/>
    <n v="0"/>
    <n v="0"/>
    <n v="302"/>
    <n v="38.5"/>
    <n v="38.5"/>
    <n v="38.5"/>
    <n v="38.5"/>
    <n v="38.5"/>
    <n v="38.5"/>
    <s v="NULL"/>
    <s v="NULL"/>
    <s v="NULL"/>
  </r>
  <r>
    <n v="2017"/>
    <n v="1618"/>
    <x v="15"/>
    <n v="2017066577"/>
    <s v="2017-66577"/>
    <n v="8"/>
    <n v="861"/>
    <s v="Palau"/>
    <x v="3"/>
    <s v="PRITS"/>
    <s v="International NGO"/>
    <n v="21062"/>
    <n v="1"/>
    <n v="21000"/>
    <s v="The Nature Conservancy"/>
    <s v="The Nature Conservancy"/>
    <n v="6"/>
    <n v="30"/>
    <n v="110"/>
    <s v="Standard grant"/>
    <s v="C01"/>
    <s v="Project-type interventions"/>
    <s v="Interventions de type projet"/>
    <s v="THE NATURE CONSERVANCY"/>
    <s v="The Nature Conservancy"/>
    <n v="31310"/>
    <n v="31310"/>
    <s v="Fishing policy and administrative management"/>
    <s v="Politique de la pêche et gestion administrative"/>
    <n v="310"/>
    <x v="0"/>
    <n v="1"/>
    <n v="0"/>
    <d v="2017-10-18T00:00:00"/>
    <d v="2018-10-17T00:00:00"/>
    <s v="Programme: Conservation and Science. Description: to support the domestication of tuna fisheries in Palau"/>
    <n v="0"/>
    <n v="2"/>
    <n v="0"/>
    <n v="0"/>
    <n v="0"/>
    <s v="NULL"/>
    <s v="NULL"/>
    <s v="NULL"/>
    <s v="NULL"/>
    <n v="1"/>
    <n v="0"/>
    <n v="0"/>
    <n v="0"/>
    <n v="302"/>
    <n v="100"/>
    <n v="100"/>
    <n v="100"/>
    <n v="100"/>
    <n v="100"/>
    <n v="100"/>
    <s v="NULL"/>
    <s v="NULL"/>
    <s v="NULL"/>
  </r>
  <r>
    <n v="2017"/>
    <n v="1618"/>
    <x v="15"/>
    <n v="2017065979"/>
    <s v="2017-65979"/>
    <n v="8"/>
    <n v="998"/>
    <s v="Developing countries, unspecified"/>
    <x v="1"/>
    <s v="Partie I non alloués par groupe de revenu"/>
    <s v="International NGO"/>
    <n v="21000"/>
    <n v="0"/>
    <n v="21000"/>
    <s v="NULL"/>
    <s v="NULL"/>
    <n v="6"/>
    <n v="30"/>
    <n v="110"/>
    <s v="Standard grant"/>
    <s v="C01"/>
    <s v="Project-type interventions"/>
    <s v="Interventions de type projet"/>
    <s v="MARINE STEWARDSHIP COUNCIL"/>
    <s v="Marine Stewardship Council"/>
    <n v="31310"/>
    <n v="31310"/>
    <s v="Fishing policy and administrative management"/>
    <s v="Politique de la pêche et gestion administrative"/>
    <n v="310"/>
    <x v="0"/>
    <n v="1"/>
    <n v="0"/>
    <d v="2017-06-12T00:00:00"/>
    <d v="2019-03-11T00:00:00"/>
    <s v="Programme: Conservation and Science. Description: to expand the market for Marine Stewardship Council certified seafood in Japan"/>
    <n v="0"/>
    <n v="2"/>
    <n v="0"/>
    <n v="0"/>
    <n v="0"/>
    <s v="NULL"/>
    <s v="NULL"/>
    <s v="NULL"/>
    <s v="NULL"/>
    <n v="1"/>
    <n v="0"/>
    <n v="0"/>
    <n v="0"/>
    <n v="302"/>
    <n v="700"/>
    <n v="700"/>
    <n v="700"/>
    <n v="700"/>
    <n v="700"/>
    <n v="700"/>
    <s v="NULL"/>
    <s v="NULL"/>
    <s v="NULL"/>
  </r>
  <r>
    <n v="2017"/>
    <n v="1618"/>
    <x v="15"/>
    <n v="2017065569"/>
    <s v="2017-65569"/>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n v="0"/>
    <d v="2017-03-31T00:00:00"/>
    <d v="2018-03-30T00:00:00"/>
    <s v="Programme: Conservation and Science. Description: to support the Conservation Alliance for Seafood Solutions, and the broader marine conservation community through the publication of the Seafood Metrics Report, research supplement, and other support as needed"/>
    <n v="0"/>
    <n v="2"/>
    <n v="0"/>
    <n v="0"/>
    <n v="0"/>
    <n v="1"/>
    <s v="NULL"/>
    <s v="NULL"/>
    <s v="NULL"/>
    <n v="1"/>
    <n v="0"/>
    <n v="0"/>
    <n v="0"/>
    <n v="302"/>
    <n v="160"/>
    <n v="160"/>
    <n v="160"/>
    <n v="160"/>
    <n v="160"/>
    <n v="160"/>
    <s v="NULL"/>
    <s v="NULL"/>
    <s v="NULL"/>
  </r>
  <r>
    <n v="2017"/>
    <n v="1618"/>
    <x v="15"/>
    <n v="2017065782"/>
    <s v="2017-65782"/>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THE BOARD OF TRUSTEES OF THE LELAND STANFORD, JR. UNIVERSITY"/>
    <s v="The Board of Trustees of the Leland Stanford, Jr. University"/>
    <n v="31310"/>
    <n v="31310"/>
    <s v="Fishing policy and administrative management"/>
    <s v="Politique de la pêche et gestion administrative"/>
    <n v="310"/>
    <x v="0"/>
    <n v="1"/>
    <n v="0"/>
    <d v="2017-07-01T00:00:00"/>
    <d v="2018-01-31T00:00:00"/>
    <s v="Programme: Conservation and Science. Description: for the Oceans Research Analyst"/>
    <n v="0"/>
    <n v="2"/>
    <n v="0"/>
    <n v="0"/>
    <n v="0"/>
    <s v="NULL"/>
    <s v="NULL"/>
    <s v="NULL"/>
    <s v="NULL"/>
    <n v="1"/>
    <n v="0"/>
    <n v="0"/>
    <n v="0"/>
    <n v="302"/>
    <n v="86.28"/>
    <n v="86.28"/>
    <n v="86.28"/>
    <n v="86.28"/>
    <n v="86.28"/>
    <n v="86.28"/>
    <s v="NULL"/>
    <s v="NULL"/>
    <s v="NULL"/>
  </r>
  <r>
    <n v="2017"/>
    <n v="1618"/>
    <x v="15"/>
    <s v="2017066672_3"/>
    <s v="2017-66672"/>
    <n v="8"/>
    <n v="679"/>
    <s v="South Asia, regional"/>
    <x v="1"/>
    <s v="Partie I non alloués par groupe de revenu"/>
    <s v="Donor country-based NGO"/>
    <n v="22000"/>
    <n v="0"/>
    <n v="22000"/>
    <s v="NULL"/>
    <s v="NULL"/>
    <n v="6"/>
    <n v="30"/>
    <n v="110"/>
    <s v="Standard grant"/>
    <s v="E01"/>
    <s v="Scholarships/training in donor country"/>
    <s v="Bourses/formations dans le pays donneur"/>
    <s v="PEW CHARITABLE TRUSTS"/>
    <s v="Pew Charitable Trusts"/>
    <n v="31310"/>
    <n v="31310"/>
    <s v="Fishing policy and administrative management"/>
    <s v="Politique de la pêche et gestion administrative"/>
    <n v="310"/>
    <x v="0"/>
    <n v="1"/>
    <n v="0"/>
    <d v="2017-12-08T00:00:00"/>
    <d v="2023-12-07T00:00:00"/>
    <s v="Programme: Conservation and Science. Description: for continued support of the Pew Fellows Program in Marine Conservation in Asia"/>
    <n v="0"/>
    <n v="2"/>
    <n v="0"/>
    <n v="0"/>
    <n v="0"/>
    <n v="1"/>
    <s v="NULL"/>
    <s v="NULL"/>
    <s v="NULL"/>
    <n v="2"/>
    <n v="0"/>
    <n v="0"/>
    <n v="0"/>
    <n v="302"/>
    <n v="281.25"/>
    <n v="281.25"/>
    <n v="281.25"/>
    <n v="281.25"/>
    <n v="281.25"/>
    <n v="281.25"/>
    <s v="NULL"/>
    <s v="NULL"/>
    <s v="NULL"/>
  </r>
  <r>
    <n v="2017"/>
    <n v="1618"/>
    <x v="15"/>
    <s v="2017066446_1"/>
    <s v="2017-66446"/>
    <n v="8"/>
    <n v="738"/>
    <s v="Indonesia"/>
    <x v="2"/>
    <s v="PRITI"/>
    <s v="International NGO"/>
    <n v="21000"/>
    <n v="0"/>
    <n v="21000"/>
    <s v="NULL"/>
    <s v="NULL"/>
    <n v="6"/>
    <n v="30"/>
    <n v="110"/>
    <s v="Standard grant"/>
    <s v="D02"/>
    <s v="Other technical assistance"/>
    <s v="Autres formes d’assistance technique "/>
    <s v="INTERNATIONAL COUNCIL ON CLEAN TRANSPORTATION"/>
    <s v="International Council on Clean Transportation"/>
    <n v="23210"/>
    <n v="23210"/>
    <s v="Energy generation, renewable sources - multiple technologies"/>
    <s v="Production d’énergie, sources renouvelables - multiples technologies"/>
    <n v="230"/>
    <x v="5"/>
    <n v="1"/>
    <n v="0"/>
    <d v="2018-01-01T00:00:00"/>
    <d v="2019-12-31T00:00:00"/>
    <s v="Programme: Conservation and Science. Description: to conduct technical analysis to support stronger climate bene?ts in fuel policies in key world regions"/>
    <n v="0"/>
    <n v="2"/>
    <n v="0"/>
    <n v="0"/>
    <n v="0"/>
    <n v="1"/>
    <s v="NULL"/>
    <s v="NULL"/>
    <s v="NULL"/>
    <n v="1"/>
    <n v="2"/>
    <n v="0"/>
    <n v="0"/>
    <n v="302"/>
    <n v="125"/>
    <n v="125"/>
    <n v="125"/>
    <n v="125"/>
    <n v="125"/>
    <n v="125"/>
    <s v="NULL"/>
    <s v="NULL"/>
    <s v="NULL"/>
  </r>
  <r>
    <n v="2017"/>
    <n v="1618"/>
    <x v="15"/>
    <n v="2017065470"/>
    <s v="2017-65470"/>
    <n v="8"/>
    <n v="730"/>
    <s v="China (People's Republic of)"/>
    <x v="3"/>
    <s v="PRITS"/>
    <s v="International NGO"/>
    <n v="21000"/>
    <n v="0"/>
    <n v="21000"/>
    <s v="NULL"/>
    <s v="NULL"/>
    <n v="6"/>
    <n v="30"/>
    <n v="110"/>
    <s v="Standard grant"/>
    <s v="C01"/>
    <s v="Project-type interventions"/>
    <s v="Interventions de type projet"/>
    <s v="THE ENERGY FOUNDATION"/>
    <s v="The Energy Foundation"/>
    <n v="23210"/>
    <n v="23210"/>
    <s v="Energy generation, renewable sources - multiple technologies"/>
    <s v="Production d’énergie, sources renouvelables - multiples technologies"/>
    <n v="230"/>
    <x v="5"/>
    <n v="1"/>
    <n v="0"/>
    <d v="2017-03-13T00:00:00"/>
    <d v="2018-03-12T00:00:00"/>
    <s v="Programme: Conservation and Science. Description: for energy projects in China"/>
    <n v="0"/>
    <n v="2"/>
    <n v="0"/>
    <n v="0"/>
    <n v="0"/>
    <s v="NULL"/>
    <s v="NULL"/>
    <s v="NULL"/>
    <s v="NULL"/>
    <n v="1"/>
    <n v="2"/>
    <n v="0"/>
    <n v="0"/>
    <n v="302"/>
    <n v="4600"/>
    <n v="4600"/>
    <n v="4600"/>
    <n v="4600"/>
    <n v="4600"/>
    <n v="4600"/>
    <s v="NULL"/>
    <s v="NULL"/>
    <s v="NULL"/>
  </r>
  <r>
    <n v="2017"/>
    <n v="1618"/>
    <x v="15"/>
    <n v="2017065748"/>
    <s v="2017-65748"/>
    <n v="8"/>
    <n v="730"/>
    <s v="China (People's Republic of)"/>
    <x v="3"/>
    <s v="PRITS"/>
    <s v="Donor country-based NGO"/>
    <n v="22000"/>
    <n v="0"/>
    <n v="22000"/>
    <s v="NULL"/>
    <s v="NULL"/>
    <n v="6"/>
    <n v="30"/>
    <n v="110"/>
    <s v="Standard grant"/>
    <s v="D02"/>
    <s v="Other technical assistance"/>
    <s v="Autres formes d’assistance technique "/>
    <s v="CENTER FOR AMERICAN PROGRESS"/>
    <s v="Center for American Progress"/>
    <n v="31310"/>
    <n v="31310"/>
    <s v="Fishing policy and administrative management"/>
    <s v="Politique de la pêche et gestion administrative"/>
    <n v="310"/>
    <x v="0"/>
    <n v="1"/>
    <n v="0"/>
    <d v="2017-04-13T00:00:00"/>
    <d v="2018-04-12T00:00:00"/>
    <s v="Programme: Conservation and Science. Description: to host an oceans dialogue convening between the United States and China and disseminate program findings"/>
    <n v="0"/>
    <n v="2"/>
    <n v="0"/>
    <n v="0"/>
    <n v="0"/>
    <n v="1"/>
    <s v="NULL"/>
    <s v="NULL"/>
    <s v="NULL"/>
    <n v="1"/>
    <n v="0"/>
    <n v="0"/>
    <n v="0"/>
    <n v="302"/>
    <n v="250"/>
    <n v="250"/>
    <n v="250"/>
    <n v="250"/>
    <n v="250"/>
    <n v="250"/>
    <s v="NULL"/>
    <s v="NULL"/>
    <s v="NULL"/>
  </r>
  <r>
    <n v="2017"/>
    <n v="1618"/>
    <x v="15"/>
    <s v="2017065973_1"/>
    <s v="2017-65973"/>
    <n v="8"/>
    <n v="738"/>
    <s v="Indonesia"/>
    <x v="2"/>
    <s v="PRITI"/>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n v="0"/>
    <d v="2017-04-28T00:00:00"/>
    <d v="2018-04-27T00:00:00"/>
    <s v="Programme: Conservation and Science. Description: to support Western Pacific exit planning and Indonesia Marine Funders Collaboration coordination"/>
    <n v="0"/>
    <n v="2"/>
    <n v="0"/>
    <n v="0"/>
    <n v="0"/>
    <n v="1"/>
    <s v="NULL"/>
    <s v="NULL"/>
    <s v="NULL"/>
    <n v="1"/>
    <n v="0"/>
    <n v="0"/>
    <n v="0"/>
    <n v="302"/>
    <n v="43"/>
    <n v="43"/>
    <n v="43"/>
    <n v="43"/>
    <n v="43"/>
    <n v="43"/>
    <s v="NULL"/>
    <s v="NULL"/>
    <s v="NULL"/>
  </r>
  <r>
    <n v="2017"/>
    <n v="1618"/>
    <x v="15"/>
    <n v="2017066009"/>
    <s v="2017-66009"/>
    <n v="8"/>
    <n v="998"/>
    <s v="Developing countries, unspecified"/>
    <x v="1"/>
    <s v="Partie I non alloués par groupe de revenu"/>
    <s v="Network"/>
    <n v="32000"/>
    <n v="0"/>
    <n v="32000"/>
    <s v="NULL"/>
    <s v="NULL"/>
    <n v="6"/>
    <n v="30"/>
    <n v="110"/>
    <s v="Standard grant"/>
    <s v="C01"/>
    <s v="Project-type interventions"/>
    <s v="Interventions de type projet"/>
    <s v="RSB - ROUNDTABLE ON SUSTAINABLE BIOMATERIALS ASSOCIATION"/>
    <s v="RSB - Roundtable on Sustainable Biomaterials Association"/>
    <n v="23210"/>
    <n v="23210"/>
    <s v="Energy generation, renewable sources - multiple technologies"/>
    <s v="Production d’énergie, sources renouvelables - multiples technologies"/>
    <n v="230"/>
    <x v="5"/>
    <n v="1"/>
    <n v="0"/>
    <d v="2017-07-01T00:00:00"/>
    <d v="2020-06-30T00:00:00"/>
    <s v="Programme: Conservation and Science. Description: to support work to engage major brands, investors, government donors and NGOs to promote uptake of the Roundtable on Sustainable Biomaterials (RSB) standard in the market"/>
    <n v="0"/>
    <n v="2"/>
    <n v="1"/>
    <n v="0"/>
    <n v="0"/>
    <s v="NULL"/>
    <s v="NULL"/>
    <s v="NULL"/>
    <s v="NULL"/>
    <n v="1"/>
    <n v="2"/>
    <n v="0"/>
    <n v="0"/>
    <n v="302"/>
    <n v="600"/>
    <n v="600"/>
    <n v="600"/>
    <n v="600"/>
    <n v="600"/>
    <n v="600"/>
    <s v="NULL"/>
    <s v="NULL"/>
    <s v="NULL"/>
  </r>
  <r>
    <n v="2017"/>
    <n v="1618"/>
    <x v="15"/>
    <s v="2017066374_5"/>
    <s v="2017-66374"/>
    <n v="8"/>
    <n v="769"/>
    <s v="Viet Nam"/>
    <x v="2"/>
    <s v="PRITI"/>
    <s v="Private sector institution"/>
    <n v="63003"/>
    <n v="1"/>
    <n v="63000"/>
    <s v="Investment funds and other collective investment institutions"/>
    <s v="Fonds d’investissements et autres organismes de placement collectifs"/>
    <n v="6"/>
    <n v="30"/>
    <n v="110"/>
    <s v="Standard grant"/>
    <s v="C01"/>
    <s v="Project-type interventions"/>
    <s v="Interventions de type projet"/>
    <s v="SOUTH POLE CARBON ASSET MANAGEMENT LTD."/>
    <s v="South Pole Carbon Asset Management Ltd."/>
    <n v="23210"/>
    <n v="23210"/>
    <s v="Energy generation, renewable sources - multiple technologies"/>
    <s v="Production d’énergie, sources renouvelables - multiples technologies"/>
    <n v="230"/>
    <x v="5"/>
    <n v="1"/>
    <n v="0"/>
    <d v="2017-07-10T00:00:00"/>
    <d v="2017-11-09T00:00:00"/>
    <s v="Programme: Conservation and Science. Description: for exploration into opportunities for low carbon catalytic finance in Southeast Asia"/>
    <n v="0"/>
    <n v="2"/>
    <n v="0"/>
    <n v="0"/>
    <n v="0"/>
    <s v="NULL"/>
    <s v="NULL"/>
    <s v="NULL"/>
    <s v="NULL"/>
    <n v="1"/>
    <n v="2"/>
    <n v="0"/>
    <n v="0"/>
    <n v="302"/>
    <n v="13.33333333"/>
    <n v="13.33333333"/>
    <n v="13.33333333"/>
    <n v="13.33333333"/>
    <n v="13.33333333"/>
    <n v="13.33333333"/>
    <s v="NULL"/>
    <s v="NULL"/>
    <s v="NULL"/>
  </r>
  <r>
    <n v="2017"/>
    <n v="1618"/>
    <x v="15"/>
    <n v="2017066039"/>
    <s v="2017-66039"/>
    <n v="8"/>
    <n v="738"/>
    <s v="Indonesia"/>
    <x v="2"/>
    <s v="PRITI"/>
    <s v="Recipient country-based NGO"/>
    <n v="23000"/>
    <n v="0"/>
    <n v="23000"/>
    <s v="NULL"/>
    <s v="NULL"/>
    <n v="6"/>
    <n v="30"/>
    <n v="110"/>
    <s v="Standard grant"/>
    <s v="C01"/>
    <s v="Project-type interventions"/>
    <s v="Interventions de type projet"/>
    <s v="PERKUMPULAN INSTITUT SAMDHANA"/>
    <s v="Perkumpulan Institut Samdhana"/>
    <n v="31110"/>
    <n v="31110"/>
    <s v="Agricultural policy and administrative management"/>
    <s v="Politique agricole et gestion administrative"/>
    <n v="310"/>
    <x v="0"/>
    <n v="1"/>
    <n v="0"/>
    <d v="2017-10-30T00:00:00"/>
    <d v="2018-10-29T00:00:00"/>
    <s v="Programme: Agriculture, Livelihoods, and Conservation. Description: for advancing indigenous community forest and agricultural common assets management in West Kalimantan and West Papua"/>
    <n v="0"/>
    <n v="2"/>
    <n v="0"/>
    <n v="0"/>
    <n v="0"/>
    <s v="NULL"/>
    <s v="NULL"/>
    <s v="NULL"/>
    <s v="NULL"/>
    <n v="2"/>
    <n v="0"/>
    <n v="0"/>
    <n v="1"/>
    <n v="302"/>
    <n v="175.00399999999999"/>
    <n v="175.00399999999999"/>
    <n v="175.00399999999999"/>
    <n v="175.00399999999999"/>
    <n v="175.00399999999999"/>
    <n v="175.00399999999999"/>
    <s v="NULL"/>
    <s v="NULL"/>
    <s v="NULL"/>
  </r>
  <r>
    <n v="2017"/>
    <n v="1618"/>
    <x v="15"/>
    <n v="2017066579"/>
    <s v="2017-66579"/>
    <n v="8"/>
    <n v="889"/>
    <s v="Oceani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OLORADO STATE UNIVERSITY"/>
    <s v="Colorado State University"/>
    <n v="31310"/>
    <n v="31310"/>
    <s v="Fishing policy and administrative management"/>
    <s v="Politique de la pêche et gestion administrative"/>
    <n v="310"/>
    <x v="0"/>
    <n v="1"/>
    <n v="0"/>
    <d v="2017-09-19T00:00:00"/>
    <d v="2018-09-18T00:00:00"/>
    <s v="Programme: Conservation and Science. Description: to support an in-depth social science research and outreach project focused on the roles and impacts of philanthropic foundations in marine conservation governance"/>
    <n v="0"/>
    <n v="2"/>
    <n v="1"/>
    <n v="0"/>
    <n v="0"/>
    <s v="NULL"/>
    <s v="NULL"/>
    <s v="NULL"/>
    <s v="NULL"/>
    <n v="1"/>
    <n v="0"/>
    <n v="0"/>
    <n v="0"/>
    <n v="302"/>
    <n v="125"/>
    <n v="125"/>
    <n v="125"/>
    <n v="125"/>
    <n v="125"/>
    <n v="125"/>
    <s v="NULL"/>
    <s v="NULL"/>
    <s v="NULL"/>
  </r>
  <r>
    <n v="2017"/>
    <n v="1618"/>
    <x v="15"/>
    <n v="2017065570"/>
    <s v="2017-65570"/>
    <n v="8"/>
    <n v="998"/>
    <s v="Developing countries, unspecified"/>
    <x v="1"/>
    <s v="Partie I non alloués par groupe de revenu"/>
    <s v="Private sector institution"/>
    <n v="61009"/>
    <n v="1"/>
    <n v="61000"/>
    <s v="Other non-financial corporations"/>
    <s v="Autres sociétés non financières"/>
    <n v="6"/>
    <n v="30"/>
    <n v="110"/>
    <s v="Standard grant"/>
    <s v="C01"/>
    <s v="Project-type interventions"/>
    <s v="Interventions de type projet"/>
    <s v="SPRINGBOARD PARTNERS LLC"/>
    <s v="Springboard Partners LLC"/>
    <n v="31310"/>
    <n v="31310"/>
    <s v="Fishing policy and administrative management"/>
    <s v="Politique de la pêche et gestion administrative"/>
    <n v="310"/>
    <x v="0"/>
    <n v="1"/>
    <n v="0"/>
    <d v="2017-04-17T00:00:00"/>
    <d v="2018-04-16T00:00:00"/>
    <s v="Programme: Conservation and Science. Description: to provide communication assistance to Global Seafood Markets  grantees and other stakeholders"/>
    <n v="0"/>
    <n v="2"/>
    <n v="0"/>
    <n v="0"/>
    <n v="0"/>
    <s v="NULL"/>
    <s v="NULL"/>
    <s v="NULL"/>
    <s v="NULL"/>
    <n v="1"/>
    <n v="0"/>
    <n v="0"/>
    <n v="0"/>
    <n v="302"/>
    <n v="100"/>
    <n v="100"/>
    <n v="100"/>
    <n v="100"/>
    <n v="100"/>
    <n v="100"/>
    <s v="NULL"/>
    <s v="NULL"/>
    <s v="NULL"/>
  </r>
  <r>
    <n v="2017"/>
    <n v="1618"/>
    <x v="15"/>
    <n v="2017065620"/>
    <s v="2017-65620"/>
    <n v="8"/>
    <n v="738"/>
    <s v="Indonesia"/>
    <x v="2"/>
    <s v="PRITI"/>
    <s v="Donor country-based NGO"/>
    <n v="22000"/>
    <n v="0"/>
    <n v="22000"/>
    <s v="NULL"/>
    <s v="NULL"/>
    <n v="6"/>
    <n v="30"/>
    <n v="110"/>
    <s v="Standard grant"/>
    <s v="C01"/>
    <s v="Project-type interventions"/>
    <s v="Interventions de type projet"/>
    <s v="CONSERVATION STRATEGY FUND"/>
    <s v="Conservation Strategy Fund"/>
    <n v="31210"/>
    <n v="31210"/>
    <s v="Forestry policy and administrative management"/>
    <s v="Politique de la sylviculture et gestion administrative"/>
    <n v="310"/>
    <x v="0"/>
    <n v="1"/>
    <n v="0"/>
    <d v="2017-03-01T00:00:00"/>
    <d v="2018-08-31T00:00:00"/>
    <s v="Programme: Conservation and Science. Description: to help promote integrated landscape approaches for sustainable forests and land use policy and management at the sub-national level in Indonesia"/>
    <n v="0"/>
    <n v="2"/>
    <n v="1"/>
    <n v="0"/>
    <n v="0"/>
    <s v="NULL"/>
    <s v="NULL"/>
    <s v="NULL"/>
    <s v="NULL"/>
    <n v="1"/>
    <n v="0"/>
    <n v="0"/>
    <n v="1"/>
    <n v="302"/>
    <n v="150"/>
    <n v="150"/>
    <n v="150"/>
    <n v="150"/>
    <n v="150"/>
    <n v="150"/>
    <s v="NULL"/>
    <s v="NULL"/>
    <s v="NULL"/>
  </r>
  <r>
    <n v="2017"/>
    <n v="1618"/>
    <x v="15"/>
    <n v="2017065567"/>
    <s v="2017-65567"/>
    <n v="8"/>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USTAINABLE FISHERIES PARTNERSHIP FOUNDATION"/>
    <s v="Sustainable Fisheries Partnership Foundation"/>
    <n v="31310"/>
    <n v="31310"/>
    <s v="Fishing policy and administrative management"/>
    <s v="Politique de la pêche et gestion administrative"/>
    <n v="310"/>
    <x v="0"/>
    <n v="1"/>
    <n v="0"/>
    <d v="2017-03-13T00:00:00"/>
    <d v="2018-03-12T00:00:00"/>
    <s v="Programme: Conservation and Science. Description: for general support"/>
    <n v="0"/>
    <n v="2"/>
    <n v="0"/>
    <n v="0"/>
    <n v="0"/>
    <s v="NULL"/>
    <s v="NULL"/>
    <s v="NULL"/>
    <s v="NULL"/>
    <n v="1"/>
    <n v="0"/>
    <n v="0"/>
    <n v="0"/>
    <n v="302"/>
    <n v="1500"/>
    <n v="1500"/>
    <n v="1500"/>
    <n v="1500"/>
    <n v="1500"/>
    <n v="1500"/>
    <s v="NULL"/>
    <s v="NULL"/>
    <s v="NULL"/>
  </r>
  <r>
    <n v="2017"/>
    <n v="1618"/>
    <x v="15"/>
    <n v="2017065884"/>
    <s v="2017-65884"/>
    <n v="8"/>
    <n v="738"/>
    <s v="Indonesia"/>
    <x v="2"/>
    <s v="PRITI"/>
    <s v="Donor country-based NGO"/>
    <n v="22000"/>
    <n v="0"/>
    <n v="22000"/>
    <s v="NULL"/>
    <s v="NULL"/>
    <n v="6"/>
    <n v="30"/>
    <n v="110"/>
    <s v="Standard grant"/>
    <s v="C01"/>
    <s v="Project-type interventions"/>
    <s v="Interventions de type projet"/>
    <s v="CONSERVATION STRATEGY FUND"/>
    <s v="Conservation Strategy Fund"/>
    <n v="31210"/>
    <n v="31210"/>
    <s v="Forestry policy and administrative management"/>
    <s v="Politique de la sylviculture et gestion administrative"/>
    <n v="310"/>
    <x v="0"/>
    <n v="1"/>
    <n v="0"/>
    <d v="2017-04-01T00:00:00"/>
    <d v="2018-09-30T00:00:00"/>
    <s v="Programme: Conservation and Science. Description: to help promote integrated landscape approaches for sustainable forests and land use policy and management at the sub-national level in Indonesia"/>
    <n v="0"/>
    <n v="2"/>
    <n v="1"/>
    <n v="0"/>
    <n v="0"/>
    <s v="NULL"/>
    <s v="NULL"/>
    <s v="NULL"/>
    <s v="NULL"/>
    <n v="1"/>
    <n v="0"/>
    <n v="0"/>
    <n v="1"/>
    <n v="302"/>
    <n v="100"/>
    <n v="100"/>
    <n v="100"/>
    <n v="100"/>
    <n v="100"/>
    <n v="100"/>
    <s v="NULL"/>
    <s v="NULL"/>
    <s v="NULL"/>
  </r>
  <r>
    <n v="2017"/>
    <n v="1618"/>
    <x v="15"/>
    <n v="2017064767"/>
    <s v="2017-64767"/>
    <n v="8"/>
    <n v="434"/>
    <s v="Chile"/>
    <x v="5"/>
    <s v="PDPA"/>
    <s v="Donor country-based NGO"/>
    <n v="22000"/>
    <n v="0"/>
    <n v="22000"/>
    <s v="NULL"/>
    <s v="NULL"/>
    <n v="6"/>
    <n v="30"/>
    <n v="110"/>
    <s v="Standard grant"/>
    <s v="C01"/>
    <s v="Project-type interventions"/>
    <s v="Interventions de type projet"/>
    <s v="OCEANA, INC."/>
    <s v="Oceana, Inc."/>
    <n v="31310"/>
    <n v="31310"/>
    <s v="Fishing policy and administrative management"/>
    <s v="Politique de la pêche et gestion administrative"/>
    <n v="310"/>
    <x v="0"/>
    <n v="1"/>
    <n v="0"/>
    <d v="2017-03-01T00:00:00"/>
    <d v="2018-02-28T00:00:00"/>
    <s v="Programme: Conservation and Science. Description: for work to establish marine protected areas in Chile's Juan Fern?ndez Islands, Tortel, and La Higuera and to mitigate the expansion of the Chilean salmon industry"/>
    <n v="0"/>
    <n v="2"/>
    <n v="0"/>
    <n v="0"/>
    <n v="0"/>
    <s v="NULL"/>
    <s v="NULL"/>
    <s v="NULL"/>
    <s v="NULL"/>
    <n v="1"/>
    <n v="0"/>
    <n v="0"/>
    <n v="0"/>
    <n v="302"/>
    <n v="100"/>
    <n v="100"/>
    <n v="100"/>
    <n v="100"/>
    <n v="100"/>
    <n v="100"/>
    <s v="NULL"/>
    <s v="NULL"/>
    <s v="NULL"/>
  </r>
  <r>
    <n v="2017"/>
    <n v="1618"/>
    <x v="15"/>
    <n v="2017065892"/>
    <s v="2017-65892"/>
    <n v="8"/>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MARINE STEWARDSHIP COUNCIL"/>
    <s v="Marine Stewardship Council"/>
    <n v="31310"/>
    <n v="31310"/>
    <s v="Fishing policy and administrative management"/>
    <s v="Politique de la pêche et gestion administrative"/>
    <n v="310"/>
    <x v="0"/>
    <n v="1"/>
    <n v="0"/>
    <d v="2017-06-12T00:00:00"/>
    <d v="2019-06-11T00:00:00"/>
    <s v="Programme: Conservation and Science. Description: for general support"/>
    <n v="0"/>
    <n v="2"/>
    <n v="0"/>
    <n v="0"/>
    <n v="0"/>
    <s v="NULL"/>
    <s v="NULL"/>
    <s v="NULL"/>
    <s v="NULL"/>
    <n v="1"/>
    <n v="0"/>
    <n v="0"/>
    <n v="0"/>
    <n v="302"/>
    <n v="2000"/>
    <n v="2000"/>
    <n v="2000"/>
    <n v="2000"/>
    <n v="2000"/>
    <n v="2000"/>
    <s v="NULL"/>
    <s v="NULL"/>
    <s v="NULL"/>
  </r>
  <r>
    <n v="2017"/>
    <n v="1618"/>
    <x v="15"/>
    <n v="2017066315"/>
    <s v="2017-66315"/>
    <n v="8"/>
    <n v="238"/>
    <s v="Ethiopia"/>
    <x v="0"/>
    <s v="PMA"/>
    <s v="Donor country-based NGO"/>
    <n v="22000"/>
    <n v="0"/>
    <n v="22000"/>
    <s v="NULL"/>
    <s v="NULL"/>
    <n v="6"/>
    <n v="30"/>
    <n v="110"/>
    <s v="Standard grant"/>
    <s v="D02"/>
    <s v="Other technical assistance"/>
    <s v="Autres formes d’assistance technique "/>
    <s v="DIGITAL GREEN FOUNDATION"/>
    <s v="Digital Green Foundation"/>
    <n v="31166"/>
    <n v="31166"/>
    <s v="Agricultural extension"/>
    <s v="Vulgarisation agricole"/>
    <n v="310"/>
    <x v="0"/>
    <n v="1"/>
    <n v="0"/>
    <d v="2017-10-30T00:00:00"/>
    <d v="2019-10-29T00:00:00"/>
    <s v="Programme: Agriculture, Livelihoods, and Conservation. Description: for integrating natural resource management into Digital Green's video-enabled agricultural extension services approach in Ethiopia"/>
    <n v="0"/>
    <n v="2"/>
    <n v="0"/>
    <n v="0"/>
    <n v="0"/>
    <n v="1"/>
    <s v="NULL"/>
    <s v="NULL"/>
    <s v="NULL"/>
    <n v="1"/>
    <n v="0"/>
    <n v="0"/>
    <n v="0"/>
    <n v="302"/>
    <n v="499.99799999999999"/>
    <n v="499.99799999999999"/>
    <n v="499.99799999999999"/>
    <n v="499.99799999999999"/>
    <n v="499.99799999999999"/>
    <n v="499.99799999999999"/>
    <s v="NULL"/>
    <s v="NULL"/>
    <s v="NULL"/>
  </r>
  <r>
    <n v="2017"/>
    <n v="1618"/>
    <x v="15"/>
    <n v="2017066205"/>
    <s v="2017-66205"/>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STOCKHOLM RESILIENCE CENTRE AT STOCKHOLM UNIVERSITY"/>
    <s v="Stockholm Resilience Centre at Stockholm University"/>
    <n v="31310"/>
    <n v="31310"/>
    <s v="Fishing policy and administrative management"/>
    <s v="Politique de la pêche et gestion administrative"/>
    <n v="310"/>
    <x v="0"/>
    <n v="1"/>
    <n v="0"/>
    <d v="2017-06-13T00:00:00"/>
    <d v="2018-12-12T00:00:00"/>
    <s v="Programme: Conservation and Science. Description: to operationalize the commitments of Seafood Businesses for Ocean Stewardship"/>
    <n v="0"/>
    <n v="2"/>
    <n v="0"/>
    <n v="0"/>
    <n v="0"/>
    <s v="NULL"/>
    <s v="NULL"/>
    <s v="NULL"/>
    <s v="NULL"/>
    <n v="1"/>
    <n v="0"/>
    <n v="0"/>
    <n v="0"/>
    <n v="302"/>
    <n v="367"/>
    <n v="367"/>
    <n v="367"/>
    <n v="367"/>
    <n v="367"/>
    <n v="367"/>
    <s v="NULL"/>
    <s v="NULL"/>
    <s v="NULL"/>
  </r>
  <r>
    <n v="2017"/>
    <n v="1618"/>
    <x v="15"/>
    <s v="2017066672_4"/>
    <s v="2017-66672"/>
    <n v="8"/>
    <n v="619"/>
    <s v="Central Asia, regional"/>
    <x v="1"/>
    <s v="Partie I non alloués par groupe de revenu"/>
    <s v="Donor country-based NGO"/>
    <n v="22000"/>
    <n v="0"/>
    <n v="22000"/>
    <s v="NULL"/>
    <s v="NULL"/>
    <n v="6"/>
    <n v="30"/>
    <n v="110"/>
    <s v="Standard grant"/>
    <s v="E01"/>
    <s v="Scholarships/training in donor country"/>
    <s v="Bourses/formations dans le pays donneur"/>
    <s v="PEW CHARITABLE TRUSTS"/>
    <s v="Pew Charitable Trusts"/>
    <n v="31310"/>
    <n v="31310"/>
    <s v="Fishing policy and administrative management"/>
    <s v="Politique de la pêche et gestion administrative"/>
    <n v="310"/>
    <x v="0"/>
    <n v="1"/>
    <n v="0"/>
    <d v="2017-12-08T00:00:00"/>
    <d v="2023-12-07T00:00:00"/>
    <s v="Programme: Conservation and Science. Description: for continued support of the Pew Fellows Program in Marine Conservation in Asia"/>
    <n v="0"/>
    <n v="2"/>
    <n v="0"/>
    <n v="0"/>
    <n v="0"/>
    <n v="1"/>
    <s v="NULL"/>
    <s v="NULL"/>
    <s v="NULL"/>
    <n v="2"/>
    <n v="0"/>
    <n v="0"/>
    <n v="0"/>
    <n v="302"/>
    <n v="281.25"/>
    <n v="281.25"/>
    <n v="281.25"/>
    <n v="281.25"/>
    <n v="281.25"/>
    <n v="281.25"/>
    <s v="NULL"/>
    <s v="NULL"/>
    <s v="NULL"/>
  </r>
  <r>
    <n v="2017"/>
    <n v="1618"/>
    <x v="15"/>
    <n v="2017066800"/>
    <s v="2017-66800"/>
    <n v="8"/>
    <n v="998"/>
    <s v="Developing countries, unspecified"/>
    <x v="1"/>
    <s v="Partie I non alloués par groupe de revenu"/>
    <s v="Donor country-based NGO"/>
    <n v="22000"/>
    <n v="0"/>
    <n v="22000"/>
    <s v="NULL"/>
    <s v="NULL"/>
    <n v="6"/>
    <n v="30"/>
    <n v="110"/>
    <s v="Standard grant"/>
    <s v="C01"/>
    <s v="Project-type interventions"/>
    <s v="Interventions de type projet"/>
    <s v="NEW VENTURE FUND"/>
    <s v="New Venture Fund"/>
    <n v="31310"/>
    <n v="31310"/>
    <s v="Fishing policy and administrative management"/>
    <s v="Politique de la pêche et gestion administrative"/>
    <n v="310"/>
    <x v="0"/>
    <n v="1"/>
    <n v="0"/>
    <d v="2017-11-20T00:00:00"/>
    <d v="2018-11-19T00:00:00"/>
    <s v="Programme: Conservation and Science. Description: for Sea Pact, an alliance of North American seafood businesses dedicated to driving stewardship and continuous improvement of social, economic, and environmental responsibility throughout the global seafood supply chain"/>
    <n v="0"/>
    <n v="2"/>
    <n v="0"/>
    <n v="0"/>
    <n v="0"/>
    <s v="NULL"/>
    <s v="NULL"/>
    <s v="NULL"/>
    <s v="NULL"/>
    <n v="1"/>
    <n v="0"/>
    <n v="0"/>
    <n v="0"/>
    <n v="302"/>
    <n v="100"/>
    <n v="100"/>
    <n v="100"/>
    <n v="100"/>
    <n v="100"/>
    <n v="100"/>
    <s v="NULL"/>
    <s v="NULL"/>
    <s v="NULL"/>
  </r>
  <r>
    <n v="2017"/>
    <n v="1618"/>
    <x v="15"/>
    <n v="2017066235"/>
    <s v="2017-66235"/>
    <n v="8"/>
    <n v="645"/>
    <s v="India"/>
    <x v="2"/>
    <s v="PRITI"/>
    <s v="Donor country-based NGO"/>
    <n v="22000"/>
    <n v="0"/>
    <n v="22000"/>
    <s v="NULL"/>
    <s v="NULL"/>
    <n v="6"/>
    <n v="30"/>
    <n v="110"/>
    <s v="Standard grant"/>
    <s v="C01"/>
    <s v="Project-type interventions"/>
    <s v="Interventions de type projet"/>
    <s v="CLIMATEWORKS FOUNDATION"/>
    <s v="ClimateWorks Foundation"/>
    <n v="23230"/>
    <n v="23230"/>
    <s v="Solar energy"/>
    <s v="Énergie solaire"/>
    <n v="230"/>
    <x v="5"/>
    <n v="1"/>
    <n v="0"/>
    <d v="2017-07-12T00:00:00"/>
    <d v="2018-07-11T00:00:00"/>
    <s v="Programme: Conservation and Science. Description: for the India Catalytic Solar Finance Program"/>
    <n v="0"/>
    <n v="2"/>
    <n v="0"/>
    <n v="0"/>
    <n v="0"/>
    <s v="NULL"/>
    <s v="NULL"/>
    <s v="NULL"/>
    <s v="NULL"/>
    <n v="1"/>
    <n v="2"/>
    <n v="2"/>
    <n v="0"/>
    <n v="302"/>
    <n v="1000"/>
    <n v="1000"/>
    <n v="1000"/>
    <n v="1000"/>
    <n v="1000"/>
    <n v="1000"/>
    <s v="NULL"/>
    <s v="NULL"/>
    <s v="NULL"/>
  </r>
  <r>
    <n v="2017"/>
    <n v="1618"/>
    <x v="15"/>
    <s v="2017065973_4"/>
    <s v="2017-65973"/>
    <n v="8"/>
    <n v="860"/>
    <s v="Micronesia"/>
    <x v="2"/>
    <s v="PRITI"/>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n v="0"/>
    <d v="2017-04-28T00:00:00"/>
    <d v="2018-04-27T00:00:00"/>
    <s v="Programme: Conservation and Science. Description: to support Western Pacific exit planning and Indonesia Marine Funders Collaboration coordination"/>
    <n v="0"/>
    <n v="2"/>
    <n v="0"/>
    <n v="0"/>
    <n v="0"/>
    <n v="1"/>
    <s v="NULL"/>
    <s v="NULL"/>
    <s v="NULL"/>
    <n v="1"/>
    <n v="0"/>
    <n v="0"/>
    <n v="0"/>
    <n v="302"/>
    <n v="43"/>
    <n v="43"/>
    <n v="43"/>
    <n v="43"/>
    <n v="43"/>
    <n v="43"/>
    <s v="NULL"/>
    <s v="NULL"/>
    <s v="NULL"/>
  </r>
  <r>
    <n v="2017"/>
    <n v="1618"/>
    <x v="15"/>
    <n v="2017067057"/>
    <s v="2017-67057"/>
    <n v="8"/>
    <n v="730"/>
    <s v="China (People's Republic of)"/>
    <x v="3"/>
    <s v="PRITS"/>
    <s v="Donor country-based NGO"/>
    <n v="22000"/>
    <n v="0"/>
    <n v="22000"/>
    <s v="NULL"/>
    <s v="NULL"/>
    <n v="6"/>
    <n v="30"/>
    <n v="110"/>
    <s v="Standard grant"/>
    <s v="C01"/>
    <s v="Project-type interventions"/>
    <s v="Interventions de type projet"/>
    <s v="CALIFORNIA ENVIRONMENTAL ASSOCIATES"/>
    <s v="California Environmental Associates"/>
    <n v="31310"/>
    <n v="31310"/>
    <s v="Fishing policy and administrative management"/>
    <s v="Politique de la pêche et gestion administrative"/>
    <n v="310"/>
    <x v="0"/>
    <n v="1"/>
    <n v="0"/>
    <d v="2017-11-20T00:00:00"/>
    <d v="2018-03-19T00:00:00"/>
    <s v="Programme: Conservation and Science. Description: for planning and facilitation of a meeting of experts to help plan the China Marine Fisheries Partnership"/>
    <n v="0"/>
    <n v="2"/>
    <n v="0"/>
    <n v="0"/>
    <n v="0"/>
    <s v="NULL"/>
    <s v="NULL"/>
    <s v="NULL"/>
    <s v="NULL"/>
    <n v="1"/>
    <n v="0"/>
    <n v="0"/>
    <n v="0"/>
    <n v="302"/>
    <n v="70"/>
    <n v="70"/>
    <n v="70"/>
    <n v="70"/>
    <n v="70"/>
    <n v="70"/>
    <s v="NULL"/>
    <s v="NULL"/>
    <s v="NULL"/>
  </r>
  <r>
    <n v="2017"/>
    <n v="1618"/>
    <x v="15"/>
    <n v="2017066791"/>
    <s v="2017-66791"/>
    <n v="8"/>
    <n v="738"/>
    <s v="Indonesia"/>
    <x v="2"/>
    <s v="PRITI"/>
    <s v="International NGO"/>
    <n v="21000"/>
    <n v="0"/>
    <n v="21000"/>
    <s v="NULL"/>
    <s v="NULL"/>
    <n v="6"/>
    <n v="30"/>
    <n v="110"/>
    <s v="Standard grant"/>
    <s v="C01"/>
    <s v="Project-type interventions"/>
    <s v="Interventions de type projet"/>
    <s v="FRIENDS OF THE EARTH"/>
    <s v="Friends of the Earth"/>
    <n v="31110"/>
    <n v="31110"/>
    <s v="Agricultural policy and administrative management"/>
    <s v="Politique agricole et gestion administrative"/>
    <n v="310"/>
    <x v="0"/>
    <n v="1"/>
    <n v="0"/>
    <d v="2018-01-01T00:00:00"/>
    <d v="2019-02-28T00:00:00"/>
    <s v="Programme: Conservation and Science. Description: to help pressure ?nanciers of palm oil sector companies to adopt and implement No Deforestation No Peat No Exploitation ?nance policies in order to halt the expansion of palm oil plantations by their clients and investees"/>
    <n v="0"/>
    <n v="2"/>
    <n v="0"/>
    <n v="0"/>
    <n v="0"/>
    <s v="NULL"/>
    <s v="NULL"/>
    <s v="NULL"/>
    <s v="NULL"/>
    <n v="2"/>
    <n v="1"/>
    <n v="0"/>
    <n v="2"/>
    <n v="302"/>
    <n v="125"/>
    <n v="125"/>
    <n v="125"/>
    <n v="125"/>
    <n v="125"/>
    <n v="125"/>
    <s v="NULL"/>
    <s v="NULL"/>
    <s v="NULL"/>
  </r>
  <r>
    <n v="2017"/>
    <n v="1618"/>
    <x v="15"/>
    <n v="2017065504"/>
    <s v="2017-65504"/>
    <n v="8"/>
    <n v="998"/>
    <s v="Developing countries, unspecified"/>
    <x v="1"/>
    <s v="Partie I non alloués par groupe de revenu"/>
    <s v="International NGO"/>
    <n v="21000"/>
    <n v="0"/>
    <n v="21000"/>
    <s v="NULL"/>
    <s v="NULL"/>
    <n v="6"/>
    <n v="30"/>
    <n v="110"/>
    <s v="Standard grant"/>
    <s v="C01"/>
    <s v="Project-type interventions"/>
    <s v="Interventions de type projet"/>
    <s v="GREENPEACE JAPAN"/>
    <s v="Greenpeace Japan"/>
    <n v="31310"/>
    <n v="31310"/>
    <s v="Fishing policy and administrative management"/>
    <s v="Politique de la pêche et gestion administrative"/>
    <n v="310"/>
    <x v="0"/>
    <n v="1"/>
    <n v="0"/>
    <d v="2017-03-13T00:00:00"/>
    <d v="2018-03-12T00:00:00"/>
    <s v="Programme: Conservation and Science. Description: for continued support of the Ocean Campaign's sustainable seafood project"/>
    <n v="0"/>
    <n v="2"/>
    <n v="0"/>
    <n v="0"/>
    <n v="0"/>
    <s v="NULL"/>
    <s v="NULL"/>
    <s v="NULL"/>
    <s v="NULL"/>
    <n v="1"/>
    <n v="0"/>
    <n v="0"/>
    <n v="0"/>
    <n v="302"/>
    <n v="350"/>
    <n v="350"/>
    <n v="350"/>
    <n v="350"/>
    <n v="350"/>
    <n v="350"/>
    <s v="NULL"/>
    <s v="NULL"/>
    <s v="NULL"/>
  </r>
  <r>
    <n v="2017"/>
    <n v="1618"/>
    <x v="15"/>
    <n v="2017066678"/>
    <s v="2017-66678"/>
    <n v="8"/>
    <n v="832"/>
    <s v="Fiji"/>
    <x v="3"/>
    <s v="PRITS"/>
    <s v="Recipient country-based NGO"/>
    <n v="23000"/>
    <n v="0"/>
    <n v="23000"/>
    <s v="NULL"/>
    <s v="NULL"/>
    <n v="6"/>
    <n v="30"/>
    <n v="110"/>
    <s v="Standard grant"/>
    <s v="D02"/>
    <s v="Other technical assistance"/>
    <s v="Autres formes d’assistance technique "/>
    <s v="ENVIRONMENTAL LAW ASSOCIATION"/>
    <s v="Environmental Law Association"/>
    <n v="31310"/>
    <n v="31310"/>
    <s v="Fishing policy and administrative management"/>
    <s v="Politique de la pêche et gestion administrative"/>
    <n v="310"/>
    <x v="0"/>
    <n v="1"/>
    <n v="0"/>
    <d v="2017-10-23T00:00:00"/>
    <d v="2018-10-22T00:00:00"/>
    <s v="Programme: Organizational Effectiveness. Description: to support individualized leadership strengthening and development of a revenue model and fundraising strategy"/>
    <n v="0"/>
    <n v="1"/>
    <n v="0"/>
    <n v="0"/>
    <n v="0"/>
    <n v="1"/>
    <s v="NULL"/>
    <s v="NULL"/>
    <s v="NULL"/>
    <n v="0"/>
    <n v="0"/>
    <n v="0"/>
    <n v="0"/>
    <n v="302"/>
    <n v="20"/>
    <n v="20"/>
    <n v="20"/>
    <n v="20"/>
    <n v="20"/>
    <n v="20"/>
    <s v="NULL"/>
    <s v="NULL"/>
    <s v="NULL"/>
  </r>
  <r>
    <n v="2017"/>
    <n v="1618"/>
    <x v="15"/>
    <n v="2017065426"/>
    <s v="2017-65426"/>
    <n v="8"/>
    <n v="998"/>
    <s v="Developing countries, unspecified"/>
    <x v="1"/>
    <s v="Partie I non alloués par groupe de revenu"/>
    <s v="International NGO"/>
    <n v="21000"/>
    <n v="0"/>
    <n v="21000"/>
    <s v="NULL"/>
    <s v="NULL"/>
    <n v="6"/>
    <n v="30"/>
    <n v="110"/>
    <s v="Standard grant"/>
    <s v="C01"/>
    <s v="Project-type interventions"/>
    <s v="Interventions de type projet"/>
    <s v="WORLD ECONOMIC FORUM"/>
    <s v="World Economic Forum"/>
    <n v="31310"/>
    <n v="31310"/>
    <s v="Fishing policy and administrative management"/>
    <s v="Politique de la pêche et gestion administrative"/>
    <n v="310"/>
    <x v="0"/>
    <n v="1"/>
    <n v="0"/>
    <d v="2017-01-30T00:00:00"/>
    <d v="2018-01-29T00:00:00"/>
    <s v="Programme: Conservation and Science. Description: to support the inception of the Tuna IUU Task Force and related activities to improve the overall transparency and traceability in tuna fisheries"/>
    <n v="0"/>
    <n v="2"/>
    <n v="1"/>
    <n v="0"/>
    <n v="0"/>
    <s v="NULL"/>
    <s v="NULL"/>
    <s v="NULL"/>
    <s v="NULL"/>
    <n v="1"/>
    <n v="0"/>
    <n v="0"/>
    <n v="0"/>
    <n v="302"/>
    <n v="250"/>
    <n v="250"/>
    <n v="250"/>
    <n v="250"/>
    <n v="250"/>
    <n v="250"/>
    <s v="NULL"/>
    <s v="NULL"/>
    <s v="NULL"/>
  </r>
  <r>
    <n v="2017"/>
    <n v="1618"/>
    <x v="15"/>
    <s v="2017066508_2"/>
    <s v="2017-66508"/>
    <n v="8"/>
    <n v="289"/>
    <s v="South of Sahara, regional"/>
    <x v="1"/>
    <s v="Partie I non alloués par groupe de revenu"/>
    <s v="Donor country-based NGO"/>
    <n v="22000"/>
    <n v="0"/>
    <n v="22000"/>
    <s v="NULL"/>
    <s v="NULL"/>
    <n v="6"/>
    <n v="30"/>
    <n v="110"/>
    <s v="Standard grant"/>
    <s v="D02"/>
    <s v="Other technical assistance"/>
    <s v="Autres formes d’assistance technique "/>
    <s v="THOUSAND CURRENTS"/>
    <s v="Thousand Currents"/>
    <n v="31110"/>
    <n v="31110"/>
    <s v="Agricultural policy and administrative management"/>
    <s v="Politique agricole et gestion administrative"/>
    <n v="310"/>
    <x v="0"/>
    <n v="1"/>
    <n v="0"/>
    <d v="2017-10-16T00:00:00"/>
    <d v="2018-10-15T00:00:00"/>
    <s v="Programme: Agriculture, Livelihoods, and Conservation. Description: for the Grassroots Climate Solutions Funds stories of grassroots-led, agro-ecological solutions for environmental and economic resilience"/>
    <n v="0"/>
    <n v="2"/>
    <n v="0"/>
    <n v="0"/>
    <n v="0"/>
    <n v="1"/>
    <s v="NULL"/>
    <s v="NULL"/>
    <s v="NULL"/>
    <n v="1"/>
    <n v="0"/>
    <n v="2"/>
    <n v="0"/>
    <n v="302"/>
    <n v="21.375"/>
    <n v="21.375"/>
    <n v="21.375"/>
    <n v="21.375"/>
    <n v="21.375"/>
    <n v="21.375"/>
    <s v="NULL"/>
    <s v="NULL"/>
    <s v="NULL"/>
  </r>
  <r>
    <n v="2017"/>
    <n v="1618"/>
    <x v="15"/>
    <n v="2017066423"/>
    <s v="2017-66423"/>
    <n v="8"/>
    <n v="235"/>
    <s v="Democratic Republic of the Congo"/>
    <x v="0"/>
    <s v="PMA"/>
    <s v="Donor country-based NGO"/>
    <n v="22000"/>
    <n v="0"/>
    <n v="22000"/>
    <s v="NULL"/>
    <s v="NULL"/>
    <n v="6"/>
    <n v="30"/>
    <n v="110"/>
    <s v="Standard grant"/>
    <s v="D02"/>
    <s v="Other technical assistance"/>
    <s v="Autres formes d’assistance technique "/>
    <s v="VIRUNGA FUND INC."/>
    <s v="Virunga Fund Inc."/>
    <n v="31120"/>
    <n v="31120"/>
    <s v="Agricultural development"/>
    <s v="Développement agricole"/>
    <n v="310"/>
    <x v="0"/>
    <n v="1"/>
    <n v="0"/>
    <d v="2017-09-18T00:00:00"/>
    <d v="2018-09-17T00:00:00"/>
    <s v="Programme: Agriculture, Livelihoods, and Conservation. Description: to support agricultural investments in a pilot model that integrates sustainable agriculture, conservation, tourism, and improved livelihoods in the Kibumba district, DRC"/>
    <n v="0"/>
    <n v="2"/>
    <n v="0"/>
    <n v="0"/>
    <n v="0"/>
    <n v="1"/>
    <s v="NULL"/>
    <s v="NULL"/>
    <s v="NULL"/>
    <n v="2"/>
    <n v="0"/>
    <n v="0"/>
    <n v="0"/>
    <n v="302"/>
    <n v="150"/>
    <n v="150"/>
    <n v="150"/>
    <n v="150"/>
    <n v="150"/>
    <n v="150"/>
    <s v="NULL"/>
    <s v="NULL"/>
    <s v="NULL"/>
  </r>
  <r>
    <n v="2017"/>
    <n v="1618"/>
    <x v="15"/>
    <n v="2017066423"/>
    <s v="2017-66423"/>
    <n v="8"/>
    <n v="235"/>
    <s v="Democratic Republic of the Congo"/>
    <x v="0"/>
    <s v="PMA"/>
    <s v="Donor country-based NGO"/>
    <n v="22000"/>
    <n v="0"/>
    <n v="22000"/>
    <s v="NULL"/>
    <s v="NULL"/>
    <n v="6"/>
    <n v="30"/>
    <n v="110"/>
    <s v="Standard grant"/>
    <s v="D02"/>
    <s v="Other technical assistance"/>
    <s v="Autres formes d’assistance technique "/>
    <s v="VIRUNGA FUND INC."/>
    <s v="Virunga Fund Inc."/>
    <n v="33210"/>
    <n v="33210"/>
    <s v="Tourism policy and administrative management"/>
    <s v="Politique du tourisme et gestion administrative"/>
    <n v="332"/>
    <x v="15"/>
    <n v="1"/>
    <n v="0"/>
    <d v="2017-09-18T00:00:00"/>
    <d v="2018-09-17T00:00:00"/>
    <s v="Programme: Agriculture, Livelihoods, and Conservation. Description: to support agricultural investments in a pilot model that integrates sustainable agriculture, conservation, tourism, and improved livelihoods in the Kibumba district, DRC"/>
    <n v="0"/>
    <n v="2"/>
    <n v="0"/>
    <n v="0"/>
    <n v="0"/>
    <n v="1"/>
    <s v="NULL"/>
    <s v="NULL"/>
    <s v="NULL"/>
    <n v="2"/>
    <n v="0"/>
    <n v="0"/>
    <n v="0"/>
    <n v="302"/>
    <n v="50"/>
    <n v="50"/>
    <n v="50"/>
    <n v="50"/>
    <n v="50"/>
    <n v="50"/>
    <s v="NULL"/>
    <s v="NULL"/>
    <s v="NULL"/>
  </r>
  <r>
    <n v="2017"/>
    <n v="1618"/>
    <x v="15"/>
    <n v="2017067026"/>
    <s v="2017-67026"/>
    <n v="8"/>
    <n v="738"/>
    <s v="Indonesia"/>
    <x v="2"/>
    <s v="PRITI"/>
    <s v="Recipient country-based NGO"/>
    <n v="23000"/>
    <n v="0"/>
    <n v="23000"/>
    <s v="NULL"/>
    <s v="NULL"/>
    <n v="6"/>
    <n v="30"/>
    <n v="110"/>
    <s v="Standard grant"/>
    <s v="D02"/>
    <s v="Other technical assistance"/>
    <s v="Autres formes d’assistance technique "/>
    <s v="YAYASAN KOAKSI INDONESIA"/>
    <s v="Yayasan Koaksi Indonesia"/>
    <n v="23210"/>
    <n v="23210"/>
    <s v="Energy generation, renewable sources - multiple technologies"/>
    <s v="Production d’énergie, sources renouvelables - multiples technologies"/>
    <n v="230"/>
    <x v="5"/>
    <n v="1"/>
    <n v="0"/>
    <d v="2017-12-04T00:00:00"/>
    <d v="2018-12-03T00:00:00"/>
    <s v="Programme: Conservation and Science. Description: to increase awareness and build capacity of the Ministry of Energy and Mineral Resources as the regulator of the Biodiesel Program and encourage businesses and organizations to address end-to-end sustainability of the Biodiesel Program"/>
    <n v="0"/>
    <n v="2"/>
    <n v="0"/>
    <n v="0"/>
    <n v="0"/>
    <n v="1"/>
    <s v="NULL"/>
    <s v="NULL"/>
    <s v="NULL"/>
    <n v="1"/>
    <n v="2"/>
    <n v="0"/>
    <n v="0"/>
    <n v="302"/>
    <n v="249.881"/>
    <n v="249.881"/>
    <n v="249.881"/>
    <n v="249.881"/>
    <n v="249.881"/>
    <n v="249.881"/>
    <s v="NULL"/>
    <s v="NULL"/>
    <s v="NULL"/>
  </r>
  <r>
    <n v="2017"/>
    <n v="1618"/>
    <x v="15"/>
    <n v="2017067034"/>
    <s v="2017-67034"/>
    <n v="8"/>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EW VENTURE FUND"/>
    <s v="New Venture Fund"/>
    <n v="31110"/>
    <n v="31110"/>
    <s v="Agricultural policy and administrative management"/>
    <s v="Politique agricole et gestion administrative"/>
    <n v="310"/>
    <x v="0"/>
    <n v="1"/>
    <n v="0"/>
    <d v="2017-11-20T00:00:00"/>
    <d v="2018-11-19T00:00:00"/>
    <s v="Programme: Agriculture, Livelihoods, and Conservation. Description: for core support for the Global Alliance for the Future of Food"/>
    <n v="0"/>
    <n v="2"/>
    <n v="0"/>
    <n v="0"/>
    <n v="0"/>
    <s v="NULL"/>
    <s v="NULL"/>
    <s v="NULL"/>
    <s v="NULL"/>
    <n v="1"/>
    <n v="0"/>
    <n v="0"/>
    <n v="0"/>
    <n v="302"/>
    <n v="100"/>
    <n v="100"/>
    <n v="100"/>
    <n v="100"/>
    <n v="100"/>
    <n v="100"/>
    <s v="NULL"/>
    <s v="NULL"/>
    <s v="NULL"/>
  </r>
  <r>
    <n v="2017"/>
    <n v="1618"/>
    <x v="15"/>
    <n v="2017066543"/>
    <s v="2017-66543"/>
    <n v="8"/>
    <n v="730"/>
    <s v="China (People's Republic of)"/>
    <x v="3"/>
    <s v="PRITS"/>
    <s v="Donor country-based NGO"/>
    <n v="22000"/>
    <n v="0"/>
    <n v="22000"/>
    <s v="NULL"/>
    <s v="NULL"/>
    <n v="6"/>
    <n v="30"/>
    <n v="110"/>
    <s v="Standard grant"/>
    <s v="C01"/>
    <s v="Project-type interventions"/>
    <s v="Interventions de type projet"/>
    <s v="NATURAL RESOURCES DEFENSE COUNCIL, INC."/>
    <s v="Natural Resources Defense Council, Inc."/>
    <n v="31310"/>
    <n v="31310"/>
    <s v="Fishing policy and administrative management"/>
    <s v="Politique de la pêche et gestion administrative"/>
    <n v="310"/>
    <x v="0"/>
    <n v="1"/>
    <n v="0"/>
    <d v="2017-10-11T00:00:00"/>
    <d v="2019-10-10T00:00:00"/>
    <s v="Programme: Conservation and Science. Description: to continue an initiative to improve China's domestic fisheries management"/>
    <n v="0"/>
    <n v="2"/>
    <n v="0"/>
    <n v="0"/>
    <n v="0"/>
    <s v="NULL"/>
    <s v="NULL"/>
    <s v="NULL"/>
    <s v="NULL"/>
    <n v="1"/>
    <n v="0"/>
    <n v="0"/>
    <n v="0"/>
    <n v="302"/>
    <n v="400"/>
    <n v="400"/>
    <n v="400"/>
    <n v="400"/>
    <n v="400"/>
    <n v="400"/>
    <s v="NULL"/>
    <s v="NULL"/>
    <s v="NULL"/>
  </r>
  <r>
    <n v="2017"/>
    <n v="1618"/>
    <x v="15"/>
    <n v="2017065690"/>
    <s v="2017-65690"/>
    <n v="8"/>
    <n v="998"/>
    <s v="Developing countries, unspecified"/>
    <x v="1"/>
    <s v="Partie I non alloués par groupe de revenu"/>
    <s v="Donor country-based NGO"/>
    <n v="22000"/>
    <n v="0"/>
    <n v="22000"/>
    <s v="NULL"/>
    <s v="NULL"/>
    <n v="6"/>
    <n v="30"/>
    <n v="110"/>
    <s v="Standard grant"/>
    <s v="C01"/>
    <s v="Project-type interventions"/>
    <s v="Interventions de type projet"/>
    <s v="NEW VENTURE FUND"/>
    <s v="New Venture Fund"/>
    <n v="31310"/>
    <n v="31310"/>
    <s v="Fishing policy and administrative management"/>
    <s v="Politique de la pêche et gestion administrative"/>
    <n v="310"/>
    <x v="0"/>
    <n v="1"/>
    <n v="0"/>
    <d v="2017-03-31T00:00:00"/>
    <d v="2018-09-29T00:00:00"/>
    <s v="Programme: Conservation and Science. Description: to refine, harmonize and standardize the systems for fisheries to transition to sustainability, which will lead to increased uptake and quality of Fishery Improvement Projects globally"/>
    <n v="0"/>
    <n v="2"/>
    <n v="0"/>
    <n v="0"/>
    <n v="0"/>
    <s v="NULL"/>
    <s v="NULL"/>
    <s v="NULL"/>
    <s v="NULL"/>
    <n v="1"/>
    <n v="0"/>
    <n v="0"/>
    <n v="0"/>
    <n v="302"/>
    <n v="200"/>
    <n v="200"/>
    <n v="200"/>
    <n v="200"/>
    <n v="200"/>
    <n v="200"/>
    <s v="NULL"/>
    <s v="NULL"/>
    <s v="NULL"/>
  </r>
  <r>
    <n v="2017"/>
    <n v="1618"/>
    <x v="15"/>
    <n v="2017065964"/>
    <s v="2017-65964"/>
    <n v="8"/>
    <n v="998"/>
    <s v="Developing countries, unspecified"/>
    <x v="1"/>
    <s v="Partie I non alloués par groupe de revenu"/>
    <s v="Donor country-based NGO"/>
    <n v="22000"/>
    <n v="0"/>
    <n v="22000"/>
    <s v="NULL"/>
    <s v="NULL"/>
    <n v="6"/>
    <n v="30"/>
    <n v="110"/>
    <s v="Standard grant"/>
    <s v="C01"/>
    <s v="Project-type interventions"/>
    <s v="Interventions de type projet"/>
    <s v="WAXMAN STRATEGIES"/>
    <s v="Waxman Strategies"/>
    <n v="31310"/>
    <n v="31310"/>
    <s v="Fishing policy and administrative management"/>
    <s v="Politique de la pêche et gestion administrative"/>
    <n v="310"/>
    <x v="0"/>
    <n v="1"/>
    <n v="0"/>
    <d v="2017-05-15T00:00:00"/>
    <d v="2018-05-14T00:00:00"/>
    <s v="Programme: Conservation and Science. Description: to develop a detailed strategy for advancing human rights and tackling labor issues in the seafood industry"/>
    <n v="0"/>
    <n v="2"/>
    <n v="0"/>
    <n v="0"/>
    <n v="0"/>
    <s v="NULL"/>
    <s v="NULL"/>
    <s v="NULL"/>
    <s v="NULL"/>
    <n v="1"/>
    <n v="0"/>
    <n v="0"/>
    <n v="0"/>
    <n v="302"/>
    <n v="135"/>
    <n v="135"/>
    <n v="135"/>
    <n v="135"/>
    <n v="135"/>
    <n v="135"/>
    <s v="NULL"/>
    <s v="NULL"/>
    <s v="NULL"/>
  </r>
  <r>
    <n v="2017"/>
    <n v="1618"/>
    <x v="15"/>
    <s v="2017066374_1"/>
    <s v="2017-66374"/>
    <n v="8"/>
    <n v="798"/>
    <s v="Asia, regional"/>
    <x v="1"/>
    <s v="Partie I non alloués par groupe de revenu"/>
    <s v="Private sector institution"/>
    <n v="63003"/>
    <n v="1"/>
    <n v="63000"/>
    <s v="Investment funds and other collective investment institutions"/>
    <s v="Fonds d’investissements et autres organismes de placement collectifs"/>
    <n v="6"/>
    <n v="30"/>
    <n v="110"/>
    <s v="Standard grant"/>
    <s v="C01"/>
    <s v="Project-type interventions"/>
    <s v="Interventions de type projet"/>
    <s v="SOUTH POLE CARBON ASSET MANAGEMENT LTD."/>
    <s v="South Pole Carbon Asset Management Ltd."/>
    <n v="23210"/>
    <n v="23210"/>
    <s v="Energy generation, renewable sources - multiple technologies"/>
    <s v="Production d’énergie, sources renouvelables - multiples technologies"/>
    <n v="230"/>
    <x v="5"/>
    <n v="1"/>
    <n v="0"/>
    <d v="2017-07-10T00:00:00"/>
    <d v="2017-11-09T00:00:00"/>
    <s v="Programme: Conservation and Science. Description: for exploration into opportunities for low carbon catalytic finance in Southeast Asia"/>
    <n v="0"/>
    <n v="2"/>
    <n v="0"/>
    <n v="0"/>
    <n v="0"/>
    <s v="NULL"/>
    <s v="NULL"/>
    <s v="NULL"/>
    <s v="NULL"/>
    <n v="1"/>
    <n v="2"/>
    <n v="0"/>
    <n v="0"/>
    <n v="302"/>
    <n v="13.33333333"/>
    <n v="13.33333333"/>
    <n v="13.33333333"/>
    <n v="13.33333333"/>
    <n v="13.33333333"/>
    <n v="13.33333333"/>
    <s v="NULL"/>
    <s v="NULL"/>
    <s v="NULL"/>
  </r>
  <r>
    <n v="2017"/>
    <n v="1618"/>
    <x v="15"/>
    <n v="2017066342"/>
    <s v="2017-66342"/>
    <n v="8"/>
    <n v="358"/>
    <s v="Mexico"/>
    <x v="3"/>
    <s v="PRITS"/>
    <s v="International NGO"/>
    <n v="21000"/>
    <n v="0"/>
    <n v="21000"/>
    <s v="NULL"/>
    <s v="NULL"/>
    <n v="6"/>
    <n v="30"/>
    <n v="110"/>
    <s v="Standard grant"/>
    <s v="C01"/>
    <s v="Project-type interventions"/>
    <s v="Interventions de type projet"/>
    <s v="INTERNATIONAL COMMUNITY FOUNDATION"/>
    <s v="International Community Foundation"/>
    <n v="31310"/>
    <n v="31310"/>
    <s v="Fishing policy and administrative management"/>
    <s v="Politique de la pêche et gestion administrative"/>
    <n v="310"/>
    <x v="0"/>
    <n v="1"/>
    <n v="0"/>
    <d v="2017-08-18T00:00:00"/>
    <d v="2019-08-17T00:00:00"/>
    <s v="Programme: Conservation and Science. Description: to support local programs that protect priority marine conservation sites in Baja California Sur, Mexico"/>
    <n v="0"/>
    <n v="2"/>
    <n v="0"/>
    <n v="0"/>
    <n v="0"/>
    <s v="NULL"/>
    <s v="NULL"/>
    <s v="NULL"/>
    <s v="NULL"/>
    <n v="1"/>
    <n v="0"/>
    <n v="0"/>
    <n v="0"/>
    <n v="302"/>
    <n v="150"/>
    <n v="150"/>
    <n v="150"/>
    <n v="150"/>
    <n v="150"/>
    <n v="150"/>
    <s v="NULL"/>
    <s v="NULL"/>
    <s v="NULL"/>
  </r>
  <r>
    <n v="2017"/>
    <n v="1618"/>
    <x v="15"/>
    <n v="2017066300"/>
    <s v="2017-66300"/>
    <n v="8"/>
    <n v="738"/>
    <s v="Indonesia"/>
    <x v="2"/>
    <s v="PRITI"/>
    <s v="Donor country-based NGO"/>
    <n v="22000"/>
    <n v="0"/>
    <n v="22000"/>
    <s v="NULL"/>
    <s v="NULL"/>
    <n v="6"/>
    <n v="30"/>
    <n v="110"/>
    <s v="Standard grant"/>
    <s v="C01"/>
    <s v="Project-type interventions"/>
    <s v="Interventions de type projet"/>
    <s v="TRUST FOR CONSERVATION INNOVATION"/>
    <s v="Trust for Conservation Innovation"/>
    <n v="31310"/>
    <n v="31310"/>
    <s v="Fishing policy and administrative management"/>
    <s v="Politique de la pêche et gestion administrative"/>
    <n v="310"/>
    <x v="0"/>
    <n v="1"/>
    <n v="0"/>
    <d v="2017-12-19T00:00:00"/>
    <d v="2018-08-18T00:00:00"/>
    <s v="Programme: Conservation and Science. Description: to support fisheries management reform work in select fisheries in Indonesia"/>
    <n v="0"/>
    <n v="2"/>
    <n v="0"/>
    <n v="0"/>
    <n v="0"/>
    <s v="NULL"/>
    <s v="NULL"/>
    <s v="NULL"/>
    <s v="NULL"/>
    <n v="1"/>
    <n v="0"/>
    <n v="0"/>
    <n v="0"/>
    <n v="302"/>
    <n v="250"/>
    <n v="250"/>
    <n v="250"/>
    <n v="250"/>
    <n v="250"/>
    <n v="250"/>
    <s v="NULL"/>
    <s v="NULL"/>
    <s v="NULL"/>
  </r>
  <r>
    <n v="2017"/>
    <n v="1618"/>
    <x v="15"/>
    <n v="2017066410"/>
    <s v="2017-66410"/>
    <n v="8"/>
    <n v="358"/>
    <s v="Mexico"/>
    <x v="3"/>
    <s v="PRITS"/>
    <s v="University, college or other teaching institution, research institute or think?tank"/>
    <n v="51000"/>
    <n v="0"/>
    <n v="51000"/>
    <s v="NULL"/>
    <s v="NULL"/>
    <n v="6"/>
    <n v="30"/>
    <n v="110"/>
    <s v="Standard grant"/>
    <s v="C01"/>
    <s v="Project-type interventions"/>
    <s v="Interventions de type projet"/>
    <s v="MERIDIAN INSTITUTE"/>
    <s v="Meridian Institute"/>
    <n v="31310"/>
    <n v="31310"/>
    <s v="Fishing policy and administrative management"/>
    <s v="Politique de la pêche et gestion administrative"/>
    <n v="310"/>
    <x v="0"/>
    <n v="1"/>
    <n v="0"/>
    <d v="2017-10-01T00:00:00"/>
    <d v="2018-09-30T00:00:00"/>
    <s v="Programme: Conservation and Science. Description: to accelerate sustainable fisheries reform through a series of Economist-hosted events and to explore the potential to advance integrated ocean policy approaches in Mexico"/>
    <n v="0"/>
    <n v="2"/>
    <n v="1"/>
    <n v="0"/>
    <n v="0"/>
    <s v="NULL"/>
    <s v="NULL"/>
    <s v="NULL"/>
    <s v="NULL"/>
    <n v="1"/>
    <n v="0"/>
    <n v="0"/>
    <n v="0"/>
    <n v="302"/>
    <n v="180"/>
    <n v="180"/>
    <n v="180"/>
    <n v="180"/>
    <n v="180"/>
    <n v="180"/>
    <s v="NULL"/>
    <s v="NULL"/>
    <s v="NULL"/>
  </r>
  <r>
    <n v="2017"/>
    <n v="1618"/>
    <x v="15"/>
    <n v="2017066831"/>
    <s v="2017-66831"/>
    <n v="8"/>
    <n v="738"/>
    <s v="Indonesia"/>
    <x v="2"/>
    <s v="PRITI"/>
    <s v="Recipient country-based NGO"/>
    <n v="23000"/>
    <n v="0"/>
    <n v="23000"/>
    <s v="NULL"/>
    <s v="NULL"/>
    <n v="6"/>
    <n v="30"/>
    <n v="110"/>
    <s v="Standard grant"/>
    <s v="C01"/>
    <s v="Project-type interventions"/>
    <s v="Interventions de type projet"/>
    <s v="BENTARA PAPUA"/>
    <s v="Bentara Papua"/>
    <n v="31110"/>
    <n v="31110"/>
    <s v="Agricultural policy and administrative management"/>
    <s v="Politique agricole et gestion administrative"/>
    <n v="310"/>
    <x v="0"/>
    <n v="1"/>
    <n v="0"/>
    <d v="2017-11-01T00:00:00"/>
    <d v="2018-10-31T00:00:00"/>
    <s v="Programme: Agriculture, Livelihoods, and Conservation. Description: to support the strengthened role of indigenous women and youth in sustainable livelihoods and conservation in the Afrak mountainous area and Knasaimos in  West Papua, Indonesia"/>
    <n v="1"/>
    <n v="2"/>
    <n v="0"/>
    <n v="0"/>
    <n v="0"/>
    <s v="NULL"/>
    <s v="NULL"/>
    <s v="NULL"/>
    <s v="NULL"/>
    <n v="1"/>
    <n v="0"/>
    <n v="0"/>
    <n v="0"/>
    <n v="302"/>
    <n v="50"/>
    <n v="50"/>
    <n v="50"/>
    <n v="50"/>
    <n v="50"/>
    <n v="50"/>
    <s v="NULL"/>
    <s v="NULL"/>
    <s v="NULL"/>
  </r>
  <r>
    <n v="2017"/>
    <n v="1618"/>
    <x v="15"/>
    <n v="2017065794"/>
    <s v="2017-65794"/>
    <n v="8"/>
    <n v="738"/>
    <s v="Indonesia"/>
    <x v="2"/>
    <s v="PRITI"/>
    <s v="Donor country-based NGO"/>
    <n v="22000"/>
    <n v="0"/>
    <n v="22000"/>
    <s v="NULL"/>
    <s v="NULL"/>
    <n v="6"/>
    <n v="30"/>
    <n v="110"/>
    <s v="Standard grant"/>
    <s v="C01"/>
    <s v="Project-type interventions"/>
    <s v="Interventions de type projet"/>
    <s v="SUSTAINABLE FISHERIES PARTNERSHIP FOUNDATION"/>
    <s v="Sustainable Fisheries Partnership Foundation"/>
    <n v="31310"/>
    <n v="31310"/>
    <s v="Fishing policy and administrative management"/>
    <s v="Politique de la pêche et gestion administrative"/>
    <n v="310"/>
    <x v="0"/>
    <n v="1"/>
    <n v="0"/>
    <d v="2017-03-17T00:00:00"/>
    <d v="2018-09-16T00:00:00"/>
    <s v="Programme: Conservation and Science. Description: to support a national liaison position and engagement with fishery management coalitions in Indonesia"/>
    <n v="0"/>
    <n v="2"/>
    <n v="0"/>
    <n v="0"/>
    <n v="0"/>
    <s v="NULL"/>
    <s v="NULL"/>
    <s v="NULL"/>
    <s v="NULL"/>
    <n v="1"/>
    <n v="0"/>
    <n v="0"/>
    <n v="0"/>
    <n v="302"/>
    <n v="150"/>
    <n v="150"/>
    <n v="150"/>
    <n v="150"/>
    <n v="150"/>
    <n v="150"/>
    <s v="NULL"/>
    <s v="NULL"/>
    <s v="NULL"/>
  </r>
  <r>
    <n v="2017"/>
    <n v="1618"/>
    <x v="15"/>
    <s v="2017065686_2"/>
    <s v="2017-65686"/>
    <n v="8"/>
    <n v="298"/>
    <s v="Africa, regional"/>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LAND IS LIFE INC."/>
    <s v="Land is Life Inc."/>
    <n v="31110"/>
    <n v="31110"/>
    <s v="Agricultural policy and administrative management"/>
    <s v="Politique agricole et gestion administrative"/>
    <n v="310"/>
    <x v="0"/>
    <n v="1"/>
    <n v="0"/>
    <d v="2017-03-09T00:00:00"/>
    <d v="2018-09-08T00:00:00"/>
    <s v="Programme: Agriculture, Livelihoods, and Conservation. Description: for core support of Indigenous-led grantmaking to promote sustainable agriculture and natural resource use and the 2017 organizational strategy and effectiveness convening."/>
    <n v="0"/>
    <n v="2"/>
    <n v="0"/>
    <n v="0"/>
    <n v="0"/>
    <s v="NULL"/>
    <s v="NULL"/>
    <s v="NULL"/>
    <s v="NULL"/>
    <n v="1"/>
    <n v="0"/>
    <n v="0"/>
    <n v="0"/>
    <n v="302"/>
    <n v="25"/>
    <n v="25"/>
    <n v="25"/>
    <n v="25"/>
    <n v="25"/>
    <n v="25"/>
    <s v="NULL"/>
    <s v="NULL"/>
    <s v="NULL"/>
  </r>
  <r>
    <n v="2017"/>
    <n v="1618"/>
    <x v="15"/>
    <s v="2017066374_6"/>
    <s v="2017-66374"/>
    <n v="8"/>
    <n v="738"/>
    <s v="Indonesia"/>
    <x v="2"/>
    <s v="PRITI"/>
    <s v="Private sector institution"/>
    <n v="63003"/>
    <n v="1"/>
    <n v="63000"/>
    <s v="Investment funds and other collective investment institutions"/>
    <s v="Fonds d’investissements et autres organismes de placement collectifs"/>
    <n v="6"/>
    <n v="30"/>
    <n v="110"/>
    <s v="Standard grant"/>
    <s v="C01"/>
    <s v="Project-type interventions"/>
    <s v="Interventions de type projet"/>
    <s v="SOUTH POLE CARBON ASSET MANAGEMENT LTD."/>
    <s v="South Pole Carbon Asset Management Ltd."/>
    <n v="23210"/>
    <n v="23210"/>
    <s v="Energy generation, renewable sources - multiple technologies"/>
    <s v="Production d’énergie, sources renouvelables - multiples technologies"/>
    <n v="230"/>
    <x v="5"/>
    <n v="1"/>
    <n v="0"/>
    <d v="2017-07-10T00:00:00"/>
    <d v="2017-11-09T00:00:00"/>
    <s v="Programme: Conservation and Science. Description: for exploration into opportunities for low carbon catalytic finance in Southeast Asia"/>
    <n v="0"/>
    <n v="2"/>
    <n v="0"/>
    <n v="0"/>
    <n v="0"/>
    <s v="NULL"/>
    <s v="NULL"/>
    <s v="NULL"/>
    <s v="NULL"/>
    <n v="1"/>
    <n v="2"/>
    <n v="0"/>
    <n v="0"/>
    <n v="302"/>
    <n v="13.33333333"/>
    <n v="13.33333333"/>
    <n v="13.33333333"/>
    <n v="13.33333333"/>
    <n v="13.33333333"/>
    <n v="13.33333333"/>
    <s v="NULL"/>
    <s v="NULL"/>
    <s v="NULL"/>
  </r>
  <r>
    <n v="2017"/>
    <n v="1618"/>
    <x v="15"/>
    <n v="2017066415"/>
    <s v="2017-66415"/>
    <n v="8"/>
    <n v="358"/>
    <s v="Mexico"/>
    <x v="3"/>
    <s v="PRITS"/>
    <s v="University, college or other teaching institution, research institute or think?tank"/>
    <n v="51000"/>
    <n v="0"/>
    <n v="51000"/>
    <s v="NULL"/>
    <s v="NULL"/>
    <n v="6"/>
    <n v="30"/>
    <n v="110"/>
    <s v="Standard grant"/>
    <s v="C01"/>
    <s v="Project-type interventions"/>
    <s v="Interventions de type projet"/>
    <s v="REGENTS OF THE UNIVERSITY OF CALIFORNIA - SAN DIEGO"/>
    <s v="Regents of the University of California - San Diego"/>
    <n v="31310"/>
    <n v="31310"/>
    <s v="Fishing policy and administrative management"/>
    <s v="Politique de la pêche et gestion administrative"/>
    <n v="310"/>
    <x v="0"/>
    <n v="1"/>
    <n v="0"/>
    <d v="2017-11-01T00:00:00"/>
    <d v="2018-10-31T00:00:00"/>
    <s v="Programme: Conservation and Science. Description: to use technology, knowledge, and scientific participation for the improvement of fisheries management and conservation in the Gulf of California"/>
    <n v="0"/>
    <n v="2"/>
    <n v="0"/>
    <n v="0"/>
    <n v="0"/>
    <s v="NULL"/>
    <s v="NULL"/>
    <s v="NULL"/>
    <s v="NULL"/>
    <n v="1"/>
    <n v="0"/>
    <n v="0"/>
    <n v="0"/>
    <n v="302"/>
    <n v="110"/>
    <n v="110"/>
    <n v="110"/>
    <n v="110"/>
    <n v="110"/>
    <n v="110"/>
    <s v="NULL"/>
    <s v="NULL"/>
    <s v="NULL"/>
  </r>
  <r>
    <n v="2017"/>
    <n v="1618"/>
    <x v="15"/>
    <n v="2017066484"/>
    <s v="2017-66484"/>
    <n v="8"/>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AFRICAN POPULATION AND HEALTH RESEARCH CENTRE, INC."/>
    <s v="African Population and Health Research Centre, Inc."/>
    <n v="31182"/>
    <n v="31182"/>
    <s v="Agricultural research"/>
    <s v="Recherche agronomique"/>
    <n v="310"/>
    <x v="0"/>
    <n v="1"/>
    <n v="0"/>
    <d v="2017-10-16T00:00:00"/>
    <d v="2018-10-15T00:00:00"/>
    <s v="Programme: Agriculture, Livelihoods, and Conservation. Description: to support a synthesis of research and evidence on gender and conservation agriculture in sub-Saharan Africa in partnership with the International Food Policy Research Institute"/>
    <n v="1"/>
    <n v="2"/>
    <n v="1"/>
    <n v="0"/>
    <n v="0"/>
    <s v="NULL"/>
    <s v="NULL"/>
    <s v="NULL"/>
    <s v="NULL"/>
    <n v="1"/>
    <n v="0"/>
    <n v="0"/>
    <n v="0"/>
    <n v="302"/>
    <n v="150"/>
    <n v="150"/>
    <n v="150"/>
    <n v="150"/>
    <n v="150"/>
    <n v="150"/>
    <s v="NULL"/>
    <s v="NULL"/>
    <s v="NULL"/>
  </r>
  <r>
    <n v="2017"/>
    <n v="1618"/>
    <x v="15"/>
    <s v="2017066445_1"/>
    <s v="2017-66445"/>
    <n v="8"/>
    <n v="738"/>
    <s v="Indonesia"/>
    <x v="2"/>
    <s v="PRITI"/>
    <s v="Private sector institution"/>
    <n v="61009"/>
    <n v="1"/>
    <n v="61000"/>
    <s v="Other non-financial corporations"/>
    <s v="Autres sociétés non financières"/>
    <n v="6"/>
    <n v="30"/>
    <n v="110"/>
    <s v="Standard grant"/>
    <s v="C01"/>
    <s v="Project-type interventions"/>
    <s v="Interventions de type projet"/>
    <s v="CERES, INC."/>
    <s v="Ceres, Inc."/>
    <n v="31110"/>
    <n v="31110"/>
    <s v="Agricultural policy and administrative management"/>
    <s v="Politique agricole et gestion administrative"/>
    <n v="310"/>
    <x v="0"/>
    <n v="1"/>
    <n v="0"/>
    <d v="2018-01-01T00:00:00"/>
    <d v="2019-12-31T00:00:00"/>
    <s v="Programme: Conservation and Science. Description: to pressure companies to reduce greenhouse gas emissions in their supply chains, with a focus on deforestation associated with palm oil, and excessive application of chemical fertilizer and poor manure management in U.S. agriculture"/>
    <n v="0"/>
    <n v="2"/>
    <n v="0"/>
    <n v="0"/>
    <n v="0"/>
    <s v="NULL"/>
    <s v="NULL"/>
    <s v="NULL"/>
    <s v="NULL"/>
    <n v="2"/>
    <n v="2"/>
    <n v="0"/>
    <n v="2"/>
    <n v="302"/>
    <n v="125"/>
    <n v="125"/>
    <n v="125"/>
    <n v="125"/>
    <n v="125"/>
    <n v="125"/>
    <s v="NULL"/>
    <s v="NULL"/>
    <s v="NULL"/>
  </r>
  <r>
    <n v="2017"/>
    <n v="1618"/>
    <x v="15"/>
    <n v="2017066828"/>
    <s v="2017-66828"/>
    <n v="8"/>
    <n v="235"/>
    <s v="Democratic Republic of the Congo"/>
    <x v="0"/>
    <s v="PMA"/>
    <s v="Donor country-based NGO"/>
    <n v="22000"/>
    <n v="0"/>
    <n v="22000"/>
    <s v="NULL"/>
    <s v="NULL"/>
    <n v="6"/>
    <n v="30"/>
    <n v="110"/>
    <s v="Standard grant"/>
    <s v="D02"/>
    <s v="Other technical assistance"/>
    <s v="Autres formes d’assistance technique "/>
    <s v="ACTIONAID USA"/>
    <s v="ActionAid USA"/>
    <n v="31110"/>
    <n v="31110"/>
    <s v="Agricultural policy and administrative management"/>
    <s v="Politique agricole et gestion administrative"/>
    <n v="310"/>
    <x v="0"/>
    <n v="1"/>
    <n v="0"/>
    <d v="2017-11-20T00:00:00"/>
    <d v="2018-11-19T00:00:00"/>
    <s v="Programme: Agriculture, Livelihoods, and Conservation. Description: to support the Women Farmers Forum in the Nyiragongo territory of the North Kivu province of the Democratic Republic of the Congo"/>
    <n v="1"/>
    <n v="2"/>
    <n v="0"/>
    <n v="0"/>
    <n v="0"/>
    <n v="1"/>
    <s v="NULL"/>
    <s v="NULL"/>
    <s v="NULL"/>
    <n v="1"/>
    <n v="0"/>
    <n v="0"/>
    <n v="0"/>
    <n v="302"/>
    <n v="144.68"/>
    <n v="144.68"/>
    <n v="144.68"/>
    <n v="144.68"/>
    <n v="144.68"/>
    <n v="144.68"/>
    <s v="NULL"/>
    <s v="NULL"/>
    <s v="NULL"/>
  </r>
  <r>
    <n v="2017"/>
    <n v="1618"/>
    <x v="15"/>
    <n v="2017066623"/>
    <s v="2017-66623"/>
    <n v="8"/>
    <n v="434"/>
    <s v="Chile"/>
    <x v="5"/>
    <s v="PDPA"/>
    <s v="Donor country-based NGO"/>
    <n v="22000"/>
    <n v="0"/>
    <n v="22000"/>
    <s v="NULL"/>
    <s v="NULL"/>
    <n v="6"/>
    <n v="30"/>
    <n v="110"/>
    <s v="Standard grant"/>
    <s v="D02"/>
    <s v="Other technical assistance"/>
    <s v="Autres formes d’assistance technique "/>
    <s v="ADVANCED CONSERVATION STRATEGIES"/>
    <s v="Advanced Conservation Strategies"/>
    <n v="31310"/>
    <n v="31310"/>
    <s v="Fishing policy and administrative management"/>
    <s v="Politique de la pêche et gestion administrative"/>
    <n v="310"/>
    <x v="0"/>
    <n v="1"/>
    <n v="0"/>
    <d v="2017-08-22T00:00:00"/>
    <d v="2018-02-21T00:00:00"/>
    <s v="Programme: Conservation and Science. Description: for research and publication of an updated assessment of coastal-marine conservation in Chile"/>
    <n v="0"/>
    <n v="2"/>
    <n v="0"/>
    <n v="0"/>
    <n v="0"/>
    <n v="1"/>
    <s v="NULL"/>
    <s v="NULL"/>
    <s v="NULL"/>
    <n v="1"/>
    <n v="0"/>
    <n v="0"/>
    <n v="0"/>
    <n v="302"/>
    <n v="45.43"/>
    <n v="45.43"/>
    <n v="45.43"/>
    <n v="45.43"/>
    <n v="45.43"/>
    <n v="45.43"/>
    <s v="NULL"/>
    <s v="NULL"/>
    <s v="NULL"/>
  </r>
  <r>
    <n v="2017"/>
    <n v="1618"/>
    <x v="15"/>
    <n v="2017066583"/>
    <s v="2017-66583"/>
    <n v="8"/>
    <n v="832"/>
    <s v="Fiji"/>
    <x v="3"/>
    <s v="PRITS"/>
    <s v="Donor country-based NGO"/>
    <n v="22000"/>
    <n v="0"/>
    <n v="22000"/>
    <s v="NULL"/>
    <s v="NULL"/>
    <n v="6"/>
    <n v="30"/>
    <n v="110"/>
    <s v="Standard grant"/>
    <s v="C01"/>
    <s v="Project-type interventions"/>
    <s v="Interventions de type projet"/>
    <s v="TRUST FOR CONSERVATION INNOVATION"/>
    <s v="Trust for Conservation Innovation"/>
    <n v="31310"/>
    <n v="31310"/>
    <s v="Fishing policy and administrative management"/>
    <s v="Politique de la pêche et gestion administrative"/>
    <n v="310"/>
    <x v="0"/>
    <n v="1"/>
    <n v="0"/>
    <d v="2017-08-18T00:00:00"/>
    <d v="2019-08-17T00:00:00"/>
    <s v="Programme: Conservation and Science. Description: for a social marketing strategy to advance inshore fisheries management in Fiji"/>
    <n v="0"/>
    <n v="2"/>
    <n v="0"/>
    <n v="0"/>
    <n v="0"/>
    <s v="NULL"/>
    <s v="NULL"/>
    <s v="NULL"/>
    <s v="NULL"/>
    <n v="1"/>
    <n v="0"/>
    <n v="0"/>
    <n v="0"/>
    <n v="302"/>
    <n v="175"/>
    <n v="175"/>
    <n v="175"/>
    <n v="175"/>
    <n v="175"/>
    <n v="175"/>
    <s v="NULL"/>
    <s v="NULL"/>
    <s v="NULL"/>
  </r>
  <r>
    <n v="2017"/>
    <n v="1618"/>
    <x v="15"/>
    <s v="2017066446_2"/>
    <s v="2017-66446"/>
    <n v="8"/>
    <n v="998"/>
    <s v="Developing countries, unspecified"/>
    <x v="1"/>
    <s v="Partie I non alloués par groupe de revenu"/>
    <s v="International NGO"/>
    <n v="21000"/>
    <n v="0"/>
    <n v="21000"/>
    <s v="NULL"/>
    <s v="NULL"/>
    <n v="6"/>
    <n v="30"/>
    <n v="110"/>
    <s v="Standard grant"/>
    <s v="D02"/>
    <s v="Other technical assistance"/>
    <s v="Autres formes d’assistance technique "/>
    <s v="INTERNATIONAL COUNCIL ON CLEAN TRANSPORTATION"/>
    <s v="International Council on Clean Transportation"/>
    <n v="23210"/>
    <n v="23210"/>
    <s v="Energy generation, renewable sources - multiple technologies"/>
    <s v="Production d’énergie, sources renouvelables - multiples technologies"/>
    <n v="230"/>
    <x v="5"/>
    <n v="1"/>
    <n v="0"/>
    <d v="2018-01-01T00:00:00"/>
    <d v="2019-12-31T00:00:00"/>
    <s v="Programme: Conservation and Science. Description: to conduct technical analysis to support stronger climate bene?ts in fuel policies in key world regions"/>
    <n v="0"/>
    <n v="2"/>
    <n v="0"/>
    <n v="0"/>
    <n v="0"/>
    <n v="1"/>
    <s v="NULL"/>
    <s v="NULL"/>
    <s v="NULL"/>
    <n v="1"/>
    <n v="2"/>
    <n v="0"/>
    <n v="0"/>
    <n v="302"/>
    <n v="375"/>
    <n v="375"/>
    <n v="375"/>
    <n v="375"/>
    <n v="375"/>
    <n v="375"/>
    <s v="NULL"/>
    <s v="NULL"/>
    <s v="NULL"/>
  </r>
  <r>
    <n v="2017"/>
    <n v="1618"/>
    <x v="15"/>
    <n v="2017065221"/>
    <s v="2017-65221"/>
    <n v="8"/>
    <n v="738"/>
    <s v="Indonesia"/>
    <x v="2"/>
    <s v="PRITI"/>
    <s v="University, college or other teaching institution, research institute or think?tank"/>
    <n v="51000"/>
    <n v="0"/>
    <n v="51000"/>
    <s v="NULL"/>
    <s v="NULL"/>
    <n v="6"/>
    <n v="30"/>
    <n v="110"/>
    <s v="Standard grant"/>
    <s v="D02"/>
    <s v="Other technical assistance"/>
    <s v="Autres formes d’assistance technique "/>
    <s v="UNIVERSITY OF WOLLONGONG"/>
    <s v="University of Wollongong"/>
    <n v="31310"/>
    <n v="31310"/>
    <s v="Fishing policy and administrative management"/>
    <s v="Politique de la pêche et gestion administrative"/>
    <n v="310"/>
    <x v="0"/>
    <n v="1"/>
    <n v="0"/>
    <d v="2017-02-10T00:00:00"/>
    <d v="2018-02-09T00:00:00"/>
    <s v="Programme: Conservation and Science. Description: to further analyze and assess options for improving the capacity of the Ministry of Marine Affairs and Fisheries on a range of capacity needs"/>
    <n v="0"/>
    <n v="2"/>
    <n v="0"/>
    <n v="0"/>
    <n v="0"/>
    <n v="1"/>
    <s v="NULL"/>
    <s v="NULL"/>
    <s v="NULL"/>
    <n v="1"/>
    <n v="0"/>
    <n v="0"/>
    <n v="0"/>
    <n v="302"/>
    <n v="50"/>
    <n v="50"/>
    <n v="50"/>
    <n v="50"/>
    <n v="50"/>
    <n v="50"/>
    <s v="NULL"/>
    <s v="NULL"/>
    <s v="NULL"/>
  </r>
  <r>
    <n v="2017"/>
    <n v="1618"/>
    <x v="15"/>
    <s v="2017066774_1"/>
    <s v="2017-66774"/>
    <n v="8"/>
    <n v="238"/>
    <s v="Ethiopia"/>
    <x v="0"/>
    <s v="PMA"/>
    <s v="International NGO"/>
    <n v="21063"/>
    <n v="1"/>
    <n v="21000"/>
    <s v="Conservation International"/>
    <s v="NULL"/>
    <n v="6"/>
    <n v="30"/>
    <n v="110"/>
    <s v="Standard grant"/>
    <s v="D02"/>
    <s v="Other technical assistance"/>
    <s v="Autres formes d’assistance technique "/>
    <s v="CONSERVATION INTERNATIONAL FOUNDATION"/>
    <s v="Conservation International Foundation"/>
    <n v="31182"/>
    <n v="31182"/>
    <s v="Agricultural research"/>
    <s v="Recherche agronomique"/>
    <n v="310"/>
    <x v="0"/>
    <n v="1"/>
    <n v="0"/>
    <d v="2017-11-30T00:00:00"/>
    <d v="2018-07-29T00:00:00"/>
    <s v="Programme: Agriculture, Livelihoods, and Conservation. Description: to develop sustainable agriculture, livelihoods, and biodiversity conservation baseline assessments for Ethiopia and the Democratic Republic of Congo, illustrated through integrated data atlases"/>
    <n v="0"/>
    <n v="2"/>
    <n v="0"/>
    <n v="0"/>
    <n v="0"/>
    <n v="1"/>
    <s v="NULL"/>
    <s v="NULL"/>
    <s v="NULL"/>
    <n v="2"/>
    <n v="0"/>
    <n v="0"/>
    <n v="0"/>
    <n v="302"/>
    <n v="38.75"/>
    <n v="38.75"/>
    <n v="38.75"/>
    <n v="38.75"/>
    <n v="38.75"/>
    <n v="38.75"/>
    <s v="NULL"/>
    <s v="NULL"/>
    <s v="NULL"/>
  </r>
  <r>
    <n v="2017"/>
    <n v="1618"/>
    <x v="15"/>
    <s v="2017065449_1"/>
    <s v="2017-65449"/>
    <n v="8"/>
    <n v="998"/>
    <s v="Developing countries, unspecified"/>
    <x v="1"/>
    <s v="Partie I non alloués par groupe de revenu"/>
    <s v="Donor country-based NGO"/>
    <n v="22000"/>
    <n v="0"/>
    <n v="22000"/>
    <s v="NULL"/>
    <s v="NULL"/>
    <n v="6"/>
    <n v="30"/>
    <n v="110"/>
    <s v="Standard grant"/>
    <s v="C01"/>
    <s v="Project-type interventions"/>
    <s v="Interventions de type projet"/>
    <s v="RESOURCES LEGACY FUND"/>
    <s v="Resources Legacy Fund"/>
    <n v="31310"/>
    <n v="31310"/>
    <s v="Fishing policy and administrative management"/>
    <s v="Politique de la pêche et gestion administrative"/>
    <n v="310"/>
    <x v="0"/>
    <n v="1"/>
    <n v="0"/>
    <d v="2017-03-13T00:00:00"/>
    <d v="2018-03-12T00:00:00"/>
    <s v="Programme: Conservation and Science. Description: for the Sustainable Fisheries Fund"/>
    <n v="0"/>
    <n v="2"/>
    <n v="0"/>
    <n v="0"/>
    <n v="0"/>
    <s v="NULL"/>
    <s v="NULL"/>
    <s v="NULL"/>
    <s v="NULL"/>
    <n v="1"/>
    <n v="0"/>
    <n v="0"/>
    <n v="0"/>
    <n v="302"/>
    <n v="325"/>
    <n v="325"/>
    <n v="325"/>
    <n v="325"/>
    <n v="325"/>
    <n v="325"/>
    <s v="NULL"/>
    <s v="NULL"/>
    <s v="NULL"/>
  </r>
  <r>
    <n v="2017"/>
    <n v="1618"/>
    <x v="15"/>
    <s v="2017065973_2"/>
    <s v="2017-65973"/>
    <n v="8"/>
    <n v="832"/>
    <s v="Fiji"/>
    <x v="3"/>
    <s v="PRITS"/>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n v="0"/>
    <d v="2017-04-28T00:00:00"/>
    <d v="2018-04-27T00:00:00"/>
    <s v="Programme: Conservation and Science. Description: to support Western Pacific exit planning and Indonesia Marine Funders Collaboration coordination"/>
    <n v="0"/>
    <n v="2"/>
    <n v="0"/>
    <n v="0"/>
    <n v="0"/>
    <n v="1"/>
    <s v="NULL"/>
    <s v="NULL"/>
    <s v="NULL"/>
    <n v="1"/>
    <n v="0"/>
    <n v="0"/>
    <n v="0"/>
    <n v="302"/>
    <n v="43"/>
    <n v="43"/>
    <n v="43"/>
    <n v="43"/>
    <n v="43"/>
    <n v="43"/>
    <s v="NULL"/>
    <s v="NULL"/>
    <s v="NULL"/>
  </r>
  <r>
    <n v="2017"/>
    <n v="1618"/>
    <x v="15"/>
    <n v="2017066502"/>
    <s v="2017-66502"/>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NEW VENTURE FUND"/>
    <s v="New Venture Fund"/>
    <n v="31150"/>
    <n v="31150"/>
    <s v="Agricultural inputs"/>
    <s v="Produits à usage agricole"/>
    <n v="310"/>
    <x v="0"/>
    <n v="1"/>
    <n v="0"/>
    <d v="2017-09-28T00:00:00"/>
    <d v="2018-05-27T00:00:00"/>
    <s v="Programme: Agriculture, Livelihoods, and Conservation. Description: to facilitate the Global Alliance for the Future of Foods development of a shared action framework on agricultural biodiversity and resilient seed systems"/>
    <n v="0"/>
    <n v="2"/>
    <n v="0"/>
    <n v="0"/>
    <n v="0"/>
    <n v="1"/>
    <s v="NULL"/>
    <s v="NULL"/>
    <s v="NULL"/>
    <n v="2"/>
    <n v="0"/>
    <n v="0"/>
    <n v="0"/>
    <n v="302"/>
    <n v="22.5"/>
    <n v="22.5"/>
    <n v="22.5"/>
    <n v="22.5"/>
    <n v="22.5"/>
    <n v="22.5"/>
    <s v="NULL"/>
    <s v="NULL"/>
    <s v="NULL"/>
  </r>
  <r>
    <n v="2017"/>
    <n v="1618"/>
    <x v="15"/>
    <n v="2017066612"/>
    <s v="2017-66612"/>
    <n v="8"/>
    <n v="998"/>
    <s v="Developing countries, unspecified"/>
    <x v="1"/>
    <s v="Partie I non alloués par groupe de revenu"/>
    <s v="Private sector institution"/>
    <n v="63009"/>
    <n v="1"/>
    <n v="63000"/>
    <s v="Other non-financial corporations"/>
    <s v="Autres sociétés non financières"/>
    <n v="6"/>
    <n v="30"/>
    <n v="110"/>
    <s v="Standard grant"/>
    <s v="D02"/>
    <s v="Other technical assistance"/>
    <s v="Autres formes d’assistance technique "/>
    <s v="SEAFOOD LEGACY CO., LTD."/>
    <s v="Seafood Legacy Co., Ltd."/>
    <n v="31310"/>
    <n v="31310"/>
    <s v="Fishing policy and administrative management"/>
    <s v="Politique de la pêche et gestion administrative"/>
    <n v="310"/>
    <x v="0"/>
    <n v="1"/>
    <n v="0"/>
    <d v="2017-10-17T00:00:00"/>
    <d v="2018-10-16T00:00:00"/>
    <s v="Programme: Organizational Effectiveness. Description: for leadership support and coaching, strategy development, and identification of required staff competencies and skills"/>
    <n v="0"/>
    <n v="1"/>
    <n v="0"/>
    <n v="0"/>
    <n v="0"/>
    <n v="1"/>
    <s v="NULL"/>
    <s v="NULL"/>
    <s v="NULL"/>
    <n v="0"/>
    <n v="0"/>
    <n v="0"/>
    <n v="0"/>
    <n v="302"/>
    <n v="50"/>
    <n v="50"/>
    <n v="50"/>
    <n v="50"/>
    <n v="50"/>
    <n v="50"/>
    <s v="NULL"/>
    <s v="NULL"/>
    <s v="NULL"/>
  </r>
  <r>
    <n v="2017"/>
    <n v="1618"/>
    <x v="15"/>
    <n v="2017066492"/>
    <s v="2017-66492"/>
    <n v="8"/>
    <n v="238"/>
    <s v="Ethiopia"/>
    <x v="0"/>
    <s v="PMA"/>
    <s v="University, college or other teaching institution, research institute or think?tank"/>
    <n v="51000"/>
    <n v="0"/>
    <n v="51000"/>
    <s v="NULL"/>
    <s v="NULL"/>
    <n v="6"/>
    <n v="30"/>
    <n v="110"/>
    <s v="Standard grant"/>
    <s v="C01"/>
    <s v="Project-type interventions"/>
    <s v="Interventions de type projet"/>
    <s v="INTERNATIONAL PLANT GENETIC RESOURCES INSTITUTE"/>
    <s v="International Plant Genetic Resources Institute"/>
    <n v="31110"/>
    <n v="31110"/>
    <s v="Agricultural policy and administrative management"/>
    <s v="Politique agricole et gestion administrative"/>
    <n v="310"/>
    <x v="0"/>
    <n v="1"/>
    <n v="0"/>
    <d v="2017-10-16T00:00:00"/>
    <d v="2018-10-15T00:00:00"/>
    <s v="Programme: Agriculture, Livelihoods, and Conservation. Description: to promote agro-biodiversity and climate change resiliency in Jimma and Illubabor, Ethiopia through the Seeds for Needs initiative"/>
    <n v="0"/>
    <n v="2"/>
    <n v="0"/>
    <n v="0"/>
    <n v="0"/>
    <s v="NULL"/>
    <s v="NULL"/>
    <s v="NULL"/>
    <s v="NULL"/>
    <n v="2"/>
    <n v="0"/>
    <n v="2"/>
    <n v="0"/>
    <n v="302"/>
    <n v="200"/>
    <n v="200"/>
    <n v="200"/>
    <n v="200"/>
    <n v="200"/>
    <n v="200"/>
    <s v="NULL"/>
    <s v="NULL"/>
    <s v="NULL"/>
  </r>
  <r>
    <n v="2017"/>
    <n v="1618"/>
    <x v="15"/>
    <n v="2017065605"/>
    <s v="2017-65605"/>
    <n v="8"/>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UNIVERSITY OF WASHINGTON"/>
    <s v="University of Washington"/>
    <n v="31310"/>
    <n v="31310"/>
    <s v="Fishing policy and administrative management"/>
    <s v="Politique de la pêche et gestion administrative"/>
    <n v="310"/>
    <x v="0"/>
    <n v="1"/>
    <n v="0"/>
    <d v="2017-03-13T00:00:00"/>
    <d v="2019-03-12T00:00:00"/>
    <s v="Programme: Conservation and Science. Description: for United States and China fisheries collaborative research"/>
    <n v="0"/>
    <n v="2"/>
    <n v="0"/>
    <n v="0"/>
    <n v="0"/>
    <s v="NULL"/>
    <s v="NULL"/>
    <s v="NULL"/>
    <s v="NULL"/>
    <n v="1"/>
    <n v="0"/>
    <n v="0"/>
    <n v="0"/>
    <n v="302"/>
    <n v="500"/>
    <n v="500"/>
    <n v="500"/>
    <n v="500"/>
    <n v="500"/>
    <n v="500"/>
    <s v="NULL"/>
    <s v="NULL"/>
    <s v="NULL"/>
  </r>
  <r>
    <n v="2017"/>
    <n v="1618"/>
    <x v="15"/>
    <s v="2017066593_1"/>
    <s v="2017-66593"/>
    <n v="8"/>
    <n v="298"/>
    <s v="Africa, regional"/>
    <x v="1"/>
    <s v="Partie I non alloués par groupe de revenu"/>
    <s v="Donor country-based NGO"/>
    <n v="22000"/>
    <n v="0"/>
    <n v="22000"/>
    <s v="NULL"/>
    <s v="NULL"/>
    <n v="6"/>
    <n v="30"/>
    <n v="110"/>
    <s v="Standard grant"/>
    <s v="D02"/>
    <s v="Other technical assistance"/>
    <s v="Autres formes d’assistance technique "/>
    <s v="CLIMATE FOCUS NORTH AMERICA, INC."/>
    <s v="Climate Focus North America, Inc."/>
    <n v="31182"/>
    <n v="31182"/>
    <s v="Agricultural research"/>
    <s v="Recherche agronomique"/>
    <n v="310"/>
    <x v="0"/>
    <n v="1"/>
    <n v="0"/>
    <d v="2017-11-01T00:00:00"/>
    <d v="2018-04-30T00:00:00"/>
    <s v="Programme: Conservation and Science. Description: to increase private sector investment in climate smart, sustainable land use activities to reduce emissions, enhance adaptation to climate change, and increase agricultural productivity"/>
    <n v="0"/>
    <n v="2"/>
    <n v="0"/>
    <n v="0"/>
    <n v="0"/>
    <n v="1"/>
    <s v="NULL"/>
    <s v="NULL"/>
    <s v="NULL"/>
    <n v="2"/>
    <n v="0"/>
    <n v="2"/>
    <n v="0"/>
    <n v="302"/>
    <n v="16.666666665000001"/>
    <n v="16.666666665000001"/>
    <n v="16.666666665000001"/>
    <n v="16.666666665000001"/>
    <n v="16.666666665000001"/>
    <n v="16.666666665000001"/>
    <s v="NULL"/>
    <s v="NULL"/>
    <s v="NULL"/>
  </r>
  <r>
    <n v="2017"/>
    <n v="1618"/>
    <x v="15"/>
    <n v="2017066452"/>
    <s v="2017-66452"/>
    <n v="8"/>
    <n v="434"/>
    <s v="Chile"/>
    <x v="5"/>
    <s v="PDPA"/>
    <s v="Recipient country-based NGO"/>
    <n v="23000"/>
    <n v="0"/>
    <n v="23000"/>
    <s v="NULL"/>
    <s v="NULL"/>
    <n v="6"/>
    <n v="30"/>
    <n v="110"/>
    <s v="Standard grant"/>
    <s v="D02"/>
    <s v="Other technical assistance"/>
    <s v="Autres formes d’assistance technique "/>
    <s v="INSTITUTO DE FOMENTO PESQUERO"/>
    <s v="Instituto de Fomento Pesquero"/>
    <n v="31310"/>
    <n v="31310"/>
    <s v="Fishing policy and administrative management"/>
    <s v="Politique de la pêche et gestion administrative"/>
    <n v="310"/>
    <x v="0"/>
    <n v="1"/>
    <n v="0"/>
    <d v="2017-12-01T00:00:00"/>
    <d v="2018-11-30T00:00:00"/>
    <s v="Programme: Conservation and Science. Description: for publication of the proceedings and a summary of the fourth International Marine Protected Areas Congress and development of monitoring and surveillance guidelines for Chile's marine protected areas"/>
    <n v="0"/>
    <n v="2"/>
    <n v="0"/>
    <n v="0"/>
    <n v="0"/>
    <n v="1"/>
    <s v="NULL"/>
    <s v="NULL"/>
    <s v="NULL"/>
    <n v="1"/>
    <n v="0"/>
    <n v="0"/>
    <n v="0"/>
    <n v="302"/>
    <n v="50"/>
    <n v="50"/>
    <n v="50"/>
    <n v="50"/>
    <n v="50"/>
    <n v="50"/>
    <s v="NULL"/>
    <s v="NULL"/>
    <s v="NULL"/>
  </r>
  <r>
    <n v="2017"/>
    <n v="1618"/>
    <x v="15"/>
    <n v="2017066989"/>
    <s v="2017-66989"/>
    <n v="8"/>
    <n v="730"/>
    <s v="China (People's Republic of)"/>
    <x v="3"/>
    <s v="PRITS"/>
    <s v="University, college or other teaching institution, research institute or think?tank"/>
    <n v="51000"/>
    <n v="0"/>
    <n v="51000"/>
    <s v="NULL"/>
    <s v="NULL"/>
    <n v="6"/>
    <n v="30"/>
    <n v="110"/>
    <s v="Standard grant"/>
    <s v="D02"/>
    <s v="Other technical assistance"/>
    <s v="Autres formes d’assistance technique "/>
    <s v="SHANGHAI JIAO TONG UNIVERSITY"/>
    <s v="Shanghai Jiao Tong University"/>
    <n v="31310"/>
    <n v="31310"/>
    <s v="Fishing policy and administrative management"/>
    <s v="Politique de la pêche et gestion administrative"/>
    <n v="310"/>
    <x v="0"/>
    <n v="1"/>
    <n v="0"/>
    <d v="2017-12-12T00:00:00"/>
    <d v="2019-12-11T00:00:00"/>
    <s v="Programme: Conservation and Science. Description: for a comprehensive evaluation on the importance of coastal wetlands for marine ecosystems, fisheries, and livelihoods in China"/>
    <n v="0"/>
    <n v="2"/>
    <n v="0"/>
    <n v="0"/>
    <n v="0"/>
    <n v="1"/>
    <s v="NULL"/>
    <s v="NULL"/>
    <s v="NULL"/>
    <n v="1"/>
    <n v="0"/>
    <n v="0"/>
    <n v="0"/>
    <n v="302"/>
    <n v="390"/>
    <n v="390"/>
    <n v="390"/>
    <n v="390"/>
    <n v="390"/>
    <n v="390"/>
    <s v="NULL"/>
    <s v="NULL"/>
    <s v="NULL"/>
  </r>
  <r>
    <n v="2017"/>
    <n v="1618"/>
    <x v="15"/>
    <n v="2017066696"/>
    <s v="2017-66696"/>
    <n v="8"/>
    <n v="238"/>
    <s v="Ethiopia"/>
    <x v="0"/>
    <s v="PMA"/>
    <s v="Recipient country-based NGO"/>
    <n v="23000"/>
    <n v="0"/>
    <n v="23000"/>
    <s v="NULL"/>
    <s v="NULL"/>
    <n v="6"/>
    <n v="30"/>
    <n v="110"/>
    <s v="Standard grant"/>
    <s v="D02"/>
    <s v="Other technical assistance"/>
    <s v="Autres formes d’assistance technique "/>
    <s v="FOUNDATION FOR ECOLOGICAL SECURITY"/>
    <s v="Foundation for Ecological Security"/>
    <n v="31110"/>
    <n v="31110"/>
    <s v="Agricultural policy and administrative management"/>
    <s v="Politique agricole et gestion administrative"/>
    <n v="310"/>
    <x v="0"/>
    <n v="1"/>
    <n v="0"/>
    <d v="2017-11-06T00:00:00"/>
    <d v="2018-11-05T00:00:00"/>
    <s v="Programme: Agriculture, Livelihoods, and Conservation. Description: to support knowledge and practice exchange between FES and MELCA-Ethiopia"/>
    <n v="0"/>
    <n v="2"/>
    <n v="0"/>
    <n v="0"/>
    <n v="0"/>
    <n v="1"/>
    <s v="NULL"/>
    <s v="NULL"/>
    <s v="NULL"/>
    <n v="1"/>
    <n v="0"/>
    <n v="0"/>
    <n v="0"/>
    <n v="302"/>
    <n v="30.047999999999998"/>
    <n v="30.047999999999998"/>
    <n v="30.047999999999998"/>
    <n v="30.047999999999998"/>
    <n v="30.047999999999998"/>
    <n v="30.047999999999998"/>
    <s v="NULL"/>
    <s v="NULL"/>
    <s v="NULL"/>
  </r>
  <r>
    <n v="2017"/>
    <n v="1618"/>
    <x v="15"/>
    <s v="2017065948_02"/>
    <s v="2017-65948"/>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MONTEREY BAY AQUARIUM FOUNDATION"/>
    <s v="Monterey Bay Aquarium Foundation"/>
    <n v="31310"/>
    <n v="31310"/>
    <s v="Fishing policy and administrative management"/>
    <s v="Politique de la pêche et gestion administrative"/>
    <n v="310"/>
    <x v="0"/>
    <n v="1"/>
    <n v="0"/>
    <d v="2017-06-12T00:00:00"/>
    <d v="2019-06-11T00:00:00"/>
    <s v="Programme: Conservation and Science. Description: to support fisheries and seafood trade policy advancements in the US and Japan and to improve the sustainability of global fisheries and aquaculture globally"/>
    <n v="0"/>
    <n v="2"/>
    <n v="1"/>
    <n v="0"/>
    <n v="0"/>
    <n v="1"/>
    <s v="NULL"/>
    <s v="NULL"/>
    <s v="NULL"/>
    <n v="1"/>
    <n v="0"/>
    <n v="0"/>
    <n v="0"/>
    <n v="302"/>
    <n v="2100"/>
    <n v="2100"/>
    <n v="2100"/>
    <n v="2100"/>
    <n v="2100"/>
    <n v="2100"/>
    <s v="NULL"/>
    <s v="NULL"/>
    <s v="NULL"/>
  </r>
  <r>
    <n v="2017"/>
    <n v="1618"/>
    <x v="15"/>
    <s v="2017065792_3"/>
    <s v="2017-65792"/>
    <n v="8"/>
    <n v="655"/>
    <s v="Maldives"/>
    <x v="3"/>
    <s v="PRITS"/>
    <s v="University, college or other teaching institution, research institute or think?tank"/>
    <n v="51000"/>
    <n v="0"/>
    <n v="51000"/>
    <s v="NULL"/>
    <s v="NULL"/>
    <n v="6"/>
    <n v="30"/>
    <n v="110"/>
    <s v="Standard grant"/>
    <s v="D02"/>
    <s v="Other technical assistance"/>
    <s v="Autres formes d’assistance technique "/>
    <s v="UNIVERSITY OF TECHNOLOGY, SYDNEY"/>
    <s v="University of Technology, Sydney"/>
    <n v="31310"/>
    <n v="31310"/>
    <s v="Fishing policy and administrative management"/>
    <s v="Politique de la pêche et gestion administrative"/>
    <n v="310"/>
    <x v="0"/>
    <n v="1"/>
    <n v="0"/>
    <d v="2017-03-17T00:00:00"/>
    <d v="2019-03-16T00:00:00"/>
    <s v="Programme: Conservation and Science. Description: to develop a framework for assessing fisheries governance regarding the benefits tuna fisheries bring to coastal communities"/>
    <n v="0"/>
    <n v="2"/>
    <n v="1"/>
    <n v="0"/>
    <n v="0"/>
    <n v="1"/>
    <s v="NULL"/>
    <s v="NULL"/>
    <s v="NULL"/>
    <n v="1"/>
    <n v="0"/>
    <n v="0"/>
    <n v="0"/>
    <n v="302"/>
    <n v="41.25"/>
    <n v="41.25"/>
    <n v="41.25"/>
    <n v="41.25"/>
    <n v="41.25"/>
    <n v="41.25"/>
    <s v="NULL"/>
    <s v="NULL"/>
    <s v="NULL"/>
  </r>
  <r>
    <n v="2017"/>
    <n v="1618"/>
    <x v="15"/>
    <n v="2017066513"/>
    <s v="2017-66513"/>
    <n v="8"/>
    <n v="238"/>
    <s v="Ethiopia"/>
    <x v="0"/>
    <s v="PMA"/>
    <s v="International NGO"/>
    <n v="21000"/>
    <n v="0"/>
    <n v="21000"/>
    <s v="NULL"/>
    <s v="NULL"/>
    <n v="6"/>
    <n v="30"/>
    <n v="110"/>
    <s v="Standard grant"/>
    <s v="C01"/>
    <s v="Project-type interventions"/>
    <s v="Interventions de type projet"/>
    <s v="INTERNATIONAL DEVELOPMENT ENTERPRISES"/>
    <s v="International Development Enterprises"/>
    <n v="31161"/>
    <n v="31161"/>
    <s v="Food crop production"/>
    <s v="Production agricole"/>
    <n v="310"/>
    <x v="0"/>
    <n v="1"/>
    <n v="0"/>
    <d v="2017-10-16T00:00:00"/>
    <d v="2018-10-15T00:00:00"/>
    <s v="Programme: Agriculture, Livelihoods, and Conservation. Description: to support sustainable coffee, honey, and vegetable value chain development in Jimma, Ethiopia"/>
    <n v="0"/>
    <n v="2"/>
    <n v="0"/>
    <n v="1"/>
    <n v="0"/>
    <s v="NULL"/>
    <s v="NULL"/>
    <s v="NULL"/>
    <s v="NULL"/>
    <n v="1"/>
    <n v="0"/>
    <n v="0"/>
    <n v="0"/>
    <n v="302"/>
    <n v="119.982"/>
    <n v="119.982"/>
    <n v="119.982"/>
    <n v="119.982"/>
    <n v="119.982"/>
    <n v="119.982"/>
    <s v="NULL"/>
    <s v="NULL"/>
    <s v="NULL"/>
  </r>
  <r>
    <n v="2017"/>
    <n v="1618"/>
    <x v="15"/>
    <n v="2017066513"/>
    <s v="2017-66513"/>
    <n v="8"/>
    <n v="238"/>
    <s v="Ethiopia"/>
    <x v="0"/>
    <s v="PMA"/>
    <s v="International NGO"/>
    <n v="21000"/>
    <n v="0"/>
    <n v="21000"/>
    <s v="NULL"/>
    <s v="NULL"/>
    <n v="6"/>
    <n v="30"/>
    <n v="110"/>
    <s v="Standard grant"/>
    <s v="C01"/>
    <s v="Project-type interventions"/>
    <s v="Interventions de type projet"/>
    <s v="INTERNATIONAL DEVELOPMENT ENTERPRISES"/>
    <s v="International Development Enterprises"/>
    <n v="31162"/>
    <n v="31162"/>
    <s v="Industrial crops/export crops"/>
    <s v="Production industrielle de récoltes/récoltes destinées à l’exportation"/>
    <n v="310"/>
    <x v="0"/>
    <n v="1"/>
    <n v="0"/>
    <d v="2017-10-16T00:00:00"/>
    <d v="2018-10-15T00:00:00"/>
    <s v="Programme: Agriculture, Livelihoods, and Conservation. Description: to support sustainable coffee, honey, and vegetable value chain development in Jimma, Ethiopia"/>
    <n v="0"/>
    <n v="2"/>
    <n v="0"/>
    <n v="1"/>
    <n v="0"/>
    <s v="NULL"/>
    <s v="NULL"/>
    <s v="NULL"/>
    <s v="NULL"/>
    <n v="1"/>
    <n v="0"/>
    <n v="0"/>
    <n v="0"/>
    <n v="302"/>
    <n v="119.982"/>
    <n v="119.982"/>
    <n v="119.982"/>
    <n v="119.982"/>
    <n v="119.982"/>
    <n v="119.982"/>
    <s v="NULL"/>
    <s v="NULL"/>
    <s v="NULL"/>
  </r>
  <r>
    <n v="2017"/>
    <n v="1618"/>
    <x v="15"/>
    <n v="2017066432"/>
    <s v="2017-66432"/>
    <n v="8"/>
    <n v="434"/>
    <s v="Chile"/>
    <x v="5"/>
    <s v="PDPA"/>
    <s v="Recipient country-based NGO"/>
    <n v="23000"/>
    <n v="0"/>
    <n v="23000"/>
    <s v="NULL"/>
    <s v="NULL"/>
    <n v="6"/>
    <n v="30"/>
    <n v="110"/>
    <s v="Standard grant"/>
    <s v="C01"/>
    <s v="Project-type interventions"/>
    <s v="Interventions de type projet"/>
    <s v="FUNDACI†N TERRAM"/>
    <s v="Fundaci†n Terram"/>
    <n v="31310"/>
    <n v="31310"/>
    <s v="Fishing policy and administrative management"/>
    <s v="Politique de la pêche et gestion administrative"/>
    <n v="310"/>
    <x v="0"/>
    <n v="1"/>
    <n v="0"/>
    <d v="2017-11-20T00:00:00"/>
    <d v="2018-11-19T00:00:00"/>
    <s v="Programme: Conservation and Science. Description: to contribute to the national debate in Chile on the sustainability of salmon aquaculture and to promote transparency and accountability in decision-making"/>
    <n v="0"/>
    <n v="2"/>
    <n v="1"/>
    <n v="0"/>
    <n v="0"/>
    <s v="NULL"/>
    <s v="NULL"/>
    <s v="NULL"/>
    <s v="NULL"/>
    <n v="1"/>
    <n v="0"/>
    <n v="0"/>
    <n v="0"/>
    <n v="302"/>
    <n v="100"/>
    <n v="100"/>
    <n v="100"/>
    <n v="100"/>
    <n v="100"/>
    <n v="100"/>
    <s v="NULL"/>
    <s v="NULL"/>
    <s v="NULL"/>
  </r>
  <r>
    <n v="2017"/>
    <n v="1618"/>
    <x v="15"/>
    <n v="2017066832"/>
    <s v="2017-66832"/>
    <n v="8"/>
    <n v="738"/>
    <s v="Indonesia"/>
    <x v="2"/>
    <s v="PRITI"/>
    <s v="Donor country-based NGO"/>
    <n v="22000"/>
    <n v="0"/>
    <n v="22000"/>
    <s v="NULL"/>
    <s v="NULL"/>
    <n v="6"/>
    <n v="30"/>
    <n v="110"/>
    <s v="Standard grant"/>
    <s v="D02"/>
    <s v="Other technical assistance"/>
    <s v="Autres formes d’assistance technique "/>
    <s v="KOPERNIK SOLUTIONS"/>
    <s v="Kopernik Solutions"/>
    <n v="31182"/>
    <n v="31182"/>
    <s v="Agricultural research"/>
    <s v="Recherche agronomique"/>
    <n v="310"/>
    <x v="0"/>
    <n v="1"/>
    <n v="0"/>
    <d v="2018-01-08T00:00:00"/>
    <d v="2018-07-07T00:00:00"/>
    <s v="Programme: Agriculture, Livelihoods, and Conservation. Description: for an analysis to identify interventions to improve the livelihoods for smallholder farmers in Papua and West Kalimantan, while also promoting conservation and sustainability"/>
    <n v="0"/>
    <n v="2"/>
    <n v="0"/>
    <n v="0"/>
    <n v="0"/>
    <n v="1"/>
    <s v="NULL"/>
    <s v="NULL"/>
    <s v="NULL"/>
    <n v="2"/>
    <n v="0"/>
    <n v="0"/>
    <n v="0"/>
    <n v="302"/>
    <n v="59"/>
    <n v="59"/>
    <n v="59"/>
    <n v="59"/>
    <n v="59"/>
    <n v="59"/>
    <s v="NULL"/>
    <s v="NULL"/>
    <s v="NULL"/>
  </r>
  <r>
    <n v="2017"/>
    <n v="1618"/>
    <x v="15"/>
    <n v="2017066220"/>
    <s v="2017-66220"/>
    <n v="8"/>
    <n v="738"/>
    <s v="Indonesia"/>
    <x v="2"/>
    <s v="PRITI"/>
    <s v="Donor country-based NGO"/>
    <n v="22000"/>
    <n v="0"/>
    <n v="22000"/>
    <s v="NULL"/>
    <s v="NULL"/>
    <n v="6"/>
    <n v="30"/>
    <n v="110"/>
    <s v="Standard grant"/>
    <s v="C01"/>
    <s v="Project-type interventions"/>
    <s v="Interventions de type projet"/>
    <s v="PLANET INDONESIA"/>
    <s v="Planet Indonesia"/>
    <n v="31110"/>
    <n v="31110"/>
    <s v="Agricultural policy and administrative management"/>
    <s v="Politique agricole et gestion administrative"/>
    <n v="310"/>
    <x v="0"/>
    <n v="1"/>
    <n v="0"/>
    <d v="2017-08-08T00:00:00"/>
    <d v="2018-08-07T00:00:00"/>
    <s v="Programme: Agriculture, Livelihoods, and Conservation. Description: to support community-based management to conserve the Gunung Niut Nature Reserve to benefit local indigenous communities and biodiversity"/>
    <n v="0"/>
    <n v="2"/>
    <n v="0"/>
    <n v="0"/>
    <n v="0"/>
    <s v="NULL"/>
    <s v="NULL"/>
    <s v="NULL"/>
    <s v="NULL"/>
    <n v="2"/>
    <n v="0"/>
    <n v="0"/>
    <n v="0"/>
    <n v="302"/>
    <n v="25"/>
    <n v="25"/>
    <n v="25"/>
    <n v="25"/>
    <n v="25"/>
    <n v="25"/>
    <s v="NULL"/>
    <s v="NULL"/>
    <s v="NULL"/>
  </r>
  <r>
    <n v="2017"/>
    <n v="1618"/>
    <x v="15"/>
    <n v="2017066830"/>
    <s v="2017-66830"/>
    <n v="8"/>
    <n v="238"/>
    <s v="Ethiopia"/>
    <x v="0"/>
    <s v="PMA"/>
    <s v="Donor country-based NGO"/>
    <n v="22000"/>
    <n v="0"/>
    <n v="22000"/>
    <s v="NULL"/>
    <s v="NULL"/>
    <n v="6"/>
    <n v="30"/>
    <n v="110"/>
    <s v="Standard grant"/>
    <s v="C01"/>
    <s v="Project-type interventions"/>
    <s v="Interventions de type projet"/>
    <s v="FARM AFRICA LIMITED"/>
    <s v="Farm Africa Limited"/>
    <n v="31162"/>
    <n v="31162"/>
    <s v="Industrial crops/export crops"/>
    <s v="Production industrielle de récoltes/récoltes destinées à l’exportation"/>
    <n v="310"/>
    <x v="0"/>
    <n v="1"/>
    <n v="0"/>
    <d v="2018-01-01T00:00:00"/>
    <d v="2018-12-31T00:00:00"/>
    <s v="Programme: Agriculture, Livelihoods, and Conservation. Description: to support sustainable coffee value chain development in three woredas in the Illubabor zone of Ethiopia"/>
    <n v="0"/>
    <n v="2"/>
    <n v="0"/>
    <n v="1"/>
    <n v="0"/>
    <s v="NULL"/>
    <s v="NULL"/>
    <s v="NULL"/>
    <s v="NULL"/>
    <n v="1"/>
    <n v="0"/>
    <n v="0"/>
    <n v="0"/>
    <n v="302"/>
    <n v="180"/>
    <n v="180"/>
    <n v="180"/>
    <n v="180"/>
    <n v="180"/>
    <n v="180"/>
    <s v="NULL"/>
    <s v="NULL"/>
    <s v="NULL"/>
  </r>
  <r>
    <n v="2017"/>
    <n v="1618"/>
    <x v="15"/>
    <s v="2017066464_1"/>
    <s v="2017-66464"/>
    <n v="8"/>
    <n v="738"/>
    <s v="Indonesia"/>
    <x v="2"/>
    <s v="PRITI"/>
    <s v="Recipient country-based NGO"/>
    <n v="23000"/>
    <n v="0"/>
    <n v="23000"/>
    <s v="NULL"/>
    <s v="NULL"/>
    <n v="6"/>
    <n v="30"/>
    <n v="110"/>
    <s v="Standard grant"/>
    <s v="D02"/>
    <s v="Other technical assistance"/>
    <s v="Autres formes d’assistance technique "/>
    <s v="PERKUMPULAN INSTITUT SAMDHANA"/>
    <s v="Perkumpulan Institut Samdhana"/>
    <n v="31110"/>
    <n v="31110"/>
    <s v="Agricultural policy and administrative management"/>
    <s v="Politique agricole et gestion administrative"/>
    <n v="310"/>
    <x v="0"/>
    <n v="1"/>
    <n v="0"/>
    <d v="2017-11-30T00:00:00"/>
    <d v="2018-11-29T00:00:00"/>
    <s v="Programme: Organizational Effectiveness. Description: for strengthening organizational planning and resource mobilization capacity building and strategy"/>
    <n v="0"/>
    <n v="1"/>
    <n v="0"/>
    <n v="0"/>
    <n v="0"/>
    <n v="1"/>
    <s v="NULL"/>
    <s v="NULL"/>
    <s v="NULL"/>
    <n v="1"/>
    <n v="0"/>
    <n v="0"/>
    <n v="0"/>
    <n v="302"/>
    <n v="12.5"/>
    <n v="12.5"/>
    <n v="12.5"/>
    <n v="12.5"/>
    <n v="12.5"/>
    <n v="12.5"/>
    <s v="NULL"/>
    <s v="NULL"/>
    <s v="NULL"/>
  </r>
  <r>
    <n v="2017"/>
    <n v="1618"/>
    <x v="15"/>
    <n v="2017066655"/>
    <s v="2017-66655"/>
    <n v="8"/>
    <n v="645"/>
    <s v="India"/>
    <x v="2"/>
    <s v="PRITI"/>
    <s v="Donor country-based NGO"/>
    <n v="22000"/>
    <n v="0"/>
    <n v="22000"/>
    <s v="NULL"/>
    <s v="NULL"/>
    <n v="6"/>
    <n v="30"/>
    <n v="110"/>
    <s v="Standard grant"/>
    <s v="D02"/>
    <s v="Other technical assistance"/>
    <s v="Autres formes d’assistance technique "/>
    <s v="COALITION ON AGRICULTURAL GREENHOUSE GASES"/>
    <s v="Coalition on Agricultural Greenhouse Gases"/>
    <n v="31182"/>
    <n v="31182"/>
    <s v="Agricultural research"/>
    <s v="Recherche agronomique"/>
    <n v="310"/>
    <x v="0"/>
    <n v="1"/>
    <n v="0"/>
    <d v="2017-08-18T00:00:00"/>
    <d v="2018-08-17T00:00:00"/>
    <s v="Programme: Conservation and Science. Description: for a workshop to build capacity to measure climate change impacts of changes in agricultural practices in Andhra Pradesh, India"/>
    <n v="0"/>
    <n v="2"/>
    <n v="0"/>
    <n v="0"/>
    <n v="0"/>
    <n v="1"/>
    <s v="NULL"/>
    <s v="NULL"/>
    <s v="NULL"/>
    <n v="1"/>
    <n v="0"/>
    <n v="2"/>
    <n v="0"/>
    <n v="302"/>
    <n v="95"/>
    <n v="95"/>
    <n v="95"/>
    <n v="95"/>
    <n v="95"/>
    <n v="95"/>
    <s v="NULL"/>
    <s v="NULL"/>
    <s v="NULL"/>
  </r>
  <r>
    <n v="2017"/>
    <n v="1618"/>
    <x v="15"/>
    <n v="2017066750"/>
    <s v="2017-66750"/>
    <n v="8"/>
    <n v="789"/>
    <s v="Far East Asia, regional"/>
    <x v="1"/>
    <s v="Partie I non alloués par groupe de revenu"/>
    <s v="Donor country-based NGO"/>
    <n v="22000"/>
    <n v="0"/>
    <n v="22000"/>
    <s v="NULL"/>
    <s v="NULL"/>
    <n v="6"/>
    <n v="30"/>
    <n v="110"/>
    <s v="Standard grant"/>
    <s v="C01"/>
    <s v="Project-type interventions"/>
    <s v="Interventions de type projet"/>
    <s v="CALCEF INNOVATIONS"/>
    <s v="CALCEF Innovations"/>
    <n v="23210"/>
    <n v="23210"/>
    <s v="Energy generation, renewable sources - multiple technologies"/>
    <s v="Production d’énergie, sources renouvelables - multiples technologies"/>
    <n v="230"/>
    <x v="5"/>
    <n v="1"/>
    <n v="0"/>
    <d v="2017-08-28T00:00:00"/>
    <d v="2018-02-27T00:00:00"/>
    <s v="Programme: Conservation and Science. Description: for a project to explore a new clean energy access fund in Southeast Asia"/>
    <n v="0"/>
    <n v="2"/>
    <n v="0"/>
    <n v="0"/>
    <n v="0"/>
    <s v="NULL"/>
    <s v="NULL"/>
    <s v="NULL"/>
    <s v="NULL"/>
    <n v="1"/>
    <n v="2"/>
    <n v="0"/>
    <n v="0"/>
    <n v="302"/>
    <n v="50"/>
    <n v="50"/>
    <n v="50"/>
    <n v="50"/>
    <n v="50"/>
    <n v="50"/>
    <s v="NULL"/>
    <s v="NULL"/>
    <s v="NULL"/>
  </r>
  <r>
    <n v="2017"/>
    <n v="1618"/>
    <x v="15"/>
    <s v="2017065449_2"/>
    <s v="2017-65449"/>
    <n v="8"/>
    <n v="798"/>
    <s v="Asia, regional"/>
    <x v="1"/>
    <s v="Partie I non alloués par groupe de revenu"/>
    <s v="Donor country-based NGO"/>
    <n v="22000"/>
    <n v="0"/>
    <n v="22000"/>
    <s v="NULL"/>
    <s v="NULL"/>
    <n v="6"/>
    <n v="30"/>
    <n v="110"/>
    <s v="Standard grant"/>
    <s v="C01"/>
    <s v="Project-type interventions"/>
    <s v="Interventions de type projet"/>
    <s v="RESOURCES LEGACY FUND"/>
    <s v="Resources Legacy Fund"/>
    <n v="31310"/>
    <n v="31310"/>
    <s v="Fishing policy and administrative management"/>
    <s v="Politique de la pêche et gestion administrative"/>
    <n v="310"/>
    <x v="0"/>
    <n v="1"/>
    <n v="0"/>
    <d v="2017-03-13T00:00:00"/>
    <d v="2018-03-12T00:00:00"/>
    <s v="Programme: Conservation and Science. Description: for the Sustainable Fisheries Fund"/>
    <n v="0"/>
    <n v="2"/>
    <n v="0"/>
    <n v="0"/>
    <n v="0"/>
    <s v="NULL"/>
    <s v="NULL"/>
    <s v="NULL"/>
    <s v="NULL"/>
    <n v="1"/>
    <n v="0"/>
    <n v="0"/>
    <n v="0"/>
    <n v="302"/>
    <n v="325"/>
    <n v="325"/>
    <n v="325"/>
    <n v="325"/>
    <n v="325"/>
    <n v="325"/>
    <s v="NULL"/>
    <s v="NULL"/>
    <s v="NULL"/>
  </r>
  <r>
    <n v="2017"/>
    <n v="1618"/>
    <x v="15"/>
    <n v="2017066619"/>
    <s v="2017-66619"/>
    <n v="8"/>
    <n v="738"/>
    <s v="Indonesia"/>
    <x v="2"/>
    <s v="PRITI"/>
    <s v="Recipient country-based NGO"/>
    <n v="23000"/>
    <n v="0"/>
    <n v="23000"/>
    <s v="NULL"/>
    <s v="NULL"/>
    <n v="6"/>
    <n v="30"/>
    <n v="110"/>
    <s v="Standard grant"/>
    <s v="D02"/>
    <s v="Other technical assistance"/>
    <s v="Autres formes d’assistance technique "/>
    <s v="ALIANSI MASYARAKAT ADAT NUSANTARA"/>
    <s v="Aliansi Masyarakat Adat Nusantara"/>
    <n v="31120"/>
    <n v="31120"/>
    <s v="Agricultural development"/>
    <s v="Développement agricole"/>
    <n v="310"/>
    <x v="0"/>
    <n v="1"/>
    <n v="0"/>
    <d v="2017-11-20T00:00:00"/>
    <d v="2019-11-19T00:00:00"/>
    <s v="Programme: Agriculture, Livelihoods, and Conservation. Description: for sustainable forest and agricultural development in indigenous territories through improved natural resource management planning and facilitation of technical assistance delivery in West Kalimantan, Indonesia"/>
    <n v="0"/>
    <n v="2"/>
    <n v="0"/>
    <n v="0"/>
    <n v="0"/>
    <n v="1"/>
    <s v="NULL"/>
    <s v="NULL"/>
    <s v="NULL"/>
    <n v="1"/>
    <n v="0"/>
    <n v="0"/>
    <n v="1"/>
    <n v="302"/>
    <n v="105"/>
    <n v="105"/>
    <n v="105"/>
    <n v="105"/>
    <n v="105"/>
    <n v="105"/>
    <s v="NULL"/>
    <s v="NULL"/>
    <s v="NULL"/>
  </r>
  <r>
    <n v="2017"/>
    <n v="1618"/>
    <x v="15"/>
    <n v="2017066619"/>
    <s v="2017-66619"/>
    <n v="8"/>
    <n v="738"/>
    <s v="Indonesia"/>
    <x v="2"/>
    <s v="PRITI"/>
    <s v="Recipient country-based NGO"/>
    <n v="23000"/>
    <n v="0"/>
    <n v="23000"/>
    <s v="NULL"/>
    <s v="NULL"/>
    <n v="6"/>
    <n v="30"/>
    <n v="110"/>
    <s v="Standard grant"/>
    <s v="D02"/>
    <s v="Other technical assistance"/>
    <s v="Autres formes d’assistance technique "/>
    <s v="ALIANSI MASYARAKAT ADAT NUSANTARA"/>
    <s v="Aliansi Masyarakat Adat Nusantara"/>
    <n v="31220"/>
    <n v="31220"/>
    <s v="Forestry development"/>
    <s v="Développement sylvicole"/>
    <n v="310"/>
    <x v="0"/>
    <n v="1"/>
    <n v="0"/>
    <d v="2017-11-20T00:00:00"/>
    <d v="2019-11-19T00:00:00"/>
    <s v="Programme: Agriculture, Livelihoods, and Conservation. Description: for sustainable forest and agricultural development in indigenous territories through improved natural resource management planning and facilitation of technical assistance delivery in West Kalimantan, Indonesia"/>
    <n v="0"/>
    <n v="2"/>
    <n v="0"/>
    <n v="0"/>
    <n v="0"/>
    <n v="1"/>
    <s v="NULL"/>
    <s v="NULL"/>
    <s v="NULL"/>
    <n v="1"/>
    <n v="0"/>
    <n v="0"/>
    <n v="1"/>
    <n v="302"/>
    <n v="105"/>
    <n v="105"/>
    <n v="105"/>
    <n v="105"/>
    <n v="105"/>
    <n v="105"/>
    <s v="NULL"/>
    <s v="NULL"/>
    <s v="NULL"/>
  </r>
  <r>
    <n v="2017"/>
    <n v="1618"/>
    <x v="15"/>
    <n v="2017066200"/>
    <s v="2017-66200"/>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UNIVERSITY OF WASHINGTON"/>
    <s v="University of Washington"/>
    <n v="31310"/>
    <n v="31310"/>
    <s v="Fishing policy and administrative management"/>
    <s v="Politique de la pêche et gestion administrative"/>
    <n v="310"/>
    <x v="0"/>
    <n v="1"/>
    <n v="0"/>
    <d v="2017-07-05T00:00:00"/>
    <d v="2018-07-04T00:00:00"/>
    <s v="Programme: Conservation and Science. Description: to assess the effectiveness and recent changes in fisheries management systems of 28 fishing nations with the Fisheries Management Index survey"/>
    <n v="0"/>
    <n v="2"/>
    <n v="0"/>
    <n v="0"/>
    <n v="0"/>
    <n v="1"/>
    <s v="NULL"/>
    <s v="NULL"/>
    <s v="NULL"/>
    <n v="1"/>
    <n v="0"/>
    <n v="0"/>
    <n v="0"/>
    <n v="302"/>
    <n v="60"/>
    <n v="60"/>
    <n v="60"/>
    <n v="60"/>
    <n v="60"/>
    <n v="60"/>
    <s v="NULL"/>
    <s v="NULL"/>
    <s v="NULL"/>
  </r>
  <r>
    <n v="2017"/>
    <n v="1618"/>
    <x v="15"/>
    <n v="2017066792"/>
    <s v="2017-66792"/>
    <n v="8"/>
    <n v="738"/>
    <s v="Indonesia"/>
    <x v="2"/>
    <s v="PRITI"/>
    <s v="Donor country-based NGO"/>
    <n v="22000"/>
    <n v="0"/>
    <n v="22000"/>
    <s v="NULL"/>
    <s v="NULL"/>
    <n v="6"/>
    <n v="30"/>
    <n v="110"/>
    <s v="Standard grant"/>
    <s v="C01"/>
    <s v="Project-type interventions"/>
    <s v="Interventions de type projet"/>
    <s v="SOLIDARIDAD NORTH AMERICA"/>
    <s v="Solidaridad North America"/>
    <n v="31181"/>
    <n v="31181"/>
    <s v="Agricultural education/training"/>
    <s v="Education et formation dans le domaine agricole"/>
    <n v="310"/>
    <x v="0"/>
    <n v="1"/>
    <n v="0"/>
    <d v="2018-01-01T00:00:00"/>
    <d v="2019-12-31T00:00:00"/>
    <s v="Programme: Conservation and Science. Description: to train small oil palm farmers on good agricultural management practices and to implement stakeholder agreements to reduce greenhouse gas emissions and avoid expansion of oil palm into existing forest and peat areas"/>
    <n v="0"/>
    <n v="2"/>
    <n v="0"/>
    <n v="0"/>
    <n v="0"/>
    <s v="NULL"/>
    <s v="NULL"/>
    <s v="NULL"/>
    <s v="NULL"/>
    <n v="2"/>
    <n v="2"/>
    <n v="0"/>
    <n v="1"/>
    <n v="302"/>
    <n v="260"/>
    <n v="260"/>
    <n v="260"/>
    <n v="260"/>
    <n v="260"/>
    <n v="260"/>
    <s v="NULL"/>
    <s v="NULL"/>
    <s v="NULL"/>
  </r>
  <r>
    <n v="2017"/>
    <n v="1618"/>
    <x v="15"/>
    <n v="2017065947"/>
    <s v="2017-65947"/>
    <n v="8"/>
    <n v="998"/>
    <s v="Developing countries, unspecified"/>
    <x v="1"/>
    <s v="Partie I non alloués par groupe de revenu"/>
    <s v="Donor country-based NGO"/>
    <n v="22000"/>
    <n v="0"/>
    <n v="22000"/>
    <s v="NULL"/>
    <s v="NULL"/>
    <n v="6"/>
    <n v="30"/>
    <n v="110"/>
    <s v="Standard grant"/>
    <s v="C01"/>
    <s v="Project-type interventions"/>
    <s v="Interventions de type projet"/>
    <s v="TRUST FOR CONSERVATION INNOVATION"/>
    <s v="Trust for Conservation Innovation"/>
    <n v="31310"/>
    <n v="31310"/>
    <s v="Fishing policy and administrative management"/>
    <s v="Politique de la pêche et gestion administrative"/>
    <n v="310"/>
    <x v="0"/>
    <n v="1"/>
    <n v="0"/>
    <d v="2017-06-12T00:00:00"/>
    <d v="2018-06-11T00:00:00"/>
    <s v="Programme: Conservation and Science. Description: for the Conservation Alliance for Seafood Solutions, a network of conservation organizations that share a goal of helping businesses make progress on their commitments to sustainable seafood"/>
    <n v="0"/>
    <n v="2"/>
    <n v="0"/>
    <n v="0"/>
    <n v="0"/>
    <s v="NULL"/>
    <s v="NULL"/>
    <s v="NULL"/>
    <s v="NULL"/>
    <n v="1"/>
    <n v="0"/>
    <n v="0"/>
    <n v="0"/>
    <n v="302"/>
    <n v="400"/>
    <n v="400"/>
    <n v="400"/>
    <n v="400"/>
    <n v="400"/>
    <n v="400"/>
    <s v="NULL"/>
    <s v="NULL"/>
    <s v="NULL"/>
  </r>
  <r>
    <n v="2017"/>
    <n v="1618"/>
    <x v="15"/>
    <n v="2017066580"/>
    <s v="2017-66580"/>
    <n v="8"/>
    <n v="832"/>
    <s v="Fiji"/>
    <x v="3"/>
    <s v="PRITS"/>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0"/>
    <d v="2017-10-13T00:00:00"/>
    <d v="2020-10-12T00:00:00"/>
    <s v="Programme: Conservation and Science. Description: to improve the effectiveness of sustainable inshore fisheries management systems in Fiji"/>
    <n v="0"/>
    <n v="2"/>
    <n v="0"/>
    <n v="0"/>
    <n v="0"/>
    <s v="NULL"/>
    <s v="NULL"/>
    <s v="NULL"/>
    <s v="NULL"/>
    <n v="1"/>
    <n v="0"/>
    <n v="0"/>
    <n v="0"/>
    <n v="302"/>
    <n v="400"/>
    <n v="400"/>
    <n v="400"/>
    <n v="400"/>
    <n v="400"/>
    <n v="400"/>
    <s v="NULL"/>
    <s v="NULL"/>
    <s v="NULL"/>
  </r>
  <r>
    <n v="2017"/>
    <n v="1618"/>
    <x v="15"/>
    <s v="2017065998_2"/>
    <s v="2017-65998"/>
    <n v="8"/>
    <n v="730"/>
    <s v="China (People's Republic of)"/>
    <x v="3"/>
    <s v="PRITS"/>
    <s v="Donor country-based NGO"/>
    <n v="22000"/>
    <n v="0"/>
    <n v="22000"/>
    <s v="NULL"/>
    <s v="NULL"/>
    <n v="6"/>
    <n v="30"/>
    <n v="110"/>
    <s v="Standard grant"/>
    <s v="D02"/>
    <s v="Other technical assistance"/>
    <s v="Autres formes d’assistance technique "/>
    <s v="OCEAN OUTCOMES"/>
    <s v="Ocean Outcomes"/>
    <n v="31310"/>
    <n v="31310"/>
    <s v="Fishing policy and administrative management"/>
    <s v="Politique de la pêche et gestion administrative"/>
    <n v="310"/>
    <x v="0"/>
    <n v="1"/>
    <n v="0"/>
    <d v="2017-05-16T00:00:00"/>
    <d v="2018-05-15T00:00:00"/>
    <s v="Programme: Organizational Effectiveness. Description: for business planning, fund development, leadership coaching, and team development"/>
    <n v="0"/>
    <n v="1"/>
    <n v="0"/>
    <n v="0"/>
    <n v="0"/>
    <n v="1"/>
    <s v="NULL"/>
    <s v="NULL"/>
    <s v="NULL"/>
    <n v="0"/>
    <n v="0"/>
    <n v="0"/>
    <n v="0"/>
    <n v="302"/>
    <n v="16.666666670000001"/>
    <n v="16.666666670000001"/>
    <n v="16.666666670000001"/>
    <n v="16.666666670000001"/>
    <n v="16.666666670000001"/>
    <n v="16.666666670000001"/>
    <s v="NULL"/>
    <s v="NULL"/>
    <s v="NULL"/>
  </r>
  <r>
    <n v="2017"/>
    <n v="1618"/>
    <x v="15"/>
    <s v="2017066374_4"/>
    <s v="2017-66374"/>
    <n v="8"/>
    <n v="764"/>
    <s v="Thailand"/>
    <x v="3"/>
    <s v="PRITS"/>
    <s v="Private sector institution"/>
    <n v="63003"/>
    <n v="1"/>
    <n v="63000"/>
    <s v="Investment funds and other collective investment institutions"/>
    <s v="Fonds d’investissements et autres organismes de placement collectifs"/>
    <n v="6"/>
    <n v="30"/>
    <n v="110"/>
    <s v="Standard grant"/>
    <s v="C01"/>
    <s v="Project-type interventions"/>
    <s v="Interventions de type projet"/>
    <s v="SOUTH POLE CARBON ASSET MANAGEMENT LTD."/>
    <s v="South Pole Carbon Asset Management Ltd."/>
    <n v="23210"/>
    <n v="23210"/>
    <s v="Energy generation, renewable sources - multiple technologies"/>
    <s v="Production d’énergie, sources renouvelables - multiples technologies"/>
    <n v="230"/>
    <x v="5"/>
    <n v="1"/>
    <n v="0"/>
    <d v="2017-07-10T00:00:00"/>
    <d v="2017-11-09T00:00:00"/>
    <s v="Programme: Conservation and Science. Description: for exploration into opportunities for low carbon catalytic finance in Southeast Asia"/>
    <n v="0"/>
    <n v="2"/>
    <n v="0"/>
    <n v="0"/>
    <n v="0"/>
    <s v="NULL"/>
    <s v="NULL"/>
    <s v="NULL"/>
    <s v="NULL"/>
    <n v="1"/>
    <n v="2"/>
    <n v="0"/>
    <n v="0"/>
    <n v="302"/>
    <n v="13.33333333"/>
    <n v="13.33333333"/>
    <n v="13.33333333"/>
    <n v="13.33333333"/>
    <n v="13.33333333"/>
    <n v="13.33333333"/>
    <s v="NULL"/>
    <s v="NULL"/>
    <s v="NULL"/>
  </r>
  <r>
    <n v="2017"/>
    <n v="1618"/>
    <x v="15"/>
    <n v="2017065754"/>
    <s v="2017-65754"/>
    <n v="8"/>
    <n v="738"/>
    <s v="Indonesia"/>
    <x v="2"/>
    <s v="PRITI"/>
    <s v="Donor country-based NGO"/>
    <n v="22000"/>
    <n v="6"/>
    <n v="22000"/>
    <s v="OXFAM - provider country office"/>
    <s v="NULL"/>
    <n v="6"/>
    <n v="30"/>
    <n v="110"/>
    <s v="Standard grant"/>
    <s v="C01"/>
    <s v="Project-type interventions"/>
    <s v="Interventions de type projet"/>
    <s v="OXFAM-AMERICA INC"/>
    <s v="Oxfam-America Inc"/>
    <n v="31162"/>
    <n v="31162"/>
    <s v="Industrial crops/export crops"/>
    <s v="Production industrielle de récoltes/récoltes destinées à l’exportation"/>
    <n v="310"/>
    <x v="0"/>
    <n v="1"/>
    <n v="0"/>
    <d v="2017-04-01T00:00:00"/>
    <d v="2017-12-31T00:00:00"/>
    <s v="Programme: Conservation and Science. Description: to demonstrate a holistic landscape level approach in Indonesia in support of community/smallholder-inclusive growth in the palm oil sector"/>
    <n v="0"/>
    <n v="2"/>
    <n v="0"/>
    <n v="1"/>
    <n v="0"/>
    <s v="NULL"/>
    <s v="NULL"/>
    <s v="NULL"/>
    <s v="NULL"/>
    <n v="1"/>
    <n v="1"/>
    <n v="0"/>
    <n v="1"/>
    <n v="302"/>
    <n v="250"/>
    <n v="250"/>
    <n v="250"/>
    <n v="250"/>
    <n v="250"/>
    <n v="250"/>
    <s v="NULL"/>
    <s v="NULL"/>
    <s v="NULL"/>
  </r>
  <r>
    <n v="2017"/>
    <n v="1618"/>
    <x v="15"/>
    <n v="2017065683"/>
    <s v="2017-65683"/>
    <n v="8"/>
    <n v="358"/>
    <s v="Mexico"/>
    <x v="3"/>
    <s v="PRITS"/>
    <s v="Recipient country-based NGO"/>
    <n v="23000"/>
    <n v="0"/>
    <n v="23000"/>
    <s v="NULL"/>
    <s v="NULL"/>
    <n v="6"/>
    <n v="30"/>
    <n v="110"/>
    <s v="Standard grant"/>
    <s v="D02"/>
    <s v="Other technical assistance"/>
    <s v="Autres formes d’assistance technique "/>
    <s v="FONDO ACCION SOLIDARIA, A.C."/>
    <s v="Fondo Accion Solidaria, A.C."/>
    <n v="31310"/>
    <n v="31310"/>
    <s v="Fishing policy and administrative management"/>
    <s v="Politique de la pêche et gestion administrative"/>
    <n v="310"/>
    <x v="0"/>
    <n v="1"/>
    <n v="0"/>
    <d v="2017-04-01T00:00:00"/>
    <d v="2019-03-31T00:00:00"/>
    <s v="Programme: Conservation and Science. Description: to strengthen grassroots community marine and coastal conservation organizations across the Gulf of California region through small grants and capacity-building support"/>
    <n v="0"/>
    <n v="2"/>
    <n v="0"/>
    <n v="0"/>
    <n v="0"/>
    <n v="1"/>
    <s v="NULL"/>
    <s v="NULL"/>
    <s v="NULL"/>
    <n v="1"/>
    <n v="0"/>
    <n v="0"/>
    <n v="0"/>
    <n v="302"/>
    <n v="180"/>
    <n v="180"/>
    <n v="180"/>
    <n v="180"/>
    <n v="180"/>
    <n v="180"/>
    <s v="NULL"/>
    <s v="NULL"/>
    <s v="NULL"/>
  </r>
  <r>
    <n v="2017"/>
    <n v="1618"/>
    <x v="15"/>
    <n v="2017065797"/>
    <s v="2017-65797"/>
    <n v="8"/>
    <n v="789"/>
    <s v="Far East Asi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UNIVERSITY OF SOUTHERN CALIFORNIA"/>
    <s v="University of Southern California"/>
    <n v="31310"/>
    <n v="31310"/>
    <s v="Fishing policy and administrative management"/>
    <s v="Politique de la pêche et gestion administrative"/>
    <n v="310"/>
    <x v="0"/>
    <n v="1"/>
    <n v="0"/>
    <d v="2017-03-01T00:00:00"/>
    <d v="2017-08-31T00:00:00"/>
    <s v="Programme: Conservation and Science. Description: to provide training to a number of experts and practitioners in the fisheries or marine resource management sector on policy and reform communications at the World Bank-Annenberg Summer Institute in 2017 and 2018"/>
    <n v="0"/>
    <n v="2"/>
    <n v="1"/>
    <n v="0"/>
    <n v="0"/>
    <n v="1"/>
    <s v="NULL"/>
    <s v="NULL"/>
    <s v="NULL"/>
    <n v="1"/>
    <n v="0"/>
    <n v="0"/>
    <n v="0"/>
    <n v="302"/>
    <n v="50"/>
    <n v="50"/>
    <n v="50"/>
    <n v="50"/>
    <n v="50"/>
    <n v="50"/>
    <s v="NULL"/>
    <s v="NULL"/>
    <s v="NULL"/>
  </r>
  <r>
    <n v="2017"/>
    <n v="1618"/>
    <x v="15"/>
    <n v="2017066257"/>
    <s v="2017-66257"/>
    <n v="8"/>
    <n v="358"/>
    <s v="Mexico"/>
    <x v="3"/>
    <s v="PRITS"/>
    <s v="International NGO"/>
    <n v="21062"/>
    <n v="1"/>
    <n v="21000"/>
    <s v="The Nature Conservancy"/>
    <s v="The Nature Conservancy"/>
    <n v="6"/>
    <n v="30"/>
    <n v="110"/>
    <s v="Standard grant"/>
    <s v="C01"/>
    <s v="Project-type interventions"/>
    <s v="Interventions de type projet"/>
    <s v="THE NATURE CONSERVANCY"/>
    <s v="The Nature Conservancy"/>
    <n v="31310"/>
    <n v="31310"/>
    <s v="Fishing policy and administrative management"/>
    <s v="Politique de la pêche et gestion administrative"/>
    <n v="310"/>
    <x v="0"/>
    <n v="1"/>
    <n v="0"/>
    <d v="2017-09-01T00:00:00"/>
    <d v="2019-08-31T00:00:00"/>
    <s v="Programme: Conservation and Science. Description: for the Baja Marine Initiative"/>
    <n v="0"/>
    <n v="2"/>
    <n v="0"/>
    <n v="0"/>
    <n v="0"/>
    <s v="NULL"/>
    <s v="NULL"/>
    <s v="NULL"/>
    <s v="NULL"/>
    <n v="1"/>
    <n v="0"/>
    <n v="0"/>
    <n v="0"/>
    <n v="302"/>
    <n v="100"/>
    <n v="100"/>
    <n v="100"/>
    <n v="100"/>
    <n v="100"/>
    <n v="100"/>
    <s v="NULL"/>
    <s v="NULL"/>
    <s v="NULL"/>
  </r>
  <r>
    <n v="2017"/>
    <n v="1618"/>
    <x v="15"/>
    <n v="2017066869"/>
    <s v="2017-66869"/>
    <n v="8"/>
    <n v="738"/>
    <s v="Indonesia"/>
    <x v="2"/>
    <s v="PRITI"/>
    <s v="International NGO"/>
    <n v="21000"/>
    <n v="0"/>
    <n v="21000"/>
    <s v="NULL"/>
    <s v="NULL"/>
    <n v="6"/>
    <n v="30"/>
    <n v="110"/>
    <s v="Standard grant"/>
    <s v="C01"/>
    <s v="Project-type interventions"/>
    <s v="Interventions de type projet"/>
    <s v="INTERNATIONAL POLE AND LINE FOUNDATION"/>
    <s v="International Pole and Line Foundation"/>
    <n v="31310"/>
    <n v="31310"/>
    <s v="Fishing policy and administrative management"/>
    <s v="Politique de la pêche et gestion administrative"/>
    <n v="310"/>
    <x v="0"/>
    <n v="1"/>
    <n v="0"/>
    <d v="2017-11-20T00:00:00"/>
    <d v="2019-05-19T00:00:00"/>
    <s v="Programme: Conservation and Science. Description: to enhance sustainability, improve governance, and create market demand for Indonesia's coastal tuna fisheries"/>
    <n v="0"/>
    <n v="2"/>
    <n v="1"/>
    <n v="0"/>
    <n v="0"/>
    <s v="NULL"/>
    <s v="NULL"/>
    <s v="NULL"/>
    <s v="NULL"/>
    <n v="1"/>
    <n v="0"/>
    <n v="0"/>
    <n v="0"/>
    <n v="302"/>
    <n v="140"/>
    <n v="140"/>
    <n v="140"/>
    <n v="140"/>
    <n v="140"/>
    <n v="140"/>
    <s v="NULL"/>
    <s v="NULL"/>
    <s v="NULL"/>
  </r>
  <r>
    <n v="2017"/>
    <n v="1618"/>
    <x v="15"/>
    <s v="2017066914_1"/>
    <s v="2017-66914"/>
    <n v="8"/>
    <n v="798"/>
    <s v="Asia, regional"/>
    <x v="1"/>
    <s v="Partie I non alloués par groupe de revenu"/>
    <s v="Private sector institution"/>
    <n v="63009"/>
    <n v="1"/>
    <n v="63000"/>
    <s v="Other non-financial corporations"/>
    <s v="Autres sociétés non financières"/>
    <n v="6"/>
    <n v="30"/>
    <n v="110"/>
    <s v="Standard grant"/>
    <s v="C01"/>
    <s v="Project-type interventions"/>
    <s v="Interventions de type projet"/>
    <s v="SEAFOOD LEGACY CO., LTD."/>
    <s v="Seafood Legacy Co., Ltd."/>
    <n v="31310"/>
    <n v="31310"/>
    <s v="Fishing policy and administrative management"/>
    <s v="Politique de la pêche et gestion administrative"/>
    <n v="310"/>
    <x v="0"/>
    <n v="1"/>
    <n v="0"/>
    <d v="2017-12-08T00:00:00"/>
    <d v="2019-12-07T00:00:00"/>
    <s v="Programme: Conservation and Science. Description: to continue the development of a sustainable seafood movement in Japan through nonprofit development, seafood business engagement, and policy change"/>
    <n v="0"/>
    <n v="2"/>
    <n v="1"/>
    <n v="0"/>
    <n v="0"/>
    <s v="NULL"/>
    <s v="NULL"/>
    <s v="NULL"/>
    <s v="NULL"/>
    <n v="1"/>
    <n v="0"/>
    <n v="0"/>
    <n v="0"/>
    <n v="302"/>
    <n v="575"/>
    <n v="575"/>
    <n v="575"/>
    <n v="575"/>
    <n v="575"/>
    <n v="575"/>
    <s v="NULL"/>
    <s v="NULL"/>
    <s v="NULL"/>
  </r>
  <r>
    <n v="2017"/>
    <n v="1618"/>
    <x v="15"/>
    <s v="2017065792_2"/>
    <s v="2017-65792"/>
    <n v="8"/>
    <n v="738"/>
    <s v="Indonesia"/>
    <x v="2"/>
    <s v="PRITI"/>
    <s v="University, college or other teaching institution, research institute or think?tank"/>
    <n v="51000"/>
    <n v="0"/>
    <n v="51000"/>
    <s v="NULL"/>
    <s v="NULL"/>
    <n v="6"/>
    <n v="30"/>
    <n v="110"/>
    <s v="Standard grant"/>
    <s v="D02"/>
    <s v="Other technical assistance"/>
    <s v="Autres formes d’assistance technique "/>
    <s v="UNIVERSITY OF TECHNOLOGY, SYDNEY"/>
    <s v="University of Technology, Sydney"/>
    <n v="31310"/>
    <n v="31310"/>
    <s v="Fishing policy and administrative management"/>
    <s v="Politique de la pêche et gestion administrative"/>
    <n v="310"/>
    <x v="0"/>
    <n v="1"/>
    <n v="0"/>
    <d v="2017-03-17T00:00:00"/>
    <d v="2019-03-16T00:00:00"/>
    <s v="Programme: Conservation and Science. Description: to develop a framework for assessing fisheries governance regarding the benefits tuna fisheries bring to coastal communities"/>
    <n v="0"/>
    <n v="2"/>
    <n v="1"/>
    <n v="0"/>
    <n v="0"/>
    <n v="1"/>
    <s v="NULL"/>
    <s v="NULL"/>
    <s v="NULL"/>
    <n v="1"/>
    <n v="0"/>
    <n v="0"/>
    <n v="0"/>
    <n v="302"/>
    <n v="41.25"/>
    <n v="41.25"/>
    <n v="41.25"/>
    <n v="41.25"/>
    <n v="41.25"/>
    <n v="41.25"/>
    <s v="NULL"/>
    <s v="NULL"/>
    <s v="NULL"/>
  </r>
  <r>
    <n v="2017"/>
    <n v="1618"/>
    <x v="15"/>
    <n v="2017065587"/>
    <s v="2017-65587"/>
    <n v="8"/>
    <n v="860"/>
    <s v="Micronesia"/>
    <x v="2"/>
    <s v="PRITI"/>
    <s v="Recipient country-based NGO"/>
    <n v="23000"/>
    <n v="0"/>
    <n v="23000"/>
    <s v="NULL"/>
    <s v="NULL"/>
    <n v="6"/>
    <n v="30"/>
    <n v="110"/>
    <s v="Standard grant"/>
    <s v="D02"/>
    <s v="Other technical assistance"/>
    <s v="Autres formes d’assistance technique "/>
    <s v="MICRONESIA CONSERVATION TRUST"/>
    <s v="Micronesia Conservation Trust"/>
    <n v="31310"/>
    <n v="31310"/>
    <s v="Fishing policy and administrative management"/>
    <s v="Politique de la pêche et gestion administrative"/>
    <n v="310"/>
    <x v="0"/>
    <n v="1"/>
    <n v="0"/>
    <d v="2017-02-17T00:00:00"/>
    <d v="2020-02-16T00:00:00"/>
    <s v="Programme: Conservation and Science. Description: to conduct multiple capacity-building workshops and meetings with partners in Micronesia and contribute to the Bill Raynor Micronesia Challenge Scholarship program"/>
    <n v="0"/>
    <n v="2"/>
    <n v="0"/>
    <n v="0"/>
    <n v="0"/>
    <n v="1"/>
    <s v="NULL"/>
    <s v="NULL"/>
    <s v="NULL"/>
    <n v="1"/>
    <n v="0"/>
    <n v="0"/>
    <n v="0"/>
    <n v="302"/>
    <n v="150"/>
    <n v="150"/>
    <n v="150"/>
    <n v="150"/>
    <n v="150"/>
    <n v="150"/>
    <s v="NULL"/>
    <s v="NULL"/>
    <s v="NULL"/>
  </r>
  <r>
    <n v="2017"/>
    <n v="1618"/>
    <x v="15"/>
    <n v="2017066377"/>
    <s v="2017-66377"/>
    <n v="8"/>
    <n v="832"/>
    <s v="Fiji"/>
    <x v="3"/>
    <s v="PRITS"/>
    <s v="University, college or other teaching institution, research institute or think?tank"/>
    <n v="51000"/>
    <n v="0"/>
    <n v="51000"/>
    <s v="NULL"/>
    <s v="NULL"/>
    <n v="6"/>
    <n v="30"/>
    <n v="110"/>
    <s v="Standard grant"/>
    <s v="D02"/>
    <s v="Other technical assistance"/>
    <s v="Autres formes d’assistance technique "/>
    <s v="CENTRE FOR NOT FOR PROFIT LEADERSHIP"/>
    <s v="Centre for Not for Profit Leadership"/>
    <n v="31310"/>
    <n v="31310"/>
    <s v="Fishing policy and administrative management"/>
    <s v="Politique de la pêche et gestion administrative"/>
    <n v="310"/>
    <x v="0"/>
    <n v="1"/>
    <n v="0"/>
    <d v="2017-08-01T00:00:00"/>
    <d v="2019-12-31T00:00:00"/>
    <s v="Programme: Organizational Effectiveness. Description: for cross-sector leadership development for fisheries conservation in Fiji - years 2 and 3"/>
    <n v="0"/>
    <n v="1"/>
    <n v="0"/>
    <n v="0"/>
    <n v="0"/>
    <n v="1"/>
    <s v="NULL"/>
    <s v="NULL"/>
    <s v="NULL"/>
    <n v="2"/>
    <n v="0"/>
    <n v="0"/>
    <n v="0"/>
    <n v="302"/>
    <n v="190.95500000000001"/>
    <n v="190.95500000000001"/>
    <n v="190.95500000000001"/>
    <n v="190.95500000000001"/>
    <n v="190.95500000000001"/>
    <n v="190.95500000000001"/>
    <s v="NULL"/>
    <s v="NULL"/>
    <s v="NULL"/>
  </r>
  <r>
    <n v="2017"/>
    <n v="1618"/>
    <x v="15"/>
    <n v="2017066776"/>
    <s v="2017-66776"/>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SAILORS FOR THE SEA INC"/>
    <s v="Sailors for the Sea Inc"/>
    <n v="31310"/>
    <n v="31310"/>
    <s v="Fishing policy and administrative management"/>
    <s v="Politique de la pêche et gestion administrative"/>
    <n v="310"/>
    <x v="0"/>
    <n v="1"/>
    <n v="0"/>
    <d v="2017-10-23T00:00:00"/>
    <d v="2018-10-22T00:00:00"/>
    <s v="Programme: Organizational Effectiveness. Description: for strategy development &amp; planning and executive leadership &amp; management strengthening"/>
    <n v="0"/>
    <n v="1"/>
    <n v="0"/>
    <n v="0"/>
    <n v="0"/>
    <n v="1"/>
    <s v="NULL"/>
    <s v="NULL"/>
    <s v="NULL"/>
    <n v="0"/>
    <n v="0"/>
    <n v="0"/>
    <n v="0"/>
    <n v="302"/>
    <n v="50"/>
    <n v="50"/>
    <n v="50"/>
    <n v="50"/>
    <n v="50"/>
    <n v="50"/>
    <s v="NULL"/>
    <s v="NULL"/>
    <s v="NULL"/>
  </r>
  <r>
    <n v="2017"/>
    <n v="1618"/>
    <x v="15"/>
    <n v="2017065685"/>
    <s v="2017-65685"/>
    <n v="8"/>
    <n v="358"/>
    <s v="Mexico"/>
    <x v="3"/>
    <s v="PRITS"/>
    <s v="University, college or other teaching institution, research institute or think?tank"/>
    <n v="51000"/>
    <n v="0"/>
    <n v="51000"/>
    <s v="NULL"/>
    <s v="NULL"/>
    <n v="6"/>
    <n v="30"/>
    <n v="110"/>
    <s v="Standard grant"/>
    <s v="D02"/>
    <s v="Other technical assistance"/>
    <s v="Autres formes d’assistance technique "/>
    <s v="EASTERN RESEARCH GROUP, INC."/>
    <s v="Eastern Research Group, Inc."/>
    <n v="31310"/>
    <n v="31310"/>
    <s v="Fishing policy and administrative management"/>
    <s v="Politique de la pêche et gestion administrative"/>
    <n v="310"/>
    <x v="0"/>
    <n v="1"/>
    <n v="0"/>
    <d v="2017-02-21T00:00:00"/>
    <d v="2017-06-20T00:00:00"/>
    <s v="Programme: Conservation and Science. Description: to provide consultant support to four nonprofit working groups focused on reversing the decline of vaquita and stopping illegal totoaba fishing and wildlife trafficking"/>
    <n v="0"/>
    <n v="2"/>
    <n v="0"/>
    <n v="0"/>
    <n v="0"/>
    <n v="1"/>
    <s v="NULL"/>
    <s v="NULL"/>
    <s v="NULL"/>
    <n v="1"/>
    <n v="0"/>
    <n v="0"/>
    <n v="0"/>
    <n v="302"/>
    <n v="20"/>
    <n v="20"/>
    <n v="20"/>
    <n v="20"/>
    <n v="20"/>
    <n v="20"/>
    <s v="NULL"/>
    <s v="NULL"/>
    <s v="NULL"/>
  </r>
  <r>
    <n v="2017"/>
    <n v="1618"/>
    <x v="15"/>
    <s v="2017066593_2"/>
    <s v="2017-66593"/>
    <n v="8"/>
    <n v="489"/>
    <s v="South America, regional"/>
    <x v="1"/>
    <s v="Partie I non alloués par groupe de revenu"/>
    <s v="Donor country-based NGO"/>
    <n v="22000"/>
    <n v="0"/>
    <n v="22000"/>
    <s v="NULL"/>
    <s v="NULL"/>
    <n v="6"/>
    <n v="30"/>
    <n v="110"/>
    <s v="Standard grant"/>
    <s v="D02"/>
    <s v="Other technical assistance"/>
    <s v="Autres formes d’assistance technique "/>
    <s v="CLIMATE FOCUS NORTH AMERICA, INC."/>
    <s v="Climate Focus North America, Inc."/>
    <n v="31182"/>
    <n v="31182"/>
    <s v="Agricultural research"/>
    <s v="Recherche agronomique"/>
    <n v="310"/>
    <x v="0"/>
    <n v="1"/>
    <n v="0"/>
    <d v="2017-11-01T00:00:00"/>
    <d v="2018-04-30T00:00:00"/>
    <s v="Programme: Conservation and Science. Description: to increase private sector investment in climate smart, sustainable land use activities to reduce emissions, enhance adaptation to climate change, and increase agricultural productivity"/>
    <n v="0"/>
    <n v="2"/>
    <n v="0"/>
    <n v="0"/>
    <n v="0"/>
    <n v="1"/>
    <s v="NULL"/>
    <s v="NULL"/>
    <s v="NULL"/>
    <n v="2"/>
    <n v="0"/>
    <n v="2"/>
    <n v="0"/>
    <n v="302"/>
    <n v="16.666666665000001"/>
    <n v="16.666666665000001"/>
    <n v="16.666666665000001"/>
    <n v="16.666666665000001"/>
    <n v="16.666666665000001"/>
    <n v="16.666666665000001"/>
    <s v="NULL"/>
    <s v="NULL"/>
    <s v="NULL"/>
  </r>
  <r>
    <n v="2017"/>
    <n v="1618"/>
    <x v="15"/>
    <s v="2017065686_1"/>
    <s v="2017-65686"/>
    <n v="8"/>
    <n v="798"/>
    <s v="Asia, regional"/>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LAND IS LIFE INC."/>
    <s v="Land is Life Inc."/>
    <n v="31110"/>
    <n v="31110"/>
    <s v="Agricultural policy and administrative management"/>
    <s v="Politique agricole et gestion administrative"/>
    <n v="310"/>
    <x v="0"/>
    <n v="1"/>
    <n v="0"/>
    <d v="2017-03-09T00:00:00"/>
    <d v="2018-09-08T00:00:00"/>
    <s v="Programme: Agriculture, Livelihoods, and Conservation. Description: for core support of Indigenous-led grantmaking to promote sustainable agriculture and natural resource use and the 2017 organizational strategy and effectiveness convening."/>
    <n v="0"/>
    <n v="2"/>
    <n v="0"/>
    <n v="0"/>
    <n v="0"/>
    <s v="NULL"/>
    <s v="NULL"/>
    <s v="NULL"/>
    <s v="NULL"/>
    <n v="1"/>
    <n v="0"/>
    <n v="0"/>
    <n v="0"/>
    <n v="302"/>
    <n v="25"/>
    <n v="25"/>
    <n v="25"/>
    <n v="25"/>
    <n v="25"/>
    <n v="25"/>
    <s v="NULL"/>
    <s v="NULL"/>
    <s v="NULL"/>
  </r>
  <r>
    <n v="2017"/>
    <n v="1618"/>
    <x v="15"/>
    <n v="2017066297"/>
    <s v="2017-66297"/>
    <n v="8"/>
    <n v="235"/>
    <s v="Democratic Republic of the Congo"/>
    <x v="0"/>
    <s v="PMA"/>
    <s v="Donor country-based NGO"/>
    <n v="22000"/>
    <n v="0"/>
    <n v="22000"/>
    <s v="NULL"/>
    <s v="NULL"/>
    <n v="6"/>
    <n v="30"/>
    <n v="110"/>
    <s v="Standard grant"/>
    <s v="C01"/>
    <s v="Project-type interventions"/>
    <s v="Interventions de type projet"/>
    <s v="ROOT CAPITAL, INC."/>
    <s v="Root Capital, Inc."/>
    <n v="31193"/>
    <n v="31193"/>
    <s v="Agricultural financial services"/>
    <s v="Services financiers agricoles"/>
    <n v="310"/>
    <x v="0"/>
    <n v="1"/>
    <n v="0"/>
    <d v="2017-07-24T00:00:00"/>
    <d v="2018-07-23T00:00:00"/>
    <s v="Programme: Agriculture, Livelihoods, and Conservation. Description: to support agribusinesses in eastern Democratic Republic of the Congo with financial management training and social and environmental impact grants"/>
    <n v="0"/>
    <n v="2"/>
    <n v="1"/>
    <n v="0"/>
    <n v="0"/>
    <s v="NULL"/>
    <s v="NULL"/>
    <s v="NULL"/>
    <s v="NULL"/>
    <n v="1"/>
    <n v="0"/>
    <n v="0"/>
    <n v="0"/>
    <n v="302"/>
    <n v="146.19999999999999"/>
    <n v="146.19999999999999"/>
    <n v="146.19999999999999"/>
    <n v="146.19999999999999"/>
    <n v="146.19999999999999"/>
    <n v="146.19999999999999"/>
    <s v="NULL"/>
    <s v="NULL"/>
    <s v="NULL"/>
  </r>
  <r>
    <n v="2017"/>
    <n v="1618"/>
    <x v="15"/>
    <s v="2017066672_1"/>
    <s v="2017-66672"/>
    <n v="8"/>
    <n v="998"/>
    <s v="Developing countries, unspecified"/>
    <x v="1"/>
    <s v="Partie I non alloués par groupe de revenu"/>
    <s v="Donor country-based NGO"/>
    <n v="22000"/>
    <n v="0"/>
    <n v="22000"/>
    <s v="NULL"/>
    <s v="NULL"/>
    <n v="6"/>
    <n v="30"/>
    <n v="110"/>
    <s v="Standard grant"/>
    <s v="E01"/>
    <s v="Scholarships/training in donor country"/>
    <s v="Bourses/formations dans le pays donneur"/>
    <s v="PEW CHARITABLE TRUSTS"/>
    <s v="Pew Charitable Trusts"/>
    <n v="31310"/>
    <n v="31310"/>
    <s v="Fishing policy and administrative management"/>
    <s v="Politique de la pêche et gestion administrative"/>
    <n v="310"/>
    <x v="0"/>
    <n v="1"/>
    <n v="0"/>
    <d v="2017-12-08T00:00:00"/>
    <d v="2023-12-07T00:00:00"/>
    <s v="Programme: Conservation and Science. Description: for continued support of the Pew Fellows Program in Marine Conservation in Asia"/>
    <n v="0"/>
    <n v="2"/>
    <n v="0"/>
    <n v="0"/>
    <n v="0"/>
    <n v="1"/>
    <s v="NULL"/>
    <s v="NULL"/>
    <s v="NULL"/>
    <n v="2"/>
    <n v="0"/>
    <n v="0"/>
    <n v="0"/>
    <n v="302"/>
    <n v="281.25"/>
    <n v="281.25"/>
    <n v="281.25"/>
    <n v="281.25"/>
    <n v="281.25"/>
    <n v="281.25"/>
    <s v="NULL"/>
    <s v="NULL"/>
    <s v="NULL"/>
  </r>
  <r>
    <n v="2017"/>
    <n v="1618"/>
    <x v="15"/>
    <s v="2017066914_2"/>
    <s v="2017-66914"/>
    <n v="8"/>
    <n v="998"/>
    <s v="Developing countries, unspecified"/>
    <x v="1"/>
    <s v="Partie I non alloués par groupe de revenu"/>
    <s v="Private sector institution"/>
    <n v="63009"/>
    <n v="1"/>
    <n v="63000"/>
    <s v="Other non-financial corporations"/>
    <s v="Autres sociétés non financières"/>
    <n v="6"/>
    <n v="30"/>
    <n v="110"/>
    <s v="Standard grant"/>
    <s v="C01"/>
    <s v="Project-type interventions"/>
    <s v="Interventions de type projet"/>
    <s v="SEAFOOD LEGACY CO., LTD."/>
    <s v="Seafood Legacy Co., Ltd."/>
    <n v="31310"/>
    <n v="31310"/>
    <s v="Fishing policy and administrative management"/>
    <s v="Politique de la pêche et gestion administrative"/>
    <n v="310"/>
    <x v="0"/>
    <n v="1"/>
    <n v="0"/>
    <d v="2017-12-08T00:00:00"/>
    <d v="2019-12-07T00:00:00"/>
    <s v="Programme: Conservation and Science. Description: to continue the development of a sustainable seafood movement in Japan through nonprofit development, seafood business engagement, and policy change"/>
    <n v="0"/>
    <n v="2"/>
    <n v="1"/>
    <n v="0"/>
    <n v="0"/>
    <s v="NULL"/>
    <s v="NULL"/>
    <s v="NULL"/>
    <s v="NULL"/>
    <n v="1"/>
    <n v="0"/>
    <n v="0"/>
    <n v="0"/>
    <n v="302"/>
    <n v="575"/>
    <n v="575"/>
    <n v="575"/>
    <n v="575"/>
    <n v="575"/>
    <n v="575"/>
    <s v="NULL"/>
    <s v="NULL"/>
    <s v="NULL"/>
  </r>
  <r>
    <n v="2017"/>
    <n v="1618"/>
    <x v="15"/>
    <s v="2017066593_3"/>
    <s v="2017-66593"/>
    <n v="8"/>
    <n v="389"/>
    <s v="North &amp; Central America, regional"/>
    <x v="1"/>
    <s v="Partie I non alloués par groupe de revenu"/>
    <s v="Donor country-based NGO"/>
    <n v="22000"/>
    <n v="0"/>
    <n v="22000"/>
    <s v="NULL"/>
    <s v="NULL"/>
    <n v="6"/>
    <n v="30"/>
    <n v="110"/>
    <s v="Standard grant"/>
    <s v="D02"/>
    <s v="Other technical assistance"/>
    <s v="Autres formes d’assistance technique "/>
    <s v="CLIMATE FOCUS NORTH AMERICA, INC."/>
    <s v="Climate Focus North America, Inc."/>
    <n v="31182"/>
    <n v="31182"/>
    <s v="Agricultural research"/>
    <s v="Recherche agronomique"/>
    <n v="310"/>
    <x v="0"/>
    <n v="1"/>
    <n v="0"/>
    <d v="2017-11-01T00:00:00"/>
    <d v="2018-04-30T00:00:00"/>
    <s v="Programme: Conservation and Science. Description: to increase private sector investment in climate smart, sustainable land use activities to reduce emissions, enhance adaptation to climate change, and increase agricultural productivity"/>
    <n v="0"/>
    <n v="2"/>
    <n v="0"/>
    <n v="0"/>
    <n v="0"/>
    <n v="1"/>
    <s v="NULL"/>
    <s v="NULL"/>
    <s v="NULL"/>
    <n v="2"/>
    <n v="0"/>
    <n v="2"/>
    <n v="0"/>
    <n v="302"/>
    <n v="16.666666665000001"/>
    <n v="16.666666665000001"/>
    <n v="16.666666665000001"/>
    <n v="16.666666665000001"/>
    <n v="16.666666665000001"/>
    <n v="16.666666665000001"/>
    <s v="NULL"/>
    <s v="NULL"/>
    <s v="NULL"/>
  </r>
  <r>
    <n v="2017"/>
    <n v="1618"/>
    <x v="15"/>
    <n v="2017066434"/>
    <s v="2017-66434"/>
    <n v="8"/>
    <n v="434"/>
    <s v="Chile"/>
    <x v="5"/>
    <s v="PDPA"/>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0"/>
    <d v="2017-12-01T00:00:00"/>
    <d v="2019-11-30T00:00:00"/>
    <s v="Programme: Conservation and Science. Description: to develop a management plan for the future Admiralty Sound Marine Protected Area (MPA), to mitigate current environmental threats in the Admiralty Sound, and to develop an operational committee for MPAs in Chile"/>
    <n v="0"/>
    <n v="2"/>
    <n v="0"/>
    <n v="0"/>
    <n v="0"/>
    <s v="NULL"/>
    <s v="NULL"/>
    <s v="NULL"/>
    <s v="NULL"/>
    <n v="1"/>
    <n v="0"/>
    <n v="0"/>
    <n v="0"/>
    <n v="302"/>
    <n v="200"/>
    <n v="200"/>
    <n v="200"/>
    <n v="200"/>
    <n v="200"/>
    <n v="200"/>
    <s v="NULL"/>
    <s v="NULL"/>
    <s v="NULL"/>
  </r>
  <r>
    <n v="2017"/>
    <n v="1618"/>
    <x v="15"/>
    <s v="2017065973_5"/>
    <s v="2017-65973"/>
    <n v="8"/>
    <n v="862"/>
    <s v="Papua New Guinea"/>
    <x v="2"/>
    <s v="PRITI"/>
    <s v="Donor country-based NGO"/>
    <n v="22000"/>
    <n v="0"/>
    <n v="22000"/>
    <s v="NULL"/>
    <s v="NULL"/>
    <n v="6"/>
    <n v="30"/>
    <n v="110"/>
    <s v="Standard grant"/>
    <s v="D02"/>
    <s v="Other technical assistance"/>
    <s v="Autres formes d’assistance technique "/>
    <s v="CALIFORNIA ENVIRONMENTAL ASSOCIATES"/>
    <s v="California Environmental Associates"/>
    <n v="31310"/>
    <n v="31310"/>
    <s v="Fishing policy and administrative management"/>
    <s v="Politique de la pêche et gestion administrative"/>
    <n v="310"/>
    <x v="0"/>
    <n v="1"/>
    <n v="0"/>
    <d v="2017-04-28T00:00:00"/>
    <d v="2018-04-27T00:00:00"/>
    <s v="Programme: Conservation and Science. Description: to support Western Pacific exit planning and Indonesia Marine Funders Collaboration coordination"/>
    <n v="0"/>
    <n v="2"/>
    <n v="0"/>
    <n v="0"/>
    <n v="0"/>
    <n v="1"/>
    <s v="NULL"/>
    <s v="NULL"/>
    <s v="NULL"/>
    <n v="1"/>
    <n v="0"/>
    <n v="0"/>
    <n v="0"/>
    <n v="302"/>
    <n v="43"/>
    <n v="43"/>
    <n v="43"/>
    <n v="43"/>
    <n v="43"/>
    <n v="43"/>
    <s v="NULL"/>
    <s v="NULL"/>
    <s v="NULL"/>
  </r>
  <r>
    <n v="2017"/>
    <n v="1618"/>
    <x v="15"/>
    <n v="2017066578"/>
    <s v="2017-66578"/>
    <n v="8"/>
    <n v="738"/>
    <s v="Indonesia"/>
    <x v="2"/>
    <s v="PRITI"/>
    <s v="Donor country-based NGO"/>
    <n v="22000"/>
    <n v="0"/>
    <n v="22000"/>
    <s v="NULL"/>
    <s v="NULL"/>
    <n v="6"/>
    <n v="30"/>
    <n v="110"/>
    <s v="Standard grant"/>
    <s v="C01"/>
    <s v="Project-type interventions"/>
    <s v="Interventions de type projet"/>
    <s v="OCEAN CONSERVANCY, INC."/>
    <s v="Ocean Conservancy, Inc."/>
    <n v="31310"/>
    <n v="31310"/>
    <s v="Fishing policy and administrative management"/>
    <s v="Politique de la pêche et gestion administrative"/>
    <n v="310"/>
    <x v="0"/>
    <n v="1"/>
    <n v="0"/>
    <d v="2017-10-06T00:00:00"/>
    <d v="2018-12-05T00:00:00"/>
    <s v="Programme: Conservation and Science. Description: to improve the sustainability and prosperity of the Indonesian deep slope snapper fishery"/>
    <n v="0"/>
    <n v="2"/>
    <n v="0"/>
    <n v="0"/>
    <n v="0"/>
    <s v="NULL"/>
    <s v="NULL"/>
    <s v="NULL"/>
    <s v="NULL"/>
    <n v="1"/>
    <n v="0"/>
    <n v="0"/>
    <n v="0"/>
    <n v="302"/>
    <n v="350"/>
    <n v="350"/>
    <n v="350"/>
    <n v="350"/>
    <n v="350"/>
    <n v="350"/>
    <s v="NULL"/>
    <s v="NULL"/>
    <s v="NULL"/>
  </r>
  <r>
    <n v="2017"/>
    <n v="1618"/>
    <x v="15"/>
    <n v="2017066797"/>
    <s v="2017-66797"/>
    <n v="8"/>
    <n v="998"/>
    <s v="Developing countries, unspecified"/>
    <x v="1"/>
    <s v="Partie I non alloués par groupe de revenu"/>
    <s v="Private sector institution"/>
    <n v="61009"/>
    <n v="1"/>
    <n v="61000"/>
    <s v="Other non-financial corporations"/>
    <s v="Autres sociétés non financières"/>
    <n v="6"/>
    <n v="30"/>
    <n v="110"/>
    <s v="Standard grant"/>
    <s v="C01"/>
    <s v="Project-type interventions"/>
    <s v="Interventions de type projet"/>
    <s v="SCALING BLUE, LLC"/>
    <s v="Scaling Blue, LLC"/>
    <n v="31310"/>
    <n v="31310"/>
    <s v="Fishing policy and administrative management"/>
    <s v="Politique de la pêche et gestion administrative"/>
    <n v="310"/>
    <x v="0"/>
    <n v="1"/>
    <n v="0"/>
    <d v="2017-11-20T00:00:00"/>
    <d v="2018-11-19T00:00:00"/>
    <s v="Programme: Conservation and Science. Description: to provide coordination and support to the fishery improvement project community"/>
    <n v="0"/>
    <n v="2"/>
    <n v="0"/>
    <n v="0"/>
    <n v="0"/>
    <s v="NULL"/>
    <s v="NULL"/>
    <s v="NULL"/>
    <s v="NULL"/>
    <n v="1"/>
    <n v="0"/>
    <n v="0"/>
    <n v="0"/>
    <n v="302"/>
    <n v="75"/>
    <n v="75"/>
    <n v="75"/>
    <n v="75"/>
    <n v="75"/>
    <n v="75"/>
    <s v="NULL"/>
    <s v="NULL"/>
    <s v="NULL"/>
  </r>
  <r>
    <n v="2017"/>
    <n v="1618"/>
    <x v="15"/>
    <n v="2017066223"/>
    <s v="2017-66223"/>
    <n v="8"/>
    <n v="358"/>
    <s v="Mexico"/>
    <x v="3"/>
    <s v="PRITS"/>
    <s v="Recipient country-based NGO"/>
    <n v="23000"/>
    <n v="0"/>
    <n v="23000"/>
    <s v="NULL"/>
    <s v="NULL"/>
    <n v="6"/>
    <n v="30"/>
    <n v="110"/>
    <s v="Standard grant"/>
    <s v="C01"/>
    <s v="Project-type interventions"/>
    <s v="Interventions de type projet"/>
    <s v="PRONATURA NOROESTE A.C."/>
    <s v="Pronatura Noroeste A.C."/>
    <n v="31310"/>
    <n v="31310"/>
    <s v="Fishing policy and administrative management"/>
    <s v="Politique de la pêche et gestion administrative"/>
    <n v="310"/>
    <x v="0"/>
    <n v="1"/>
    <n v="0"/>
    <d v="2017-07-01T00:00:00"/>
    <d v="2019-06-30T00:00:00"/>
    <s v="Programme: Conservation and Science. Description: for regional and site?based recovery and conservation of fishing resources in the Gulf of California"/>
    <n v="0"/>
    <n v="2"/>
    <n v="0"/>
    <n v="0"/>
    <n v="0"/>
    <s v="NULL"/>
    <s v="NULL"/>
    <s v="NULL"/>
    <s v="NULL"/>
    <n v="1"/>
    <n v="0"/>
    <n v="0"/>
    <n v="0"/>
    <n v="302"/>
    <n v="325"/>
    <n v="325"/>
    <n v="325"/>
    <n v="325"/>
    <n v="325"/>
    <n v="325"/>
    <s v="NULL"/>
    <s v="NULL"/>
    <s v="NULL"/>
  </r>
  <r>
    <n v="2017"/>
    <n v="1618"/>
    <x v="15"/>
    <s v="2017065998_3"/>
    <s v="2017-65998"/>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OCEAN OUTCOMES"/>
    <s v="Ocean Outcomes"/>
    <n v="31310"/>
    <n v="31310"/>
    <s v="Fishing policy and administrative management"/>
    <s v="Politique de la pêche et gestion administrative"/>
    <n v="310"/>
    <x v="0"/>
    <n v="1"/>
    <n v="0"/>
    <d v="2017-05-16T00:00:00"/>
    <d v="2018-05-15T00:00:00"/>
    <s v="Programme: Organizational Effectiveness. Description: for business planning, fund development, leadership coaching, and team development"/>
    <n v="0"/>
    <n v="1"/>
    <n v="0"/>
    <n v="0"/>
    <n v="0"/>
    <n v="1"/>
    <s v="NULL"/>
    <s v="NULL"/>
    <s v="NULL"/>
    <n v="0"/>
    <n v="0"/>
    <n v="0"/>
    <n v="0"/>
    <n v="302"/>
    <n v="16.666666670000001"/>
    <n v="16.666666670000001"/>
    <n v="16.666666670000001"/>
    <n v="16.666666670000001"/>
    <n v="16.666666670000001"/>
    <n v="16.666666670000001"/>
    <s v="NULL"/>
    <s v="NULL"/>
    <s v="NULL"/>
  </r>
  <r>
    <n v="2017"/>
    <n v="1618"/>
    <x v="15"/>
    <n v="2017065821"/>
    <s v="2017-65821"/>
    <n v="8"/>
    <n v="998"/>
    <s v="Developing countries, unspecified"/>
    <x v="1"/>
    <s v="Partie I non alloués par groupe de revenu"/>
    <s v="Donor country-based NGO"/>
    <n v="22000"/>
    <n v="0"/>
    <n v="22000"/>
    <s v="NULL"/>
    <s v="NULL"/>
    <n v="6"/>
    <n v="30"/>
    <n v="110"/>
    <s v="Standard grant"/>
    <s v="C01"/>
    <s v="Project-type interventions"/>
    <s v="Interventions de type projet"/>
    <s v="NEW VENTURE FUND"/>
    <s v="New Venture Fund"/>
    <n v="31310"/>
    <n v="31310"/>
    <s v="Fishing policy and administrative management"/>
    <s v="Politique de la pêche et gestion administrative"/>
    <n v="310"/>
    <x v="0"/>
    <n v="1"/>
    <n v="0"/>
    <d v="2017-03-31T00:00:00"/>
    <d v="2018-03-30T00:00:00"/>
    <s v="Programme: Conservation and Science. Description: to bring together and foster collaboration between NGOs and other individuals and organizations that work comprehensively on tuna sustainability issues globally."/>
    <n v="0"/>
    <n v="2"/>
    <n v="0"/>
    <n v="0"/>
    <n v="0"/>
    <s v="NULL"/>
    <s v="NULL"/>
    <s v="NULL"/>
    <s v="NULL"/>
    <n v="1"/>
    <n v="0"/>
    <n v="0"/>
    <n v="0"/>
    <n v="302"/>
    <n v="100"/>
    <n v="100"/>
    <n v="100"/>
    <n v="100"/>
    <n v="100"/>
    <n v="100"/>
    <s v="NULL"/>
    <s v="NULL"/>
    <s v="NULL"/>
  </r>
  <r>
    <n v="2017"/>
    <n v="1618"/>
    <x v="15"/>
    <s v="2017065998_1"/>
    <s v="2017-65998"/>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OCEAN OUTCOMES"/>
    <s v="Ocean Outcomes"/>
    <n v="31310"/>
    <n v="31310"/>
    <s v="Fishing policy and administrative management"/>
    <s v="Politique de la pêche et gestion administrative"/>
    <n v="310"/>
    <x v="0"/>
    <n v="1"/>
    <n v="0"/>
    <d v="2017-05-16T00:00:00"/>
    <d v="2018-05-15T00:00:00"/>
    <s v="Programme: Organizational Effectiveness. Description: for business planning, fund development, leadership coaching, and team development"/>
    <n v="0"/>
    <n v="1"/>
    <n v="0"/>
    <n v="0"/>
    <n v="0"/>
    <n v="1"/>
    <s v="NULL"/>
    <s v="NULL"/>
    <s v="NULL"/>
    <n v="0"/>
    <n v="0"/>
    <n v="0"/>
    <n v="0"/>
    <n v="302"/>
    <n v="16.666666670000001"/>
    <n v="16.666666670000001"/>
    <n v="16.666666670000001"/>
    <n v="16.666666670000001"/>
    <n v="16.666666670000001"/>
    <n v="16.666666670000001"/>
    <s v="NULL"/>
    <s v="NULL"/>
    <s v="NULL"/>
  </r>
  <r>
    <n v="2017"/>
    <n v="1618"/>
    <x v="15"/>
    <n v="2017066566"/>
    <s v="2017-66566"/>
    <n v="8"/>
    <n v="738"/>
    <s v="Indonesia"/>
    <x v="2"/>
    <s v="PRITI"/>
    <s v="Recipient country-based NGO"/>
    <n v="23000"/>
    <n v="0"/>
    <n v="23000"/>
    <s v="NULL"/>
    <s v="NULL"/>
    <n v="6"/>
    <n v="30"/>
    <n v="110"/>
    <s v="Standard grant"/>
    <s v="C01"/>
    <s v="Project-type interventions"/>
    <s v="Interventions de type projet"/>
    <s v="LEMBAGA PENGEMBANGAN MASYARAKAT SWANDIRI"/>
    <s v="Lembaga Pengembangan Masyarakat Swandiri"/>
    <n v="31110"/>
    <n v="31110"/>
    <s v="Agricultural policy and administrative management"/>
    <s v="Politique agricole et gestion administrative"/>
    <n v="310"/>
    <x v="0"/>
    <n v="1"/>
    <n v="0"/>
    <d v="2017-10-13T00:00:00"/>
    <d v="2019-04-12T00:00:00"/>
    <s v="Programme: Agriculture, Livelihoods, and Conservation. Description: to support community-led sustainable livelihood development in West Kalimantan, Indonesia"/>
    <n v="0"/>
    <n v="2"/>
    <n v="0"/>
    <n v="0"/>
    <n v="0"/>
    <s v="NULL"/>
    <s v="NULL"/>
    <s v="NULL"/>
    <s v="NULL"/>
    <n v="1"/>
    <n v="0"/>
    <n v="0"/>
    <n v="0"/>
    <n v="302"/>
    <n v="149.57300000000001"/>
    <n v="149.57300000000001"/>
    <n v="149.57300000000001"/>
    <n v="149.57300000000001"/>
    <n v="149.57300000000001"/>
    <n v="149.57300000000001"/>
    <s v="NULL"/>
    <s v="NULL"/>
    <s v="NULL"/>
  </r>
  <r>
    <n v="2017"/>
    <n v="1618"/>
    <x v="15"/>
    <n v="2017066870"/>
    <s v="2017-66870"/>
    <n v="8"/>
    <n v="738"/>
    <s v="Indonesia"/>
    <x v="2"/>
    <s v="PRITI"/>
    <s v="International NGO"/>
    <n v="21063"/>
    <n v="1"/>
    <n v="21000"/>
    <s v="Conservation International"/>
    <s v="NULL"/>
    <n v="6"/>
    <n v="30"/>
    <n v="110"/>
    <s v="Standard grant"/>
    <s v="C01"/>
    <s v="Project-type interventions"/>
    <s v="Interventions de type projet"/>
    <s v="CONSERVATION INTERNATIONAL FOUNDATION"/>
    <s v="Conservation International Foundation"/>
    <n v="31310"/>
    <n v="31310"/>
    <s v="Fishing policy and administrative management"/>
    <s v="Politique de la pêche et gestion administrative"/>
    <n v="310"/>
    <x v="0"/>
    <n v="1"/>
    <n v="0"/>
    <d v="2017-11-20T00:00:00"/>
    <d v="2018-11-19T00:00:00"/>
    <s v="Programme: Conservation and Science. Description: to support the development of sustainable aquaculture policy and planning guidance for governments and business"/>
    <n v="0"/>
    <n v="2"/>
    <n v="1"/>
    <n v="0"/>
    <n v="0"/>
    <s v="NULL"/>
    <s v="NULL"/>
    <s v="NULL"/>
    <s v="NULL"/>
    <n v="1"/>
    <n v="0"/>
    <n v="0"/>
    <n v="0"/>
    <n v="302"/>
    <n v="166"/>
    <n v="166"/>
    <n v="166"/>
    <n v="166"/>
    <n v="166"/>
    <n v="166"/>
    <s v="NULL"/>
    <s v="NULL"/>
    <s v="NULL"/>
  </r>
  <r>
    <n v="2017"/>
    <n v="1618"/>
    <x v="15"/>
    <n v="2017066404"/>
    <s v="2017-66404"/>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SUSTAINABLE FISHERIES PARTNERSHIP FOUNDATION"/>
    <s v="Sustainable Fisheries Partnership Foundation"/>
    <n v="31310"/>
    <n v="31310"/>
    <s v="Fishing policy and administrative management"/>
    <s v="Politique de la pêche et gestion administrative"/>
    <n v="310"/>
    <x v="0"/>
    <n v="1"/>
    <n v="0"/>
    <d v="2017-10-03T00:00:00"/>
    <d v="2018-10-02T00:00:00"/>
    <s v="Programme: Organizational Effectiveness. Description: for talent management planning and senior leadership team development"/>
    <n v="0"/>
    <n v="1"/>
    <n v="0"/>
    <n v="0"/>
    <n v="0"/>
    <n v="1"/>
    <s v="NULL"/>
    <s v="NULL"/>
    <s v="NULL"/>
    <n v="0"/>
    <n v="0"/>
    <n v="0"/>
    <n v="0"/>
    <n v="302"/>
    <n v="36.372"/>
    <n v="36.372"/>
    <n v="36.372"/>
    <n v="36.372"/>
    <n v="36.372"/>
    <n v="36.372"/>
    <s v="NULL"/>
    <s v="NULL"/>
    <s v="NULL"/>
  </r>
  <r>
    <n v="2017"/>
    <n v="1618"/>
    <x v="15"/>
    <n v="2017065343"/>
    <s v="2017-65343"/>
    <n v="8"/>
    <n v="738"/>
    <s v="Indonesia"/>
    <x v="2"/>
    <s v="PRITI"/>
    <s v="Recipient country-based NGO"/>
    <n v="23000"/>
    <n v="0"/>
    <n v="23000"/>
    <s v="NULL"/>
    <s v="NULL"/>
    <n v="6"/>
    <n v="30"/>
    <n v="110"/>
    <s v="Standard grant"/>
    <s v="C01"/>
    <s v="Project-type interventions"/>
    <s v="Interventions de type projet"/>
    <s v="YAYASAN PENELITIAN INOVASI BUMI"/>
    <s v="Yayasan Penelitian Inovasi Bumi"/>
    <n v="31110"/>
    <n v="31110"/>
    <s v="Agricultural policy and administrative management"/>
    <s v="Politique agricole et gestion administrative"/>
    <n v="310"/>
    <x v="0"/>
    <n v="1"/>
    <n v="0"/>
    <d v="2017-09-19T00:00:00"/>
    <d v="2019-03-18T00:00:00"/>
    <s v="Programme: Agriculture, Livelihoods, and Conservation. Description: to support sustainable indigenous commodities development and forest protection in Fakfak, West Papua"/>
    <n v="0"/>
    <n v="2"/>
    <n v="0"/>
    <n v="0"/>
    <n v="0"/>
    <s v="NULL"/>
    <s v="NULL"/>
    <s v="NULL"/>
    <s v="NULL"/>
    <n v="2"/>
    <n v="0"/>
    <n v="0"/>
    <n v="1"/>
    <n v="302"/>
    <n v="100"/>
    <n v="100"/>
    <n v="100"/>
    <n v="100"/>
    <n v="100"/>
    <n v="100"/>
    <s v="NULL"/>
    <s v="NULL"/>
    <s v="NULL"/>
  </r>
  <r>
    <n v="2017"/>
    <n v="1618"/>
    <x v="15"/>
    <n v="2017066309"/>
    <s v="2017-66309"/>
    <n v="8"/>
    <n v="738"/>
    <s v="Indonesia"/>
    <x v="2"/>
    <s v="PRITI"/>
    <s v="Private sector institution"/>
    <n v="63009"/>
    <n v="1"/>
    <n v="63000"/>
    <s v="Other non-financial corporations"/>
    <s v="Autres sociétés non financières"/>
    <n v="6"/>
    <n v="30"/>
    <n v="110"/>
    <s v="Standard grant"/>
    <s v="D02"/>
    <s v="Other technical assistance"/>
    <s v="Autres formes d’assistance technique "/>
    <s v="SEVENTY THREE PTE. LTD."/>
    <s v="Seventy Three Pte. Ltd."/>
    <n v="31310"/>
    <n v="31310"/>
    <s v="Fishing policy and administrative management"/>
    <s v="Politique de la pêche et gestion administrative"/>
    <n v="310"/>
    <x v="0"/>
    <n v="1"/>
    <n v="0"/>
    <d v="2017-07-18T00:00:00"/>
    <d v="2018-07-17T00:00:00"/>
    <s v="Programme: Conservation and Science. Description: to contribute to learning and innovation for the sustainable development of Indonesias near-shore capture fisheries by addressing gaps in existing policy frameworks and practice"/>
    <n v="0"/>
    <n v="2"/>
    <n v="1"/>
    <n v="0"/>
    <n v="0"/>
    <n v="1"/>
    <s v="NULL"/>
    <s v="NULL"/>
    <s v="NULL"/>
    <n v="1"/>
    <n v="0"/>
    <n v="0"/>
    <n v="0"/>
    <n v="302"/>
    <n v="250"/>
    <n v="250"/>
    <n v="250"/>
    <n v="250"/>
    <n v="250"/>
    <n v="250"/>
    <s v="NULL"/>
    <s v="NULL"/>
    <s v="NULL"/>
  </r>
  <r>
    <n v="2017"/>
    <n v="1618"/>
    <x v="15"/>
    <n v="2017066620"/>
    <s v="2017-66620"/>
    <n v="8"/>
    <n v="998"/>
    <s v="Developing countries, unspecified"/>
    <x v="1"/>
    <s v="Partie I non alloués par groupe de revenu"/>
    <s v="Donor country-based NGO"/>
    <n v="22000"/>
    <n v="0"/>
    <n v="22000"/>
    <s v="NULL"/>
    <s v="NULL"/>
    <n v="6"/>
    <n v="30"/>
    <n v="110"/>
    <s v="Standard grant"/>
    <s v="C01"/>
    <s v="Project-type interventions"/>
    <s v="Interventions de type projet"/>
    <s v="PARTNERSHIP FOR POLICY INTEGRITY, INC."/>
    <s v="Partnership for Policy Integrity, Inc."/>
    <n v="23210"/>
    <n v="23210"/>
    <s v="Energy generation, renewable sources - multiple technologies"/>
    <s v="Production d’énergie, sources renouvelables - multiples technologies"/>
    <n v="230"/>
    <x v="5"/>
    <n v="1"/>
    <n v="0"/>
    <d v="2017-12-01T00:00:00"/>
    <d v="2018-11-30T00:00:00"/>
    <s v="Programme: Conservation and Science. Description: to oppose bioenergy for climate mitigation as unscalable, unsustainable, and likely to increase greenhouse gas emissions"/>
    <n v="0"/>
    <n v="2"/>
    <n v="0"/>
    <n v="0"/>
    <n v="0"/>
    <s v="NULL"/>
    <s v="NULL"/>
    <s v="NULL"/>
    <s v="NULL"/>
    <n v="1"/>
    <n v="2"/>
    <n v="0"/>
    <n v="0"/>
    <n v="302"/>
    <n v="160"/>
    <n v="160"/>
    <n v="160"/>
    <n v="160"/>
    <n v="160"/>
    <n v="160"/>
    <s v="NULL"/>
    <s v="NULL"/>
    <s v="NULL"/>
  </r>
  <r>
    <n v="2017"/>
    <n v="1618"/>
    <x v="15"/>
    <n v="2017066412"/>
    <s v="2017-66412"/>
    <n v="8"/>
    <n v="358"/>
    <s v="Mexico"/>
    <x v="3"/>
    <s v="PRITS"/>
    <s v="Recipient country-based NGO"/>
    <n v="23000"/>
    <n v="0"/>
    <n v="23000"/>
    <s v="NULL"/>
    <s v="NULL"/>
    <n v="6"/>
    <n v="30"/>
    <n v="110"/>
    <s v="Standard grant"/>
    <s v="C01"/>
    <s v="Project-type interventions"/>
    <s v="Interventions de type projet"/>
    <s v="NOROESTE SUSTENTABLE, A.C."/>
    <s v="Noroeste Sustentable, A.C."/>
    <n v="31310"/>
    <n v="31310"/>
    <s v="Fishing policy and administrative management"/>
    <s v="Politique de la pêche et gestion administrative"/>
    <n v="310"/>
    <x v="0"/>
    <n v="1"/>
    <n v="0"/>
    <d v="2017-10-01T00:00:00"/>
    <d v="2018-09-30T00:00:00"/>
    <s v="Programme: Conservation and Science. Description: to strengthen bivalve restoration efforts in La Paz Bay and develop the basis for scaling up fisheries restoration throughout the Gulf of California and Mexico"/>
    <n v="0"/>
    <n v="2"/>
    <n v="0"/>
    <n v="0"/>
    <n v="0"/>
    <s v="NULL"/>
    <s v="NULL"/>
    <s v="NULL"/>
    <s v="NULL"/>
    <n v="1"/>
    <n v="0"/>
    <n v="0"/>
    <n v="0"/>
    <n v="302"/>
    <n v="100"/>
    <n v="100"/>
    <n v="100"/>
    <n v="100"/>
    <n v="100"/>
    <n v="100"/>
    <s v="NULL"/>
    <s v="NULL"/>
    <s v="NULL"/>
  </r>
  <r>
    <n v="2017"/>
    <n v="1618"/>
    <x v="15"/>
    <n v="2017066324"/>
    <s v="2017-66324"/>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UNIVERSITY OF WASHINGTON"/>
    <s v="University of Washington"/>
    <n v="31310"/>
    <n v="31310"/>
    <s v="Fishing policy and administrative management"/>
    <s v="Politique de la pêche et gestion administrative"/>
    <n v="310"/>
    <x v="0"/>
    <n v="1"/>
    <n v="0"/>
    <d v="2017-07-03T00:00:00"/>
    <d v="2017-11-02T00:00:00"/>
    <s v="Programme: Conservation and Science. Description: to support development of a call for proposals and a plan for the Ocean Modeling Forums future work"/>
    <n v="0"/>
    <n v="2"/>
    <n v="0"/>
    <n v="0"/>
    <n v="0"/>
    <n v="1"/>
    <s v="NULL"/>
    <s v="NULL"/>
    <s v="NULL"/>
    <n v="1"/>
    <n v="0"/>
    <n v="0"/>
    <n v="0"/>
    <n v="302"/>
    <n v="50"/>
    <n v="50"/>
    <n v="50"/>
    <n v="50"/>
    <n v="50"/>
    <n v="50"/>
    <s v="NULL"/>
    <s v="NULL"/>
    <s v="NULL"/>
  </r>
  <r>
    <n v="2017"/>
    <n v="1618"/>
    <x v="15"/>
    <n v="2017066076"/>
    <s v="2017-66076"/>
    <n v="8"/>
    <n v="832"/>
    <s v="Fiji"/>
    <x v="3"/>
    <s v="PRITS"/>
    <s v="Recipient country-based NGO"/>
    <n v="23000"/>
    <n v="0"/>
    <n v="23000"/>
    <s v="NULL"/>
    <s v="NULL"/>
    <n v="6"/>
    <n v="30"/>
    <n v="110"/>
    <s v="Standard grant"/>
    <s v="C01"/>
    <s v="Project-type interventions"/>
    <s v="Interventions de type projet"/>
    <s v="ENVIRONMENTAL LAW ASSOCIATION"/>
    <s v="Environmental Law Association"/>
    <n v="31310"/>
    <n v="31310"/>
    <s v="Fishing policy and administrative management"/>
    <s v="Politique de la pêche et gestion administrative"/>
    <n v="310"/>
    <x v="0"/>
    <n v="1"/>
    <n v="0"/>
    <d v="2017-07-10T00:00:00"/>
    <d v="2019-07-09T00:00:00"/>
    <s v="Programme: Conservation and Science. Description: for the Environment Law Association of Fiji to promote sustainable fisheries and coastal management policies in Fiji"/>
    <n v="0"/>
    <n v="2"/>
    <n v="0"/>
    <n v="0"/>
    <n v="0"/>
    <s v="NULL"/>
    <s v="NULL"/>
    <s v="NULL"/>
    <s v="NULL"/>
    <n v="1"/>
    <n v="0"/>
    <n v="0"/>
    <n v="0"/>
    <n v="302"/>
    <n v="250"/>
    <n v="250"/>
    <n v="250"/>
    <n v="250"/>
    <n v="250"/>
    <n v="250"/>
    <s v="NULL"/>
    <s v="NULL"/>
    <s v="NULL"/>
  </r>
  <r>
    <n v="2017"/>
    <n v="1618"/>
    <x v="15"/>
    <s v="2017066374_2"/>
    <s v="2017-66374"/>
    <n v="8"/>
    <n v="635"/>
    <s v="Myanmar"/>
    <x v="0"/>
    <s v="PMA"/>
    <s v="Private sector institution"/>
    <n v="63003"/>
    <n v="1"/>
    <n v="63000"/>
    <s v="Investment funds and other collective investment institutions"/>
    <s v="Fonds d’investissements et autres organismes de placement collectifs"/>
    <n v="6"/>
    <n v="30"/>
    <n v="110"/>
    <s v="Standard grant"/>
    <s v="C01"/>
    <s v="Project-type interventions"/>
    <s v="Interventions de type projet"/>
    <s v="SOUTH POLE CARBON ASSET MANAGEMENT LTD."/>
    <s v="South Pole Carbon Asset Management Ltd."/>
    <n v="23210"/>
    <n v="23210"/>
    <s v="Energy generation, renewable sources - multiple technologies"/>
    <s v="Production d’énergie, sources renouvelables - multiples technologies"/>
    <n v="230"/>
    <x v="5"/>
    <n v="1"/>
    <n v="0"/>
    <d v="2017-07-10T00:00:00"/>
    <d v="2017-11-09T00:00:00"/>
    <s v="Programme: Conservation and Science. Description: for exploration into opportunities for low carbon catalytic finance in Southeast Asia"/>
    <n v="0"/>
    <n v="2"/>
    <n v="0"/>
    <n v="0"/>
    <n v="0"/>
    <s v="NULL"/>
    <s v="NULL"/>
    <s v="NULL"/>
    <s v="NULL"/>
    <n v="1"/>
    <n v="2"/>
    <n v="0"/>
    <n v="0"/>
    <n v="302"/>
    <n v="13.33333333"/>
    <n v="13.33333333"/>
    <n v="13.33333333"/>
    <n v="13.33333333"/>
    <n v="13.33333333"/>
    <n v="13.33333333"/>
    <s v="NULL"/>
    <s v="NULL"/>
    <s v="NULL"/>
  </r>
  <r>
    <n v="2017"/>
    <n v="1618"/>
    <x v="15"/>
    <n v="2017066029"/>
    <s v="2017-66029"/>
    <n v="8"/>
    <n v="645"/>
    <s v="India"/>
    <x v="2"/>
    <s v="PRITI"/>
    <s v="Donor country-based NGO"/>
    <n v="22000"/>
    <n v="0"/>
    <n v="22000"/>
    <s v="NULL"/>
    <s v="NULL"/>
    <n v="6"/>
    <n v="30"/>
    <n v="110"/>
    <s v="Standard grant"/>
    <s v="C01"/>
    <s v="Project-type interventions"/>
    <s v="Interventions de type projet"/>
    <s v="NEW VENTURE FUND"/>
    <s v="New Venture Fund"/>
    <n v="23210"/>
    <n v="23210"/>
    <s v="Energy generation, renewable sources - multiple technologies"/>
    <s v="Production d’énergie, sources renouvelables - multiples technologies"/>
    <n v="230"/>
    <x v="5"/>
    <n v="1"/>
    <n v="0"/>
    <d v="2017-06-12T00:00:00"/>
    <d v="2017-10-11T00:00:00"/>
    <s v="Programme: Conservation and Science. Description: for the CREO Syndicate's project accelerating the deployment of private capital into distributed clean energy generation in India"/>
    <n v="0"/>
    <n v="2"/>
    <n v="0"/>
    <n v="0"/>
    <n v="0"/>
    <s v="NULL"/>
    <s v="NULL"/>
    <s v="NULL"/>
    <s v="NULL"/>
    <n v="1"/>
    <n v="2"/>
    <n v="0"/>
    <n v="0"/>
    <n v="302"/>
    <n v="15"/>
    <n v="15"/>
    <n v="15"/>
    <n v="15"/>
    <n v="15"/>
    <n v="15"/>
    <s v="NULL"/>
    <s v="NULL"/>
    <s v="NULL"/>
  </r>
  <r>
    <n v="2017"/>
    <n v="1618"/>
    <x v="15"/>
    <s v="2017066374_3"/>
    <s v="2017-66374"/>
    <n v="8"/>
    <n v="755"/>
    <s v="Philippines"/>
    <x v="2"/>
    <s v="PRITI"/>
    <s v="Private sector institution"/>
    <n v="63003"/>
    <n v="1"/>
    <n v="63000"/>
    <s v="Investment funds and other collective investment institutions"/>
    <s v="Fonds d’investissements et autres organismes de placement collectifs"/>
    <n v="6"/>
    <n v="30"/>
    <n v="110"/>
    <s v="Standard grant"/>
    <s v="C01"/>
    <s v="Project-type interventions"/>
    <s v="Interventions de type projet"/>
    <s v="SOUTH POLE CARBON ASSET MANAGEMENT LTD."/>
    <s v="South Pole Carbon Asset Management Ltd."/>
    <n v="23210"/>
    <n v="23210"/>
    <s v="Energy generation, renewable sources - multiple technologies"/>
    <s v="Production d’énergie, sources renouvelables - multiples technologies"/>
    <n v="230"/>
    <x v="5"/>
    <n v="1"/>
    <n v="0"/>
    <d v="2017-07-10T00:00:00"/>
    <d v="2017-11-09T00:00:00"/>
    <s v="Programme: Conservation and Science. Description: for exploration into opportunities for low carbon catalytic finance in Southeast Asia"/>
    <n v="0"/>
    <n v="2"/>
    <n v="0"/>
    <n v="0"/>
    <n v="0"/>
    <s v="NULL"/>
    <s v="NULL"/>
    <s v="NULL"/>
    <s v="NULL"/>
    <n v="1"/>
    <n v="2"/>
    <n v="0"/>
    <n v="0"/>
    <n v="302"/>
    <n v="13.33333333"/>
    <n v="13.33333333"/>
    <n v="13.33333333"/>
    <n v="13.33333333"/>
    <n v="13.33333333"/>
    <n v="13.33333333"/>
    <s v="NULL"/>
    <s v="NULL"/>
    <s v="NULL"/>
  </r>
  <r>
    <n v="2017"/>
    <n v="1618"/>
    <x v="15"/>
    <n v="2017066652"/>
    <s v="2017-66652"/>
    <n v="8"/>
    <n v="238"/>
    <s v="Ethiopia"/>
    <x v="0"/>
    <s v="PMA"/>
    <s v="Recipient country-based NGO"/>
    <n v="23000"/>
    <n v="0"/>
    <n v="23000"/>
    <s v="NULL"/>
    <s v="NULL"/>
    <n v="6"/>
    <n v="30"/>
    <n v="110"/>
    <s v="Standard grant"/>
    <s v="C01"/>
    <s v="Project-type interventions"/>
    <s v="Interventions de type projet"/>
    <s v="MELCA-ETHIOPIA"/>
    <s v="MELCA-Ethiopia"/>
    <n v="31110"/>
    <n v="31110"/>
    <s v="Agricultural policy and administrative management"/>
    <s v="Politique agricole et gestion administrative"/>
    <n v="310"/>
    <x v="0"/>
    <n v="1"/>
    <n v="0"/>
    <d v="2017-11-20T00:00:00"/>
    <d v="2018-11-19T00:00:00"/>
    <s v="Programme: Agriculture, Livelihoods, and Conservation. Description: for the promotion of improved natural resource management, agro-ecological practices, and livelihoods in the Nono Sele woreda in Ethiopia"/>
    <n v="0"/>
    <n v="2"/>
    <n v="0"/>
    <n v="0"/>
    <n v="0"/>
    <s v="NULL"/>
    <s v="NULL"/>
    <s v="NULL"/>
    <s v="NULL"/>
    <n v="1"/>
    <n v="0"/>
    <n v="0"/>
    <n v="0"/>
    <n v="302"/>
    <n v="151.56"/>
    <n v="151.56"/>
    <n v="151.56"/>
    <n v="151.56"/>
    <n v="151.56"/>
    <n v="151.56"/>
    <s v="NULL"/>
    <s v="NULL"/>
    <s v="NULL"/>
  </r>
  <r>
    <n v="2017"/>
    <n v="1618"/>
    <x v="15"/>
    <n v="2017066582"/>
    <s v="2017-66582"/>
    <n v="8"/>
    <n v="832"/>
    <s v="Fiji"/>
    <x v="3"/>
    <s v="PRITS"/>
    <s v="International NGO"/>
    <n v="21000"/>
    <n v="0"/>
    <n v="21000"/>
    <s v="NULL"/>
    <s v="NULL"/>
    <n v="6"/>
    <n v="30"/>
    <n v="110"/>
    <s v="Standard grant"/>
    <s v="C01"/>
    <s v="Project-type interventions"/>
    <s v="Interventions de type projet"/>
    <s v="WORLD WILDLIFE FUND, INC."/>
    <s v="World Wildlife Fund, Inc."/>
    <n v="31310"/>
    <n v="31310"/>
    <s v="Fishing policy and administrative management"/>
    <s v="Politique de la pêche et gestion administrative"/>
    <n v="310"/>
    <x v="0"/>
    <n v="1"/>
    <n v="0"/>
    <d v="2017-10-04T00:00:00"/>
    <d v="2020-04-03T00:00:00"/>
    <s v="Programme: Conservation and Science. Description: for demonstrating effective governance and management approaches for inshore fisheries in Fiji through collaborative national and community-driven partnerships"/>
    <n v="0"/>
    <n v="2"/>
    <n v="1"/>
    <n v="0"/>
    <n v="0"/>
    <s v="NULL"/>
    <s v="NULL"/>
    <s v="NULL"/>
    <s v="NULL"/>
    <n v="1"/>
    <n v="0"/>
    <n v="0"/>
    <n v="0"/>
    <n v="302"/>
    <n v="250"/>
    <n v="250"/>
    <n v="250"/>
    <n v="250"/>
    <n v="250"/>
    <n v="250"/>
    <s v="NULL"/>
    <s v="NULL"/>
    <s v="NULL"/>
  </r>
  <r>
    <n v="2017"/>
    <n v="1618"/>
    <x v="15"/>
    <n v="2017065478"/>
    <s v="2017-65478"/>
    <n v="8"/>
    <n v="645"/>
    <s v="Indi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SHAKTI SUSTAINABLE ENERGY FOUNDATION"/>
    <s v="Shakti Sustainable Energy Foundation"/>
    <n v="23210"/>
    <n v="23210"/>
    <s v="Energy generation, renewable sources - multiple technologies"/>
    <s v="Production d’énergie, sources renouvelables - multiples technologies"/>
    <n v="230"/>
    <x v="5"/>
    <n v="1"/>
    <n v="0"/>
    <d v="2017-03-13T00:00:00"/>
    <d v="2019-03-12T00:00:00"/>
    <s v="Programme: Conservation and Science. Description: for general support"/>
    <n v="0"/>
    <n v="2"/>
    <n v="0"/>
    <n v="0"/>
    <n v="0"/>
    <s v="NULL"/>
    <s v="NULL"/>
    <s v="NULL"/>
    <s v="NULL"/>
    <n v="1"/>
    <n v="2"/>
    <n v="0"/>
    <n v="0"/>
    <n v="302"/>
    <n v="4000"/>
    <n v="4000"/>
    <n v="4000"/>
    <n v="4000"/>
    <n v="4000"/>
    <n v="4000"/>
    <s v="NULL"/>
    <s v="NULL"/>
    <s v="NULL"/>
  </r>
  <r>
    <n v="2017"/>
    <n v="1618"/>
    <x v="15"/>
    <n v="2017066387"/>
    <s v="2017-66387"/>
    <n v="8"/>
    <n v="238"/>
    <s v="Ethiopia"/>
    <x v="0"/>
    <s v="PMA"/>
    <s v="Recipient country-based NGO"/>
    <n v="23000"/>
    <n v="0"/>
    <n v="23000"/>
    <s v="NULL"/>
    <s v="NULL"/>
    <n v="6"/>
    <n v="30"/>
    <n v="110"/>
    <s v="Standard grant"/>
    <s v="D02"/>
    <s v="Other technical assistance"/>
    <s v="Autres formes d’assistance technique "/>
    <s v="SASAKAWA AFRICA ASSOCIATION"/>
    <s v="Sasakawa Africa Association"/>
    <n v="31182"/>
    <n v="31182"/>
    <s v="Agricultural research"/>
    <s v="Recherche agronomique"/>
    <n v="310"/>
    <x v="0"/>
    <n v="1"/>
    <n v="0"/>
    <d v="2017-09-06T00:00:00"/>
    <d v="2018-01-05T00:00:00"/>
    <s v="Programme: Agriculture, Livelihoods, and Conservation. Description: for an assessment to determine the needs for widespread promotion of conservation agriculture to improve environmental, social, and economic sustainability in Ethiopia"/>
    <n v="0"/>
    <n v="2"/>
    <n v="0"/>
    <n v="0"/>
    <n v="0"/>
    <n v="1"/>
    <s v="NULL"/>
    <s v="NULL"/>
    <s v="NULL"/>
    <n v="1"/>
    <n v="0"/>
    <n v="0"/>
    <n v="0"/>
    <n v="302"/>
    <n v="50"/>
    <n v="50"/>
    <n v="50"/>
    <n v="50"/>
    <n v="50"/>
    <n v="50"/>
    <s v="NULL"/>
    <s v="NULL"/>
    <s v="NULL"/>
  </r>
  <r>
    <n v="2017"/>
    <n v="1618"/>
    <x v="15"/>
    <n v="2017066414"/>
    <s v="2017-66414"/>
    <n v="8"/>
    <n v="358"/>
    <s v="Mexico"/>
    <x v="3"/>
    <s v="PRITS"/>
    <s v="International NGO"/>
    <n v="21000"/>
    <n v="0"/>
    <n v="21000"/>
    <s v="NULL"/>
    <s v="NULL"/>
    <n v="6"/>
    <n v="30"/>
    <n v="110"/>
    <s v="Standard grant"/>
    <s v="D02"/>
    <s v="Other technical assistance"/>
    <s v="Autres formes d’assistance technique "/>
    <s v="WORLD WILDLIFE FUND, INC."/>
    <s v="World Wildlife Fund, Inc."/>
    <n v="31310"/>
    <n v="31310"/>
    <s v="Fishing policy and administrative management"/>
    <s v="Politique de la pêche et gestion administrative"/>
    <n v="310"/>
    <x v="0"/>
    <n v="1"/>
    <n v="0"/>
    <d v="2018-01-01T00:00:00"/>
    <d v="2018-12-31T00:00:00"/>
    <s v="Programme: Conservation and Science. Description: to connect demand from corporate partners interested in expanding their sustainable sourcing in Mexico to reliable sources of sustainable seafood"/>
    <n v="0"/>
    <n v="2"/>
    <n v="0"/>
    <n v="0"/>
    <n v="0"/>
    <n v="1"/>
    <s v="NULL"/>
    <s v="NULL"/>
    <s v="NULL"/>
    <n v="1"/>
    <n v="0"/>
    <n v="0"/>
    <n v="0"/>
    <n v="302"/>
    <n v="125"/>
    <n v="125"/>
    <n v="125"/>
    <n v="125"/>
    <n v="125"/>
    <n v="125"/>
    <s v="NULL"/>
    <s v="NULL"/>
    <s v="NULL"/>
  </r>
  <r>
    <n v="2017"/>
    <n v="1618"/>
    <x v="15"/>
    <n v="2017066719"/>
    <s v="2017-66719"/>
    <n v="8"/>
    <n v="738"/>
    <s v="Indonesia"/>
    <x v="2"/>
    <s v="PRITI"/>
    <s v="Recipient country-based NGO"/>
    <n v="23000"/>
    <n v="0"/>
    <n v="23000"/>
    <s v="NULL"/>
    <s v="NULL"/>
    <n v="6"/>
    <n v="30"/>
    <n v="110"/>
    <s v="Standard grant"/>
    <s v="D02"/>
    <s v="Other technical assistance"/>
    <s v="Autres formes d’assistance technique "/>
    <s v="KEMITRAAN BAGI PEMBARUAN TATA PEMERINTAHAN"/>
    <s v="Kemitraan Bagi Pembaruan Tata Pemerintahan"/>
    <n v="31310"/>
    <n v="31310"/>
    <s v="Fishing policy and administrative management"/>
    <s v="Politique de la pêche et gestion administrative"/>
    <n v="310"/>
    <x v="0"/>
    <n v="1"/>
    <n v="0"/>
    <d v="2017-09-28T00:00:00"/>
    <d v="2018-03-27T00:00:00"/>
    <s v="Programme: Conservation and Science. Description: for the placement of expert staff on a limited term basis into Indonesias Ministry of Marine Affairs and Fisheries"/>
    <n v="0"/>
    <n v="2"/>
    <n v="0"/>
    <n v="0"/>
    <n v="0"/>
    <n v="1"/>
    <s v="NULL"/>
    <s v="NULL"/>
    <s v="NULL"/>
    <n v="1"/>
    <n v="0"/>
    <n v="0"/>
    <n v="0"/>
    <n v="302"/>
    <n v="99"/>
    <n v="99"/>
    <n v="99"/>
    <n v="99"/>
    <n v="99"/>
    <n v="99"/>
    <s v="NULL"/>
    <s v="NULL"/>
    <s v="NULL"/>
  </r>
  <r>
    <n v="2017"/>
    <n v="1618"/>
    <x v="15"/>
    <n v="2017066454"/>
    <s v="2017-66454"/>
    <n v="8"/>
    <n v="434"/>
    <s v="Chile"/>
    <x v="5"/>
    <s v="PDPA"/>
    <s v="International NGO"/>
    <n v="21000"/>
    <n v="0"/>
    <n v="21000"/>
    <s v="NULL"/>
    <s v="NULL"/>
    <n v="6"/>
    <n v="30"/>
    <n v="110"/>
    <s v="Standard grant"/>
    <s v="C01"/>
    <s v="Project-type interventions"/>
    <s v="Interventions de type projet"/>
    <s v="WORLD WILDLIFE FUND, INC."/>
    <s v="World Wildlife Fund, Inc."/>
    <n v="31310"/>
    <n v="31310"/>
    <s v="Fishing policy and administrative management"/>
    <s v="Politique de la pêche et gestion administrative"/>
    <n v="310"/>
    <x v="0"/>
    <n v="1"/>
    <n v="0"/>
    <d v="2018-01-01T00:00:00"/>
    <d v="2018-12-31T00:00:00"/>
    <s v="Programme: Conservation and Science. Description: to promote productive diversification as a mechanism for diminishing fisheries over-exploitation in the Chilean Province of Arauco and to promote adoption of a model for best fishing-management practices in the Province of Guafo Island"/>
    <n v="0"/>
    <n v="2"/>
    <n v="0"/>
    <n v="0"/>
    <n v="0"/>
    <s v="NULL"/>
    <s v="NULL"/>
    <s v="NULL"/>
    <s v="NULL"/>
    <n v="1"/>
    <n v="0"/>
    <n v="0"/>
    <n v="0"/>
    <n v="302"/>
    <n v="100"/>
    <n v="100"/>
    <n v="100"/>
    <n v="100"/>
    <n v="100"/>
    <n v="100"/>
    <s v="NULL"/>
    <s v="NULL"/>
    <s v="NULL"/>
  </r>
  <r>
    <n v="2017"/>
    <n v="1618"/>
    <x v="15"/>
    <n v="2017066443"/>
    <s v="2017-66443"/>
    <n v="8"/>
    <n v="998"/>
    <s v="Developing countries, unspecified"/>
    <x v="1"/>
    <s v="Partie I non alloués par groupe de revenu"/>
    <s v="Donor country-based NGO"/>
    <n v="22000"/>
    <n v="0"/>
    <n v="22000"/>
    <s v="NULL"/>
    <s v="NULL"/>
    <n v="6"/>
    <n v="30"/>
    <n v="110"/>
    <s v="Standard grant"/>
    <s v="D02"/>
    <s v="Other technical assistance"/>
    <s v="Autres formes d’assistance technique "/>
    <s v="CONTEXT PARTNERS, INC."/>
    <s v="Context Partners, Inc."/>
    <n v="31310"/>
    <n v="31310"/>
    <s v="Fishing policy and administrative management"/>
    <s v="Politique de la pêche et gestion administrative"/>
    <n v="310"/>
    <x v="0"/>
    <n v="1"/>
    <n v="0"/>
    <d v="2017-07-17T00:00:00"/>
    <d v="2018-07-16T00:00:00"/>
    <s v="Programme: Conservation and Science. Description: to design and implement two pilots of the Seafood and Oceans Leadership Institute"/>
    <n v="0"/>
    <n v="2"/>
    <n v="0"/>
    <n v="0"/>
    <n v="0"/>
    <n v="1"/>
    <s v="NULL"/>
    <s v="NULL"/>
    <s v="NULL"/>
    <n v="1"/>
    <n v="0"/>
    <n v="0"/>
    <n v="0"/>
    <n v="302"/>
    <n v="150"/>
    <n v="150"/>
    <n v="150"/>
    <n v="150"/>
    <n v="150"/>
    <n v="150"/>
    <s v="NULL"/>
    <s v="NULL"/>
    <s v="NULL"/>
  </r>
  <r>
    <n v="2017"/>
    <n v="1618"/>
    <x v="15"/>
    <n v="2017065673"/>
    <s v="2017-65673"/>
    <n v="8"/>
    <n v="738"/>
    <s v="Indonesia"/>
    <x v="2"/>
    <s v="PRITI"/>
    <s v="Donor country-based NGO"/>
    <n v="22000"/>
    <n v="0"/>
    <n v="22000"/>
    <s v="NULL"/>
    <s v="NULL"/>
    <n v="6"/>
    <n v="30"/>
    <n v="110"/>
    <s v="Standard grant"/>
    <s v="C01"/>
    <s v="Project-type interventions"/>
    <s v="Interventions de type projet"/>
    <s v="ENVIRONMENTAL DEFENSE FUND, INCORPORATED"/>
    <s v="Environmental Defense Fund, Incorporated"/>
    <n v="31310"/>
    <n v="31310"/>
    <s v="Fishing policy and administrative management"/>
    <s v="Politique de la pêche et gestion administrative"/>
    <n v="310"/>
    <x v="0"/>
    <n v="1"/>
    <n v="0"/>
    <d v="2017-03-13T00:00:00"/>
    <d v="2019-03-12T00:00:00"/>
    <s v="Programme: Conservation and Science. Description: to support sustainable fisheries management and reform in Indonesia"/>
    <n v="0"/>
    <n v="2"/>
    <n v="0"/>
    <n v="0"/>
    <n v="0"/>
    <s v="NULL"/>
    <s v="NULL"/>
    <s v="NULL"/>
    <s v="NULL"/>
    <n v="1"/>
    <n v="0"/>
    <n v="0"/>
    <n v="0"/>
    <n v="302"/>
    <n v="800"/>
    <n v="800"/>
    <n v="800"/>
    <n v="800"/>
    <n v="800"/>
    <n v="800"/>
    <s v="NULL"/>
    <s v="NULL"/>
    <s v="NULL"/>
  </r>
  <r>
    <n v="2017"/>
    <n v="1618"/>
    <x v="15"/>
    <n v="2017066471"/>
    <s v="2017-66471"/>
    <n v="8"/>
    <n v="738"/>
    <s v="Indonesia"/>
    <x v="2"/>
    <s v="PRITI"/>
    <s v="Donor country-based NGO"/>
    <n v="22000"/>
    <n v="0"/>
    <n v="22000"/>
    <s v="NULL"/>
    <s v="NULL"/>
    <n v="6"/>
    <n v="30"/>
    <n v="110"/>
    <s v="Standard grant"/>
    <s v="D02"/>
    <s v="Other technical assistance"/>
    <s v="Autres formes d’assistance technique "/>
    <s v="KOPERNIK SOLUTIONS"/>
    <s v="Kopernik Solutions"/>
    <n v="31110"/>
    <n v="31110"/>
    <s v="Agricultural policy and administrative management"/>
    <s v="Politique agricole et gestion administrative"/>
    <n v="310"/>
    <x v="0"/>
    <n v="1"/>
    <n v="0"/>
    <d v="2017-07-10T00:00:00"/>
    <d v="2018-04-09T00:00:00"/>
    <s v="Programme: Organizational Effectiveness. Description: for the planning project for the Emerging Environmental Leaders of Indonesia"/>
    <n v="0"/>
    <n v="0"/>
    <n v="0"/>
    <n v="0"/>
    <n v="0"/>
    <n v="1"/>
    <s v="NULL"/>
    <s v="NULL"/>
    <s v="NULL"/>
    <n v="0"/>
    <n v="0"/>
    <n v="0"/>
    <n v="0"/>
    <n v="302"/>
    <n v="49.744"/>
    <n v="49.744"/>
    <n v="49.744"/>
    <n v="49.744"/>
    <n v="49.744"/>
    <n v="49.744"/>
    <s v="NULL"/>
    <s v="NULL"/>
    <s v="NULL"/>
  </r>
  <r>
    <n v="2017"/>
    <n v="1618"/>
    <x v="15"/>
    <n v="2017065568"/>
    <s v="2017-65568"/>
    <n v="8"/>
    <n v="998"/>
    <s v="Developing countries, unspecified"/>
    <x v="1"/>
    <s v="Partie I non alloués par groupe de revenu"/>
    <s v="International NGO"/>
    <n v="21000"/>
    <n v="0"/>
    <n v="21000"/>
    <s v="NULL"/>
    <s v="NULL"/>
    <n v="6"/>
    <n v="30"/>
    <n v="110"/>
    <s v="Standard grant"/>
    <s v="D02"/>
    <s v="Other technical assistance"/>
    <s v="Autres formes d’assistance technique "/>
    <s v="MARINE STEWARDSHIP COUNCIL"/>
    <s v="Marine Stewardship Council"/>
    <n v="31310"/>
    <n v="31310"/>
    <s v="Fishing policy and administrative management"/>
    <s v="Politique de la pêche et gestion administrative"/>
    <n v="310"/>
    <x v="0"/>
    <n v="1"/>
    <n v="0"/>
    <d v="2017-03-13T00:00:00"/>
    <d v="2019-03-12T00:00:00"/>
    <s v="Programme: Conservation and Science. Description: for the development and refinement of a sustainability assessment and management toolkit for data limited fisheries"/>
    <n v="0"/>
    <n v="2"/>
    <n v="0"/>
    <n v="0"/>
    <n v="0"/>
    <n v="1"/>
    <s v="NULL"/>
    <s v="NULL"/>
    <s v="NULL"/>
    <n v="1"/>
    <n v="0"/>
    <n v="0"/>
    <n v="0"/>
    <n v="302"/>
    <n v="400"/>
    <n v="400"/>
    <n v="400"/>
    <n v="400"/>
    <n v="400"/>
    <n v="400"/>
    <s v="NULL"/>
    <s v="NULL"/>
    <s v="NULL"/>
  </r>
  <r>
    <n v="2017"/>
    <n v="1618"/>
    <x v="15"/>
    <n v="2017066224"/>
    <s v="2017-66224"/>
    <n v="8"/>
    <n v="358"/>
    <s v="Mexico"/>
    <x v="3"/>
    <s v="PRITS"/>
    <s v="University, college or other teaching institution, research institute or think?tank"/>
    <n v="51000"/>
    <n v="0"/>
    <n v="51000"/>
    <s v="NULL"/>
    <s v="NULL"/>
    <n v="6"/>
    <n v="30"/>
    <n v="110"/>
    <s v="Standard grant"/>
    <s v="C01"/>
    <s v="Project-type interventions"/>
    <s v="Interventions de type projet"/>
    <s v="INTERCULTURAL CENTER FOR THE STUDY OF DESERTS AND OCEANS, INC."/>
    <s v="Intercultural Center for the Study of Deserts and Oceans, Inc."/>
    <n v="31310"/>
    <n v="31310"/>
    <s v="Fishing policy and administrative management"/>
    <s v="Politique de la pêche et gestion administrative"/>
    <n v="310"/>
    <x v="0"/>
    <n v="1"/>
    <n v="0"/>
    <d v="2017-07-01T00:00:00"/>
    <d v="2019-06-30T00:00:00"/>
    <s v="Programme: Conservation and Science. Description: for fisheries management and marine spatial planning in the northern Gulf of California and institutional development"/>
    <n v="0"/>
    <n v="2"/>
    <n v="0"/>
    <n v="0"/>
    <n v="0"/>
    <s v="NULL"/>
    <s v="NULL"/>
    <s v="NULL"/>
    <s v="NULL"/>
    <n v="1"/>
    <n v="0"/>
    <n v="0"/>
    <n v="0"/>
    <n v="302"/>
    <n v="350"/>
    <n v="350"/>
    <n v="350"/>
    <n v="350"/>
    <n v="350"/>
    <n v="350"/>
    <s v="NULL"/>
    <s v="NULL"/>
    <s v="NULL"/>
  </r>
  <r>
    <n v="2017"/>
    <n v="1618"/>
    <x v="15"/>
    <n v="2017066340"/>
    <s v="2017-66340"/>
    <n v="8"/>
    <n v="238"/>
    <s v="Ethiopia"/>
    <x v="0"/>
    <s v="PMA"/>
    <s v="Recipient country-based NGO"/>
    <n v="23000"/>
    <n v="0"/>
    <n v="23000"/>
    <s v="NULL"/>
    <s v="NULL"/>
    <n v="6"/>
    <n v="30"/>
    <n v="110"/>
    <s v="Standard grant"/>
    <s v="C01"/>
    <s v="Project-type interventions"/>
    <s v="Interventions de type projet"/>
    <s v="POPULATION HEALTH AND ENVIRONMENT ETHIOPIA CONSORTIUM"/>
    <s v="Population Health and Environment Ethiopia Consortium"/>
    <n v="31110"/>
    <n v="31110"/>
    <s v="Agricultural policy and administrative management"/>
    <s v="Politique agricole et gestion administrative"/>
    <n v="310"/>
    <x v="0"/>
    <n v="1"/>
    <n v="0"/>
    <d v="2018-01-08T00:00:00"/>
    <d v="2021-01-07T00:00:00"/>
    <s v="Programme: Agriculture, Livelihoods, and Conservation. Description: to improve biodiversity conservation and local resiliency in Jimma and Illubabor, Ethiopia through integrated social, economic, and health interventions"/>
    <n v="0"/>
    <n v="2"/>
    <n v="0"/>
    <n v="0"/>
    <n v="0"/>
    <s v="NULL"/>
    <s v="NULL"/>
    <s v="NULL"/>
    <s v="NULL"/>
    <n v="2"/>
    <n v="0"/>
    <n v="1"/>
    <n v="0"/>
    <n v="302"/>
    <n v="70"/>
    <n v="70"/>
    <n v="70"/>
    <n v="70"/>
    <n v="70"/>
    <n v="70"/>
    <s v="NULL"/>
    <s v="NULL"/>
    <s v="NULL"/>
  </r>
  <r>
    <n v="2017"/>
    <n v="1619"/>
    <x v="16"/>
    <n v="2013105627"/>
    <s v="G-105627-0"/>
    <n v="3"/>
    <n v="862"/>
    <s v="Papua New Guinea"/>
    <x v="2"/>
    <s v="PRITI"/>
    <s v="Recipient country-based NGO"/>
    <n v="23000"/>
    <n v="0"/>
    <n v="23000"/>
    <s v="NULL"/>
    <s v="NULL"/>
    <n v="6"/>
    <n v="30"/>
    <n v="110"/>
    <s v="Standard grant"/>
    <s v="C01"/>
    <s v="Project-type interventions"/>
    <s v="Interventions de type projet"/>
    <s v="PNG CENTRE FOR LOCALLY MANAGED AREAS"/>
    <s v="PNG Centre for Locally Managed Areas"/>
    <n v="31310"/>
    <n v="31310"/>
    <s v="Fishing policy and administrative management"/>
    <s v="Politique de la pêche et gestion administrative"/>
    <n v="310"/>
    <x v="0"/>
    <n v="1"/>
    <n v="16"/>
    <d v="2017-09-15T00:00:00"/>
    <d v="2019-09-14T00:00:00"/>
    <s v="Programme: Conservation and Sustainable Development. Description: To strengthen local fisheries management in Papua New Guinea (over three years)."/>
    <n v="0"/>
    <n v="2"/>
    <n v="1"/>
    <n v="0"/>
    <n v="0"/>
    <s v="NULL"/>
    <s v="NULL"/>
    <s v="NULL"/>
    <s v="NULL"/>
    <n v="2"/>
    <n v="0"/>
    <n v="0"/>
    <n v="0"/>
    <n v="302"/>
    <n v="0"/>
    <n v="0"/>
    <n v="0"/>
    <n v="50"/>
    <n v="50"/>
    <n v="50"/>
    <n v="0"/>
    <n v="0"/>
    <n v="0"/>
  </r>
  <r>
    <n v="2017"/>
    <n v="1619"/>
    <x v="16"/>
    <n v="2015108481"/>
    <s v="G-108481-0"/>
    <n v="3"/>
    <n v="728"/>
    <s v="Cambodia"/>
    <x v="0"/>
    <s v="PMA"/>
    <s v="University, college or other teaching institution, research institute or think?tank"/>
    <n v="51000"/>
    <n v="0"/>
    <n v="51000"/>
    <s v="NULL"/>
    <s v="NULL"/>
    <n v="6"/>
    <n v="30"/>
    <n v="110"/>
    <s v="Standard grant"/>
    <s v="C01"/>
    <s v="Project-type interventions"/>
    <s v="Interventions de type projet"/>
    <s v="INLAND FISHERIES RESEARCH AND DEVELOPMENT INSTITUTE"/>
    <s v="Inland Fisheries Research and Development Institute"/>
    <n v="31310"/>
    <n v="31310"/>
    <s v="Fishing policy and administrative management"/>
    <s v="Politique de la pêche et gestion administrative"/>
    <n v="310"/>
    <x v="0"/>
    <n v="1"/>
    <n v="16"/>
    <d v="2017-09-15T00:00:00"/>
    <d v="2019-09-14T00:00:00"/>
    <s v="Programme: Conservation and Sustainable Development. Description: In support of efforts to build a system to monitor fisheries and aquatic biodiversity in the Mekong watershed in Cambodia (over three years)."/>
    <n v="0"/>
    <n v="2"/>
    <n v="1"/>
    <n v="0"/>
    <n v="0"/>
    <s v="NULL"/>
    <s v="NULL"/>
    <s v="NULL"/>
    <s v="NULL"/>
    <n v="2"/>
    <n v="0"/>
    <n v="0"/>
    <n v="0"/>
    <n v="302"/>
    <n v="0"/>
    <n v="0"/>
    <n v="0"/>
    <n v="47.5"/>
    <n v="47.5"/>
    <n v="47.5"/>
    <n v="0"/>
    <n v="0"/>
    <n v="0"/>
  </r>
  <r>
    <n v="2017"/>
    <n v="1619"/>
    <x v="16"/>
    <n v="2017151972"/>
    <s v="G-1705-151972"/>
    <n v="1"/>
    <n v="645"/>
    <s v="India"/>
    <x v="2"/>
    <s v="PRITI"/>
    <s v="Recipient country-based NGO"/>
    <n v="23000"/>
    <n v="0"/>
    <n v="23000"/>
    <s v="NULL"/>
    <s v="NULL"/>
    <n v="6"/>
    <n v="30"/>
    <n v="110"/>
    <s v="Standard grant"/>
    <s v="C01"/>
    <s v="Project-type interventions"/>
    <s v="Interventions de type projet"/>
    <s v="COUNCIL ON ENERGY, ENVIRONMENT AND WATER"/>
    <s v="Council on Energy, Environment and Water"/>
    <n v="23183"/>
    <n v="23183"/>
    <s v="Energy conservation and demand-side efficiency"/>
    <s v="Économies d'énergie et efficacité du côté de la demande"/>
    <n v="230"/>
    <x v="5"/>
    <n v="1"/>
    <n v="16"/>
    <d v="2017-12-01T00:00:00"/>
    <d v="2019-11-30T00:00:00"/>
    <s v="Programme: Climate Solutions. Description: to develop a comprehensive database and analyses on consumer energy access and usage patterns in select geographies in India. Total grant commitment: USD 488 thousand."/>
    <n v="0"/>
    <n v="0"/>
    <n v="1"/>
    <n v="0"/>
    <n v="0"/>
    <s v="NULL"/>
    <s v="NULL"/>
    <s v="NULL"/>
    <s v="NULL"/>
    <n v="0"/>
    <n v="2"/>
    <n v="0"/>
    <n v="0"/>
    <n v="302"/>
    <n v="488"/>
    <n v="488"/>
    <n v="488"/>
    <n v="0"/>
    <n v="0"/>
    <n v="0"/>
    <n v="0"/>
    <n v="0"/>
    <n v="0"/>
  </r>
  <r>
    <n v="2017"/>
    <n v="1619"/>
    <x v="16"/>
    <n v="2016150756"/>
    <s v="G-1603-150756"/>
    <n v="3"/>
    <n v="645"/>
    <s v="India"/>
    <x v="2"/>
    <s v="PRITI"/>
    <s v="University, college or other teaching institution, research institute or think?tank"/>
    <n v="51000"/>
    <n v="0"/>
    <n v="51000"/>
    <s v="NULL"/>
    <s v="NULL"/>
    <n v="6"/>
    <n v="30"/>
    <n v="110"/>
    <s v="Standard grant"/>
    <s v="C01"/>
    <s v="Project-type interventions"/>
    <s v="Interventions de type projet"/>
    <s v="CENTER FOR STUDY OF SCIENCE, TECHNOLOGY AND POLICY"/>
    <s v="Center for Study of Science, Technology and Policy"/>
    <n v="21010"/>
    <n v="21010"/>
    <s v="Transport policy and administrative management"/>
    <s v="Politique des transports et gestion administrative"/>
    <n v="210"/>
    <x v="4"/>
    <n v="1"/>
    <n v="16"/>
    <d v="2017-09-15T00:00:00"/>
    <d v="2019-09-14T00:00:00"/>
    <s v="Programme: Climate Solutions. Description: to develop a roadmap for achieving India's NDC pledge."/>
    <n v="0"/>
    <n v="0"/>
    <n v="1"/>
    <n v="0"/>
    <n v="0"/>
    <s v="NULL"/>
    <s v="NULL"/>
    <s v="NULL"/>
    <s v="NULL"/>
    <n v="0"/>
    <n v="2"/>
    <n v="0"/>
    <n v="0"/>
    <n v="302"/>
    <n v="0"/>
    <n v="0"/>
    <n v="0"/>
    <n v="35.75"/>
    <n v="35.75"/>
    <n v="35.75"/>
    <n v="0"/>
    <n v="0"/>
    <n v="0"/>
  </r>
  <r>
    <n v="2017"/>
    <n v="1619"/>
    <x v="16"/>
    <n v="2016150756"/>
    <s v="G-1603-150756"/>
    <n v="3"/>
    <n v="645"/>
    <s v="India"/>
    <x v="2"/>
    <s v="PRITI"/>
    <s v="University, college or other teaching institution, research institute or think?tank"/>
    <n v="51000"/>
    <n v="0"/>
    <n v="51000"/>
    <s v="NULL"/>
    <s v="NULL"/>
    <n v="6"/>
    <n v="30"/>
    <n v="110"/>
    <s v="Standard grant"/>
    <s v="C01"/>
    <s v="Project-type interventions"/>
    <s v="Interventions de type projet"/>
    <s v="CENTER FOR STUDY OF SCIENCE, TECHNOLOGY AND POLICY"/>
    <s v="Center for Study of Science, Technology and Policy"/>
    <n v="23110"/>
    <n v="23110"/>
    <s v="Energy policy and administrative management"/>
    <s v="Politique énergétique et gestion administrative"/>
    <n v="230"/>
    <x v="5"/>
    <n v="1"/>
    <n v="16"/>
    <d v="2017-09-15T00:00:00"/>
    <d v="2019-09-14T00:00:00"/>
    <s v="Programme: Climate Solutions. Description: to develop a roadmap for achieving India's NDC pledge."/>
    <n v="0"/>
    <n v="0"/>
    <n v="1"/>
    <n v="0"/>
    <n v="0"/>
    <s v="NULL"/>
    <s v="NULL"/>
    <s v="NULL"/>
    <s v="NULL"/>
    <n v="0"/>
    <n v="2"/>
    <n v="0"/>
    <n v="0"/>
    <n v="302"/>
    <n v="0"/>
    <n v="0"/>
    <n v="0"/>
    <n v="35.75"/>
    <n v="35.75"/>
    <n v="35.75"/>
    <n v="0"/>
    <n v="0"/>
    <n v="0"/>
  </r>
  <r>
    <n v="2017"/>
    <n v="1619"/>
    <x v="16"/>
    <s v="2017151520_04"/>
    <s v="G-1612-151520"/>
    <n v="1"/>
    <n v="454"/>
    <s v="Peru"/>
    <x v="3"/>
    <s v="PRITS"/>
    <s v="Donor country-based NGO"/>
    <n v="22000"/>
    <n v="0"/>
    <n v="22000"/>
    <s v="NULL"/>
    <s v="NULL"/>
    <n v="6"/>
    <n v="30"/>
    <n v="110"/>
    <s v="Standard grant"/>
    <s v="C01"/>
    <s v="Project-type interventions"/>
    <s v="Interventions de type projet"/>
    <s v="CONSERVATION STRATEGY FUND"/>
    <s v="Conservation Strategy Fund"/>
    <n v="21010"/>
    <n v="21010"/>
    <s v="Transport policy and administrative management"/>
    <s v="Politique des transports et gestion administrative"/>
    <n v="210"/>
    <x v="4"/>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s v="2017151520_04"/>
    <s v="G-1612-151520"/>
    <n v="1"/>
    <n v="454"/>
    <s v="Peru"/>
    <x v="3"/>
    <s v="PRITS"/>
    <s v="Donor country-based NGO"/>
    <n v="22000"/>
    <n v="0"/>
    <n v="22000"/>
    <s v="NULL"/>
    <s v="NULL"/>
    <n v="6"/>
    <n v="30"/>
    <n v="110"/>
    <s v="Standard grant"/>
    <s v="C01"/>
    <s v="Project-type interventions"/>
    <s v="Interventions de type projet"/>
    <s v="CONSERVATION STRATEGY FUND"/>
    <s v="Conservation Strategy Fund"/>
    <n v="23183"/>
    <n v="23183"/>
    <s v="Energy conservation and demand-side efficiency"/>
    <s v="Économies d'énergie et efficacité du côté de la demande"/>
    <n v="230"/>
    <x v="5"/>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n v="2017152080"/>
    <s v="G-1706-152080"/>
    <n v="1"/>
    <n v="738"/>
    <s v="Indonesia"/>
    <x v="2"/>
    <s v="PRITI"/>
    <s v="Donor country-based NGO"/>
    <n v="22000"/>
    <n v="0"/>
    <n v="22000"/>
    <s v="NULL"/>
    <s v="NULL"/>
    <n v="6"/>
    <n v="30"/>
    <n v="110"/>
    <s v="Standard grant"/>
    <s v="C01"/>
    <s v="Project-type interventions"/>
    <s v="Interventions de type projet"/>
    <s v="CONSERVATION STRATEGY FUND"/>
    <s v="Conservation Strategy Fund"/>
    <n v="31310"/>
    <n v="31310"/>
    <s v="Fishing policy and administrative management"/>
    <s v="Politique de la pêche et gestion administrative"/>
    <n v="310"/>
    <x v="0"/>
    <n v="1"/>
    <n v="16"/>
    <d v="2018-01-01T00:00:00"/>
    <d v="2020-12-31T00:00:00"/>
    <s v="Programme: Conservation and Sustainable Development. Description: in support of economic analysis and training to improve fisheries management in Indonesia. Total grant commitment: USD 325 thousand."/>
    <n v="0"/>
    <n v="2"/>
    <n v="1"/>
    <n v="0"/>
    <n v="0"/>
    <s v="NULL"/>
    <s v="NULL"/>
    <s v="NULL"/>
    <s v="NULL"/>
    <n v="2"/>
    <n v="0"/>
    <n v="0"/>
    <n v="0"/>
    <n v="302"/>
    <n v="325"/>
    <n v="325"/>
    <n v="325"/>
    <n v="0"/>
    <n v="0"/>
    <n v="0"/>
    <n v="0"/>
    <n v="0"/>
    <n v="0"/>
  </r>
  <r>
    <n v="2017"/>
    <n v="1619"/>
    <x v="16"/>
    <n v="2016150767"/>
    <s v="G-1603-150767"/>
    <n v="3"/>
    <n v="645"/>
    <s v="India"/>
    <x v="2"/>
    <s v="PRITI"/>
    <s v="University, college or other teaching institution, research institute or think?tank"/>
    <n v="51000"/>
    <n v="0"/>
    <n v="51000"/>
    <s v="NULL"/>
    <s v="NULL"/>
    <n v="6"/>
    <n v="30"/>
    <n v="110"/>
    <s v="Standard grant"/>
    <s v="C01"/>
    <s v="Project-type interventions"/>
    <s v="Interventions de type projet"/>
    <s v="INSTITUTE FOR SUSTAINABLE COMMUNITIES"/>
    <s v="Institute for Sustainable Communities"/>
    <n v="23183"/>
    <n v="23183"/>
    <s v="Energy conservation and demand-side efficiency"/>
    <s v="Économies d'énergie et efficacité du côté de la demande"/>
    <n v="230"/>
    <x v="5"/>
    <n v="1"/>
    <n v="16"/>
    <d v="2017-09-15T00:00:00"/>
    <d v="2019-09-14T00:00:00"/>
    <s v="Programme: Climate Solutions. Description: to promote energy efficiency across India's small and medium-sized enterprises."/>
    <n v="0"/>
    <n v="0"/>
    <n v="1"/>
    <n v="0"/>
    <n v="0"/>
    <s v="NULL"/>
    <s v="NULL"/>
    <s v="NULL"/>
    <s v="NULL"/>
    <n v="0"/>
    <n v="2"/>
    <n v="0"/>
    <n v="0"/>
    <n v="302"/>
    <n v="0"/>
    <n v="0"/>
    <n v="0"/>
    <n v="390"/>
    <n v="390"/>
    <n v="390"/>
    <n v="0"/>
    <n v="0"/>
    <n v="0"/>
  </r>
  <r>
    <n v="2017"/>
    <n v="1619"/>
    <x v="16"/>
    <n v="2016150743"/>
    <s v="G-1603-150743"/>
    <n v="3"/>
    <n v="645"/>
    <s v="India"/>
    <x v="2"/>
    <s v="PRITI"/>
    <s v="University, college or other teaching institution, research institute or think?tank"/>
    <n v="51000"/>
    <n v="0"/>
    <n v="51000"/>
    <s v="NULL"/>
    <s v="NULL"/>
    <n v="6"/>
    <n v="30"/>
    <n v="110"/>
    <s v="Standard grant"/>
    <s v="C01"/>
    <s v="Project-type interventions"/>
    <s v="Interventions de type projet"/>
    <s v="THE ENERGY AND RESOURCES INSTITUTE"/>
    <s v="The Energy and Resources Institute"/>
    <n v="21010"/>
    <n v="21010"/>
    <s v="Transport policy and administrative management"/>
    <s v="Politique des transports et gestion administrative"/>
    <n v="210"/>
    <x v="4"/>
    <n v="1"/>
    <n v="16"/>
    <d v="2017-09-15T00:00:00"/>
    <d v="2019-09-14T00:00:00"/>
    <s v="Programme: Climate Solutions. Description: to develop a transparency framework for implementing INDCs in India."/>
    <n v="0"/>
    <n v="0"/>
    <n v="1"/>
    <n v="0"/>
    <n v="0"/>
    <s v="NULL"/>
    <s v="NULL"/>
    <s v="NULL"/>
    <s v="NULL"/>
    <n v="0"/>
    <n v="2"/>
    <n v="0"/>
    <n v="0"/>
    <n v="302"/>
    <n v="0"/>
    <n v="0"/>
    <n v="0"/>
    <n v="23"/>
    <n v="23"/>
    <n v="23"/>
    <n v="0"/>
    <n v="0"/>
    <n v="0"/>
  </r>
  <r>
    <n v="2017"/>
    <n v="1619"/>
    <x v="16"/>
    <n v="2016150743"/>
    <s v="G-1603-150743"/>
    <n v="3"/>
    <n v="645"/>
    <s v="India"/>
    <x v="2"/>
    <s v="PRITI"/>
    <s v="University, college or other teaching institution, research institute or think?tank"/>
    <n v="51000"/>
    <n v="0"/>
    <n v="51000"/>
    <s v="NULL"/>
    <s v="NULL"/>
    <n v="6"/>
    <n v="30"/>
    <n v="110"/>
    <s v="Standard grant"/>
    <s v="C01"/>
    <s v="Project-type interventions"/>
    <s v="Interventions de type projet"/>
    <s v="THE ENERGY AND RESOURCES INSTITUTE"/>
    <s v="The Energy and Resources Institute"/>
    <n v="23110"/>
    <n v="23110"/>
    <s v="Energy policy and administrative management"/>
    <s v="Politique énergétique et gestion administrative"/>
    <n v="230"/>
    <x v="5"/>
    <n v="1"/>
    <n v="16"/>
    <d v="2017-09-15T00:00:00"/>
    <d v="2019-09-14T00:00:00"/>
    <s v="Programme: Climate Solutions. Description: to develop a transparency framework for implementing INDCs in India."/>
    <n v="0"/>
    <n v="0"/>
    <n v="1"/>
    <n v="0"/>
    <n v="0"/>
    <s v="NULL"/>
    <s v="NULL"/>
    <s v="NULL"/>
    <s v="NULL"/>
    <n v="0"/>
    <n v="2"/>
    <n v="0"/>
    <n v="0"/>
    <n v="302"/>
    <n v="0"/>
    <n v="0"/>
    <n v="0"/>
    <n v="23"/>
    <n v="23"/>
    <n v="23"/>
    <n v="0"/>
    <n v="0"/>
    <n v="0"/>
  </r>
  <r>
    <n v="2017"/>
    <n v="1619"/>
    <x v="16"/>
    <n v="2013104814"/>
    <s v="G-104814-0"/>
    <n v="3"/>
    <n v="889"/>
    <s v="Oceania, regional"/>
    <x v="1"/>
    <s v="Partie I non alloués par groupe de revenu"/>
    <s v="University, college or other teaching institution, research institute or think?tank"/>
    <n v="47099"/>
    <n v="1"/>
    <n v="51000"/>
    <s v="University of the South Pacific "/>
    <s v="Université du Pacifique Sud"/>
    <n v="6"/>
    <n v="30"/>
    <n v="110"/>
    <s v="Standard grant"/>
    <s v="C01"/>
    <s v="Project-type interventions"/>
    <s v="Interventions de type projet"/>
    <s v="UNIVERSITY OF THE SOUTH PACIFIC"/>
    <s v="University of the South Pacific"/>
    <n v="31310"/>
    <n v="31310"/>
    <s v="Fishing policy and administrative management"/>
    <s v="Politique de la pêche et gestion administrative"/>
    <n v="310"/>
    <x v="0"/>
    <n v="1"/>
    <n v="16"/>
    <d v="2017-09-15T00:00:00"/>
    <d v="2019-09-14T00:00:00"/>
    <s v="Programme: Conservation and Sustainable Development. Description: To scale up the success of the Locally Managed Marine Areas Network (over two years)."/>
    <n v="0"/>
    <n v="2"/>
    <n v="1"/>
    <n v="0"/>
    <n v="0"/>
    <s v="NULL"/>
    <s v="NULL"/>
    <s v="NULL"/>
    <s v="NULL"/>
    <n v="2"/>
    <n v="0"/>
    <n v="0"/>
    <n v="0"/>
    <n v="302"/>
    <n v="0"/>
    <n v="0"/>
    <n v="0"/>
    <n v="300"/>
    <n v="300"/>
    <n v="300"/>
    <n v="0"/>
    <n v="0"/>
    <n v="0"/>
  </r>
  <r>
    <n v="2017"/>
    <n v="1619"/>
    <x v="16"/>
    <n v="2016151153"/>
    <s v="G-1608-151153"/>
    <n v="3"/>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GLOBAL IMPACT INVESTING NETWORK"/>
    <s v="Global Impact Investing Network"/>
    <n v="24010"/>
    <n v="24010"/>
    <s v="Financial policy and administrative management"/>
    <s v="Politique des finances et gestion administrative"/>
    <n v="240"/>
    <x v="3"/>
    <n v="1"/>
    <n v="16"/>
    <d v="2017-09-15T00:00:00"/>
    <d v="2019-09-14T00:00:00"/>
    <s v="Programme: Impact Investing. Description: as general operating support to carry out its core research and impact measurement activities."/>
    <n v="0"/>
    <n v="0"/>
    <n v="0"/>
    <n v="0"/>
    <n v="0"/>
    <s v="NULL"/>
    <s v="NULL"/>
    <s v="NULL"/>
    <s v="NULL"/>
    <n v="0"/>
    <n v="0"/>
    <n v="0"/>
    <n v="0"/>
    <n v="302"/>
    <n v="0"/>
    <n v="0"/>
    <n v="0"/>
    <n v="125"/>
    <n v="125"/>
    <n v="125"/>
    <n v="0"/>
    <n v="0"/>
    <n v="0"/>
  </r>
  <r>
    <n v="2017"/>
    <n v="1619"/>
    <x v="16"/>
    <n v="2016151258"/>
    <s v="G-1609-151258"/>
    <n v="3"/>
    <n v="998"/>
    <s v="Developing countries, unspecified"/>
    <x v="1"/>
    <s v="Partie I non alloués par groupe de revenu"/>
    <s v="Network"/>
    <n v="32000"/>
    <n v="0"/>
    <n v="32000"/>
    <s v="NULL"/>
    <s v="NULL"/>
    <n v="6"/>
    <n v="30"/>
    <n v="110"/>
    <s v="Standard grant"/>
    <s v="D02"/>
    <s v="Other technical assistance"/>
    <s v="Autres formes d’assistance technique "/>
    <s v="SOCIAL PERFORMANCE TASK FORCE"/>
    <s v="Social Performance Task Force"/>
    <n v="24010"/>
    <n v="24010"/>
    <s v="Financial policy and administrative management"/>
    <s v="Politique des finances et gestion administrative"/>
    <n v="240"/>
    <x v="3"/>
    <n v="1"/>
    <n v="16"/>
    <d v="2017-09-15T00:00:00"/>
    <d v="2019-09-14T00:00:00"/>
    <s v="Programme: Impact Investing. Description: to promote the development and use of more coordinated and effective frameworks for classifying, measuring and monitoring impact."/>
    <n v="0"/>
    <n v="0"/>
    <n v="0"/>
    <n v="0"/>
    <n v="0"/>
    <n v="1"/>
    <s v="NULL"/>
    <s v="NULL"/>
    <s v="NULL"/>
    <n v="0"/>
    <n v="0"/>
    <n v="0"/>
    <n v="0"/>
    <n v="302"/>
    <n v="0"/>
    <n v="0"/>
    <n v="0"/>
    <n v="75"/>
    <n v="75"/>
    <n v="75"/>
    <n v="0"/>
    <n v="0"/>
    <n v="0"/>
  </r>
  <r>
    <n v="2017"/>
    <n v="1619"/>
    <x v="16"/>
    <n v="2017152011"/>
    <s v="G-1705-152011"/>
    <n v="1"/>
    <n v="798"/>
    <s v="Asia, regional"/>
    <x v="1"/>
    <s v="Partie I non alloués par groupe de revenu"/>
    <s v="Donor country-based NGO"/>
    <n v="22000"/>
    <n v="0"/>
    <n v="22000"/>
    <s v="NULL"/>
    <s v="NULL"/>
    <n v="6"/>
    <n v="30"/>
    <n v="110"/>
    <s v="Standard grant"/>
    <s v="C01"/>
    <s v="Project-type interventions"/>
    <s v="Interventions de type projet"/>
    <s v="NATURAL RESOURCES DEFENSE COUNCIL"/>
    <s v="Natural Resources Defense Council"/>
    <n v="23183"/>
    <n v="23183"/>
    <s v="Energy conservation and demand-side efficiency"/>
    <s v="Économies d'énergie et efficacité du côté de la demande"/>
    <n v="230"/>
    <x v="5"/>
    <n v="1"/>
    <n v="16"/>
    <d v="2017-11-01T00:00:00"/>
    <d v="2018-10-31T00:00:00"/>
    <s v="Programme: Climate Solutions. Description: to establish, in collaboration with the Climate Policy Initiative, an advisory group to work with Indian financial and governmental stakeholders to design and create awareness around government-supported green financing solutions. Total grant commitment: USD 350 thousand."/>
    <n v="0"/>
    <n v="0"/>
    <n v="1"/>
    <n v="0"/>
    <n v="0"/>
    <s v="NULL"/>
    <s v="NULL"/>
    <s v="NULL"/>
    <s v="NULL"/>
    <n v="0"/>
    <n v="2"/>
    <n v="0"/>
    <n v="0"/>
    <n v="302"/>
    <n v="350"/>
    <n v="350"/>
    <n v="350"/>
    <n v="150"/>
    <n v="150"/>
    <n v="150"/>
    <n v="0"/>
    <n v="0"/>
    <n v="0"/>
  </r>
  <r>
    <n v="2017"/>
    <n v="1619"/>
    <x v="16"/>
    <n v="2016150753"/>
    <s v="G-1603-150753"/>
    <n v="3"/>
    <n v="645"/>
    <s v="India"/>
    <x v="2"/>
    <s v="PRITI"/>
    <s v="Recipient country-based NGO"/>
    <n v="23000"/>
    <n v="0"/>
    <n v="23000"/>
    <s v="NULL"/>
    <s v="NULL"/>
    <n v="6"/>
    <n v="30"/>
    <n v="110"/>
    <s v="Standard grant"/>
    <s v="C01"/>
    <s v="Project-type interventions"/>
    <s v="Interventions de type projet"/>
    <s v="SHAKTI SUSTAINABLE ENERGY FOUNDATION"/>
    <s v="Shakti Sustainable Energy Foundation"/>
    <n v="23183"/>
    <n v="23183"/>
    <s v="Energy conservation and demand-side efficiency"/>
    <s v="Économies d'énergie et efficacité du côté de la demande"/>
    <n v="230"/>
    <x v="5"/>
    <n v="1"/>
    <n v="16"/>
    <d v="2017-09-15T00:00:00"/>
    <d v="2019-09-14T00:00:00"/>
    <s v="Programme: Climate Solutions. Description: to promote energy efficiency across India's small and medium-sized enterprises."/>
    <n v="0"/>
    <n v="0"/>
    <n v="1"/>
    <n v="0"/>
    <n v="0"/>
    <s v="NULL"/>
    <s v="NULL"/>
    <s v="NULL"/>
    <s v="NULL"/>
    <n v="0"/>
    <n v="2"/>
    <n v="0"/>
    <n v="0"/>
    <n v="302"/>
    <n v="0"/>
    <n v="0"/>
    <n v="0"/>
    <n v="150"/>
    <n v="150"/>
    <n v="150"/>
    <n v="0"/>
    <n v="0"/>
    <n v="0"/>
  </r>
  <r>
    <n v="2017"/>
    <n v="1619"/>
    <x v="16"/>
    <n v="2016150786"/>
    <s v="G-1604-150786"/>
    <n v="3"/>
    <n v="261"/>
    <s v="Nigeria"/>
    <x v="2"/>
    <s v="PRITI"/>
    <s v="Network"/>
    <n v="32000"/>
    <n v="0"/>
    <n v="32000"/>
    <s v="NULL"/>
    <s v="NULL"/>
    <n v="6"/>
    <n v="30"/>
    <n v="110"/>
    <s v="Standard grant"/>
    <s v="C01"/>
    <s v="Project-type interventions"/>
    <s v="Interventions de type projet"/>
    <s v="STAKEHOLDER DEMOCRACY NETWORK"/>
    <s v="Stakeholder Democracy Network"/>
    <n v="23110"/>
    <n v="23110"/>
    <s v="Energy policy and administrative management"/>
    <s v="Politique énergétique et gestion administrative"/>
    <n v="230"/>
    <x v="5"/>
    <n v="1"/>
    <n v="16"/>
    <d v="2017-09-15T00:00:00"/>
    <d v="2019-09-14T00:00:00"/>
    <s v="Programme: On Nigeria. Description: in support of an electricity accountability project in Nigeria."/>
    <n v="0"/>
    <n v="0"/>
    <n v="2"/>
    <n v="0"/>
    <n v="0"/>
    <s v="NULL"/>
    <s v="NULL"/>
    <s v="NULL"/>
    <s v="NULL"/>
    <n v="0"/>
    <n v="0"/>
    <n v="0"/>
    <n v="0"/>
    <n v="302"/>
    <n v="0"/>
    <n v="0"/>
    <n v="0"/>
    <n v="90"/>
    <n v="90"/>
    <n v="90"/>
    <n v="0"/>
    <n v="0"/>
    <n v="0"/>
  </r>
  <r>
    <n v="2017"/>
    <n v="1619"/>
    <x v="16"/>
    <s v="2016150156_02"/>
    <s v="G-1509-150156"/>
    <n v="3"/>
    <n v="730"/>
    <s v="China (People's Republic of)"/>
    <x v="3"/>
    <s v="PRITS"/>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WORLD RESOURCES INSTITUTE"/>
    <s v="World Resources Institute"/>
    <n v="21010"/>
    <n v="21010"/>
    <s v="Transport policy and administrative management"/>
    <s v="Politique des transports et gestion administrative"/>
    <n v="210"/>
    <x v="4"/>
    <n v="1"/>
    <n v="16"/>
    <d v="2017-09-15T00:00:00"/>
    <d v="2019-09-14T00:00:00"/>
    <s v="Programme: Climate Solutions. Description: the Climate Change Program."/>
    <n v="0"/>
    <n v="0"/>
    <n v="1"/>
    <n v="0"/>
    <n v="0"/>
    <s v="NULL"/>
    <s v="NULL"/>
    <s v="NULL"/>
    <s v="NULL"/>
    <n v="0"/>
    <n v="2"/>
    <n v="1"/>
    <n v="0"/>
    <n v="302"/>
    <n v="0"/>
    <n v="0"/>
    <n v="0"/>
    <n v="62.5"/>
    <n v="62.5"/>
    <n v="62.5"/>
    <n v="0"/>
    <n v="0"/>
    <n v="0"/>
  </r>
  <r>
    <n v="2017"/>
    <n v="1619"/>
    <x v="16"/>
    <s v="2016150156_02"/>
    <s v="G-1509-150156"/>
    <n v="3"/>
    <n v="730"/>
    <s v="China (People's Republic of)"/>
    <x v="3"/>
    <s v="PRITS"/>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WORLD RESOURCES INSTITUTE"/>
    <s v="World Resources Institute"/>
    <n v="23183"/>
    <n v="23183"/>
    <s v="Energy conservation and demand-side efficiency"/>
    <s v="Économies d'énergie et efficacité du côté de la demande"/>
    <n v="230"/>
    <x v="5"/>
    <n v="1"/>
    <n v="16"/>
    <d v="2017-09-15T00:00:00"/>
    <d v="2019-09-14T00:00:00"/>
    <s v="Programme: Climate Solutions. Description: the Climate Change Program."/>
    <n v="0"/>
    <n v="0"/>
    <n v="1"/>
    <n v="0"/>
    <n v="0"/>
    <s v="NULL"/>
    <s v="NULL"/>
    <s v="NULL"/>
    <s v="NULL"/>
    <n v="0"/>
    <n v="2"/>
    <n v="1"/>
    <n v="0"/>
    <n v="302"/>
    <n v="0"/>
    <n v="0"/>
    <n v="0"/>
    <n v="62.5"/>
    <n v="62.5"/>
    <n v="62.5"/>
    <n v="0"/>
    <n v="0"/>
    <n v="0"/>
  </r>
  <r>
    <n v="2017"/>
    <n v="1619"/>
    <x v="16"/>
    <s v="2016150156_02"/>
    <s v="G-1509-150156"/>
    <n v="3"/>
    <n v="730"/>
    <s v="China (People's Republic of)"/>
    <x v="3"/>
    <s v="PRITS"/>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WORLD RESOURCES INSTITUTE"/>
    <s v="World Resources Institute"/>
    <n v="23210"/>
    <n v="23210"/>
    <s v="Energy generation, renewable sources - multiple technologies"/>
    <s v="Production d’énergie, sources renouvelables - multiples technologies"/>
    <n v="230"/>
    <x v="5"/>
    <n v="1"/>
    <n v="16"/>
    <d v="2017-09-15T00:00:00"/>
    <d v="2019-09-14T00:00:00"/>
    <s v="Programme: Climate Solutions. Description: the Climate Change Program."/>
    <n v="0"/>
    <n v="0"/>
    <n v="1"/>
    <n v="0"/>
    <n v="0"/>
    <s v="NULL"/>
    <s v="NULL"/>
    <s v="NULL"/>
    <s v="NULL"/>
    <n v="0"/>
    <n v="2"/>
    <n v="1"/>
    <n v="0"/>
    <n v="302"/>
    <n v="0"/>
    <n v="0"/>
    <n v="0"/>
    <n v="62.5"/>
    <n v="62.5"/>
    <n v="62.5"/>
    <n v="0"/>
    <n v="0"/>
    <n v="0"/>
  </r>
  <r>
    <n v="2017"/>
    <n v="1619"/>
    <x v="16"/>
    <n v="2016151142"/>
    <s v="G-1608-151142"/>
    <n v="3"/>
    <n v="866"/>
    <s v="Solomon Islands"/>
    <x v="0"/>
    <s v="PMA"/>
    <s v="University, college or other teaching institution, research institute or think?tank"/>
    <n v="51000"/>
    <n v="0"/>
    <n v="51000"/>
    <s v="NULL"/>
    <s v="NULL"/>
    <n v="6"/>
    <n v="30"/>
    <n v="110"/>
    <s v="Standard grant"/>
    <s v="C01"/>
    <s v="Project-type interventions"/>
    <s v="Interventions de type projet"/>
    <s v="UNIVERSITY OF QUEENSLAND"/>
    <s v="University of Queensland"/>
    <n v="31310"/>
    <n v="31310"/>
    <s v="Fishing policy and administrative management"/>
    <s v="Politique de la pêche et gestion administrative"/>
    <n v="310"/>
    <x v="0"/>
    <n v="1"/>
    <n v="16"/>
    <d v="2017-09-15T00:00:00"/>
    <d v="2019-09-14T00:00:00"/>
    <s v="Programme: Conservation and Sustainable Development. Description: in support of marine conservation and fisheries management in Solomon Islands."/>
    <n v="0"/>
    <n v="2"/>
    <n v="1"/>
    <n v="0"/>
    <n v="0"/>
    <s v="NULL"/>
    <s v="NULL"/>
    <s v="NULL"/>
    <s v="NULL"/>
    <n v="2"/>
    <n v="0"/>
    <n v="0"/>
    <n v="0"/>
    <n v="302"/>
    <n v="0"/>
    <n v="0"/>
    <n v="0"/>
    <n v="125"/>
    <n v="125"/>
    <n v="125"/>
    <n v="0"/>
    <n v="0"/>
    <n v="0"/>
  </r>
  <r>
    <n v="2017"/>
    <n v="1619"/>
    <x v="16"/>
    <n v="2015150144"/>
    <s v="G-1509-150144"/>
    <n v="3"/>
    <n v="252"/>
    <s v="Madagascar"/>
    <x v="0"/>
    <s v="PMA"/>
    <s v="Private sector institution"/>
    <n v="61009"/>
    <n v="1"/>
    <n v="61000"/>
    <s v="Other non-financial corporations"/>
    <s v="Autres sociétés non financières"/>
    <n v="6"/>
    <n v="30"/>
    <n v="110"/>
    <s v="Standard grant"/>
    <s v="C01"/>
    <s v="Project-type interventions"/>
    <s v="Interventions de type projet"/>
    <s v="BLUE VENTURES CONSERVATION"/>
    <s v="Blue Ventures Conservation"/>
    <n v="31310"/>
    <n v="31310"/>
    <s v="Fishing policy and administrative management"/>
    <s v="Politique de la pêche et gestion administrative"/>
    <n v="310"/>
    <x v="0"/>
    <n v="1"/>
    <n v="16"/>
    <d v="2017-09-15T00:00:00"/>
    <d v="2019-09-14T00:00:00"/>
    <s v="Programme: Conservation and Sustainable Development. Description: for strengthening community-led fisheries and mangrove management in Madagascar."/>
    <n v="0"/>
    <n v="2"/>
    <n v="1"/>
    <n v="0"/>
    <n v="0"/>
    <s v="NULL"/>
    <s v="NULL"/>
    <s v="NULL"/>
    <s v="NULL"/>
    <n v="2"/>
    <n v="0"/>
    <n v="0"/>
    <n v="0"/>
    <n v="302"/>
    <n v="0"/>
    <n v="0"/>
    <n v="0"/>
    <n v="260"/>
    <n v="260"/>
    <n v="260"/>
    <n v="0"/>
    <n v="0"/>
    <n v="0"/>
  </r>
  <r>
    <n v="2017"/>
    <n v="1619"/>
    <x v="16"/>
    <n v="2015107930"/>
    <s v="G-107930-0"/>
    <n v="3"/>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ENERGY FOUNDATION"/>
    <s v="Energy Foundation"/>
    <n v="23210"/>
    <n v="23210"/>
    <s v="Energy generation, renewable sources - multiple technologies"/>
    <s v="Production d’énergie, sources renouvelables - multiples technologies"/>
    <n v="230"/>
    <x v="5"/>
    <n v="1"/>
    <n v="16"/>
    <d v="2017-09-15T00:00:00"/>
    <d v="2019-09-14T00:00:00"/>
    <s v="Programme: Climate Solutions. Description: In support of general operations (over three years)."/>
    <n v="0"/>
    <n v="0"/>
    <n v="1"/>
    <n v="0"/>
    <n v="0"/>
    <s v="NULL"/>
    <s v="NULL"/>
    <s v="NULL"/>
    <s v="NULL"/>
    <n v="0"/>
    <n v="2"/>
    <n v="0"/>
    <n v="0"/>
    <n v="302"/>
    <n v="0"/>
    <n v="0"/>
    <n v="0"/>
    <n v="1000"/>
    <n v="1000"/>
    <n v="1000"/>
    <n v="0"/>
    <n v="0"/>
    <n v="0"/>
  </r>
  <r>
    <n v="2017"/>
    <n v="1619"/>
    <x v="16"/>
    <n v="2016150740"/>
    <s v="G-1603-150740"/>
    <n v="3"/>
    <n v="798"/>
    <s v="Asia, regional"/>
    <x v="1"/>
    <s v="Partie I non alloués par groupe de revenu"/>
    <s v="Recipient country-based NGO"/>
    <n v="23000"/>
    <n v="0"/>
    <n v="23000"/>
    <s v="NULL"/>
    <s v="NULL"/>
    <n v="6"/>
    <n v="30"/>
    <n v="110"/>
    <s v="Standard grant"/>
    <s v="D02"/>
    <s v="Other technical assistance"/>
    <s v="Autres formes d’assistance technique "/>
    <s v="COUNCIL ON ENERGY, ENVIRONMENT AND WATER"/>
    <s v="Council on Energy, Environment and Water"/>
    <n v="21010"/>
    <n v="21010"/>
    <s v="Transport policy and administrative management"/>
    <s v="Politique des transports et gestion administrative"/>
    <n v="210"/>
    <x v="4"/>
    <n v="1"/>
    <n v="16"/>
    <d v="2017-09-15T00:00:00"/>
    <d v="2019-09-14T00:00:00"/>
    <s v="Programme: Climate Solutions. Description: to create a platform to estimate greenhouse gas emissions and to establish a framework for monitoring, reporting and verification to track progress on the national commitments made by India at the Paris climate conference."/>
    <n v="0"/>
    <n v="0"/>
    <n v="1"/>
    <n v="0"/>
    <n v="0"/>
    <n v="1"/>
    <s v="NULL"/>
    <s v="NULL"/>
    <s v="NULL"/>
    <n v="0"/>
    <n v="2"/>
    <n v="0"/>
    <n v="0"/>
    <n v="302"/>
    <n v="0"/>
    <n v="0"/>
    <n v="0"/>
    <n v="14.5"/>
    <n v="14.5"/>
    <n v="14.5"/>
    <n v="0"/>
    <n v="0"/>
    <n v="0"/>
  </r>
  <r>
    <n v="2017"/>
    <n v="1619"/>
    <x v="16"/>
    <n v="2016150740"/>
    <s v="G-1603-150740"/>
    <n v="3"/>
    <n v="798"/>
    <s v="Asia, regional"/>
    <x v="1"/>
    <s v="Partie I non alloués par groupe de revenu"/>
    <s v="Recipient country-based NGO"/>
    <n v="23000"/>
    <n v="0"/>
    <n v="23000"/>
    <s v="NULL"/>
    <s v="NULL"/>
    <n v="6"/>
    <n v="30"/>
    <n v="110"/>
    <s v="Standard grant"/>
    <s v="D02"/>
    <s v="Other technical assistance"/>
    <s v="Autres formes d’assistance technique "/>
    <s v="COUNCIL ON ENERGY, ENVIRONMENT AND WATER"/>
    <s v="Council on Energy, Environment and Water"/>
    <n v="23110"/>
    <n v="23110"/>
    <s v="Energy policy and administrative management"/>
    <s v="Politique énergétique et gestion administrative"/>
    <n v="230"/>
    <x v="5"/>
    <n v="1"/>
    <n v="16"/>
    <d v="2017-09-15T00:00:00"/>
    <d v="2019-09-14T00:00:00"/>
    <s v="Programme: Climate Solutions. Description: to create a platform to estimate greenhouse gas emissions and to establish a framework for monitoring, reporting and verification to track progress on the national commitments made by India at the Paris climate conference."/>
    <n v="0"/>
    <n v="0"/>
    <n v="1"/>
    <n v="0"/>
    <n v="0"/>
    <n v="1"/>
    <s v="NULL"/>
    <s v="NULL"/>
    <s v="NULL"/>
    <n v="0"/>
    <n v="2"/>
    <n v="0"/>
    <n v="0"/>
    <n v="302"/>
    <n v="0"/>
    <n v="0"/>
    <n v="0"/>
    <n v="14.5"/>
    <n v="14.5"/>
    <n v="14.5"/>
    <n v="0"/>
    <n v="0"/>
    <n v="0"/>
  </r>
  <r>
    <n v="2017"/>
    <n v="1619"/>
    <x v="16"/>
    <n v="2017152078"/>
    <s v="G-1706-152078"/>
    <n v="1"/>
    <n v="832"/>
    <s v="Fiji"/>
    <x v="3"/>
    <s v="PRITS"/>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16"/>
    <d v="2018-01-01T00:00:00"/>
    <d v="2020-12-31T00:00:00"/>
    <s v="Programme: Conservation and Sustainable Development. Description: in support of strengthening and sustaining biodiversity conservation and coastal fisheries in Fiji. Total grant commitment: USD 900 thousand."/>
    <n v="0"/>
    <n v="2"/>
    <n v="0"/>
    <n v="0"/>
    <n v="0"/>
    <s v="NULL"/>
    <s v="NULL"/>
    <s v="NULL"/>
    <s v="NULL"/>
    <n v="2"/>
    <n v="0"/>
    <n v="0"/>
    <n v="0"/>
    <n v="302"/>
    <n v="450"/>
    <n v="450"/>
    <n v="450"/>
    <n v="0"/>
    <n v="0"/>
    <n v="0"/>
    <n v="0"/>
    <n v="0"/>
    <n v="0"/>
  </r>
  <r>
    <n v="2017"/>
    <n v="1619"/>
    <x v="16"/>
    <n v="2017152031"/>
    <s v="G-1705-152031"/>
    <n v="1"/>
    <n v="261"/>
    <s v="Nigeria"/>
    <x v="2"/>
    <s v="PRITI"/>
    <s v="Recipient country-based NGO"/>
    <n v="23000"/>
    <n v="0"/>
    <n v="23000"/>
    <s v="NULL"/>
    <s v="NULL"/>
    <n v="6"/>
    <n v="30"/>
    <n v="110"/>
    <s v="Standard grant"/>
    <s v="C01"/>
    <s v="Project-type interventions"/>
    <s v="Interventions de type projet"/>
    <s v="NIGERIAN ELECTRICITY REGULATORY COMMISSION"/>
    <s v="Nigerian Electricity Regulatory Commission"/>
    <n v="23210"/>
    <n v="23210"/>
    <s v="Energy generation, renewable sources - multiple technologies"/>
    <s v="Production d’énergie, sources renouvelables - multiples technologies"/>
    <n v="230"/>
    <x v="5"/>
    <n v="1"/>
    <n v="16"/>
    <d v="2017-09-01T00:00:00"/>
    <d v="2020-08-31T00:00:00"/>
    <s v="Programme: On Nigeria. Description: to improve accountability and public knowledge about the power sector in Nigeria. Total grant commitment: USD 600 thousand."/>
    <n v="0"/>
    <n v="0"/>
    <n v="2"/>
    <n v="0"/>
    <n v="0"/>
    <s v="NULL"/>
    <s v="NULL"/>
    <s v="NULL"/>
    <s v="NULL"/>
    <n v="0"/>
    <n v="0"/>
    <n v="0"/>
    <n v="0"/>
    <n v="302"/>
    <n v="600"/>
    <n v="600"/>
    <n v="600"/>
    <n v="150"/>
    <n v="150"/>
    <n v="150"/>
    <n v="0"/>
    <n v="0"/>
    <n v="0"/>
  </r>
  <r>
    <n v="2017"/>
    <n v="1619"/>
    <x v="16"/>
    <n v="2016150968"/>
    <s v="G-1606-150968"/>
    <n v="3"/>
    <n v="645"/>
    <s v="India"/>
    <x v="2"/>
    <s v="PRITI"/>
    <s v="International NGO"/>
    <n v="21062"/>
    <n v="1"/>
    <n v="21000"/>
    <s v="The Nature Conservancy"/>
    <s v="The Nature Conservancy"/>
    <n v="6"/>
    <n v="30"/>
    <n v="110"/>
    <s v="Standard grant"/>
    <s v="D02"/>
    <s v="Other technical assistance"/>
    <s v="Autres formes d’assistance technique "/>
    <s v="NATURE CONSERVANCY"/>
    <s v="Nature Conservancy"/>
    <n v="23183"/>
    <n v="23183"/>
    <s v="Energy conservation and demand-side efficiency"/>
    <s v="Économies d'énergie et efficacité du côté de la demande"/>
    <n v="230"/>
    <x v="5"/>
    <n v="1"/>
    <n v="16"/>
    <d v="2017-09-15T00:00:00"/>
    <d v="2019-09-14T00:00:00"/>
    <s v="Programme: Climate Solutions. Description: to develop a digital visualization platform to map appropriate locations for renewable energy generation centers in the states of Maharashtra and Madhya Pradesh in India."/>
    <n v="0"/>
    <n v="0"/>
    <n v="1"/>
    <n v="0"/>
    <n v="0"/>
    <n v="1"/>
    <s v="NULL"/>
    <s v="NULL"/>
    <s v="NULL"/>
    <n v="0"/>
    <n v="2"/>
    <n v="0"/>
    <n v="0"/>
    <n v="302"/>
    <n v="0"/>
    <n v="0"/>
    <n v="0"/>
    <n v="440"/>
    <n v="440"/>
    <n v="440"/>
    <n v="0"/>
    <n v="0"/>
    <n v="0"/>
  </r>
  <r>
    <n v="2017"/>
    <n v="1619"/>
    <x v="16"/>
    <n v="2016151020"/>
    <s v="G-1607-151020"/>
    <n v="3"/>
    <n v="340"/>
    <s v="Dominican Republic"/>
    <x v="3"/>
    <s v="PRITS"/>
    <s v="Private sector institution"/>
    <n v="61009"/>
    <n v="1"/>
    <n v="61000"/>
    <s v="Other non-financial corporations"/>
    <s v="Autres sociétés non financières"/>
    <n v="6"/>
    <n v="30"/>
    <n v="110"/>
    <s v="Standard grant"/>
    <s v="C01"/>
    <s v="Project-type interventions"/>
    <s v="Interventions de type projet"/>
    <s v="SOCIAL SECTOR ACCELERATOR"/>
    <s v="Social Sector Accelerator"/>
    <n v="31310"/>
    <n v="31310"/>
    <s v="Fishing policy and administrative management"/>
    <s v="Politique de la pêche et gestion administrative"/>
    <n v="310"/>
    <x v="0"/>
    <n v="1"/>
    <n v="16"/>
    <d v="2017-09-15T00:00:00"/>
    <d v="2019-09-14T00:00:00"/>
    <s v="Programme: Conservation and Sustainable Development. Description: in support of sustainable fisheries management in Montecristi National Park."/>
    <n v="0"/>
    <n v="2"/>
    <n v="1"/>
    <n v="0"/>
    <n v="0"/>
    <s v="NULL"/>
    <s v="NULL"/>
    <s v="NULL"/>
    <s v="NULL"/>
    <n v="2"/>
    <n v="0"/>
    <n v="0"/>
    <n v="0"/>
    <n v="302"/>
    <n v="0"/>
    <n v="0"/>
    <n v="0"/>
    <n v="80"/>
    <n v="80"/>
    <n v="80"/>
    <n v="0"/>
    <n v="0"/>
    <n v="0"/>
  </r>
  <r>
    <n v="2017"/>
    <n v="1619"/>
    <x v="16"/>
    <n v="2017152081"/>
    <s v="G-1706-152081"/>
    <n v="1"/>
    <n v="738"/>
    <s v="Indonesia"/>
    <x v="2"/>
    <s v="PRITI"/>
    <s v="International NGO"/>
    <n v="21000"/>
    <n v="0"/>
    <n v="21000"/>
    <s v="NULL"/>
    <s v="NULL"/>
    <n v="6"/>
    <n v="30"/>
    <n v="110"/>
    <s v="Standard grant"/>
    <s v="C01"/>
    <s v="Project-type interventions"/>
    <s v="Interventions de type projet"/>
    <s v="ENVIRONMENTAL DEFENSE FUND"/>
    <s v="Environmental Defense Fund"/>
    <n v="31310"/>
    <n v="31310"/>
    <s v="Fishing policy and administrative management"/>
    <s v="Politique de la pêche et gestion administrative"/>
    <n v="310"/>
    <x v="0"/>
    <n v="1"/>
    <n v="16"/>
    <d v="2018-01-01T00:00:00"/>
    <d v="2018-12-31T00:00:00"/>
    <s v="Programme: Conservation and Sustainable Development. Description: in support of fisheries reform in Eastern Indonesia. Total grant commitment: USD 450 thousand."/>
    <n v="0"/>
    <n v="2"/>
    <n v="1"/>
    <n v="0"/>
    <n v="0"/>
    <s v="NULL"/>
    <s v="NULL"/>
    <s v="NULL"/>
    <s v="NULL"/>
    <n v="2"/>
    <n v="0"/>
    <n v="0"/>
    <n v="0"/>
    <n v="302"/>
    <n v="450"/>
    <n v="450"/>
    <n v="450"/>
    <n v="0"/>
    <n v="0"/>
    <n v="0"/>
    <n v="0"/>
    <n v="0"/>
    <n v="0"/>
  </r>
  <r>
    <n v="2017"/>
    <n v="1619"/>
    <x v="16"/>
    <n v="2014106027"/>
    <s v="G-106027-0"/>
    <n v="3"/>
    <n v="440"/>
    <s v="Ecuador"/>
    <x v="3"/>
    <s v="PRITS"/>
    <s v="University, college or other teaching institution, research institute or think?tank"/>
    <n v="51000"/>
    <n v="0"/>
    <n v="51000"/>
    <s v="NULL"/>
    <s v="NULL"/>
    <n v="6"/>
    <n v="30"/>
    <n v="110"/>
    <s v="Standard grant"/>
    <s v="C01"/>
    <s v="Project-type interventions"/>
    <s v="Interventions de type projet"/>
    <s v="PINCHOT INSTITUTE FOR CONSERVATION"/>
    <s v="Pinchot Institute for Conservation"/>
    <n v="31210"/>
    <n v="31210"/>
    <s v="Forestry policy and administrative management"/>
    <s v="Politique de la sylviculture et gestion administrative"/>
    <n v="310"/>
    <x v="0"/>
    <n v="1"/>
    <n v="16"/>
    <d v="2017-09-15T00:00:00"/>
    <d v="2019-09-14T00:00:00"/>
    <s v="Programme: Conservation and Sustainable Development. Description: To help communities control deforestation through sustainable forestry, wood products, reforestation, and environmental service payments (over three years)."/>
    <n v="0"/>
    <n v="2"/>
    <n v="1"/>
    <n v="0"/>
    <n v="0"/>
    <s v="NULL"/>
    <s v="NULL"/>
    <s v="NULL"/>
    <s v="NULL"/>
    <n v="2"/>
    <n v="0"/>
    <n v="0"/>
    <n v="1"/>
    <n v="302"/>
    <n v="0"/>
    <n v="0"/>
    <n v="0"/>
    <n v="27.5"/>
    <n v="27.5"/>
    <n v="27.5"/>
    <n v="0"/>
    <n v="0"/>
    <n v="0"/>
  </r>
  <r>
    <n v="2017"/>
    <n v="1619"/>
    <x v="16"/>
    <n v="2016150564"/>
    <s v="G-1601-150564"/>
    <n v="3"/>
    <n v="261"/>
    <s v="Nigeria"/>
    <x v="2"/>
    <s v="PRITI"/>
    <s v="Recipient Government"/>
    <n v="12004"/>
    <n v="1"/>
    <n v="12000"/>
    <s v="Other public entities in recipient country"/>
    <s v="Autres entité publique dans le pays bénéficiaire"/>
    <n v="6"/>
    <n v="30"/>
    <n v="110"/>
    <s v="Standard grant"/>
    <s v="C01"/>
    <s v="Project-type interventions"/>
    <s v="Interventions de type projet"/>
    <s v="CONSUMER PROTECTION COUNCIL (CPC)"/>
    <s v="Consumer Protection Council (CPC)"/>
    <n v="23110"/>
    <n v="23110"/>
    <s v="Energy policy and administrative management"/>
    <s v="Politique énergétique et gestion administrative"/>
    <n v="230"/>
    <x v="5"/>
    <n v="1"/>
    <n v="16"/>
    <d v="2017-09-15T00:00:00"/>
    <d v="2019-09-14T00:00:00"/>
    <s v="Programme: On Nigeria. Description: in support of promoting transparency and accountability in the electricity sector in Nigeria."/>
    <n v="0"/>
    <n v="0"/>
    <n v="2"/>
    <n v="0"/>
    <n v="0"/>
    <s v="NULL"/>
    <s v="NULL"/>
    <s v="NULL"/>
    <s v="NULL"/>
    <n v="0"/>
    <n v="0"/>
    <n v="0"/>
    <n v="0"/>
    <n v="302"/>
    <n v="0"/>
    <n v="0"/>
    <n v="0"/>
    <n v="100"/>
    <n v="100"/>
    <n v="100"/>
    <n v="0"/>
    <n v="0"/>
    <n v="0"/>
  </r>
  <r>
    <n v="2017"/>
    <n v="1619"/>
    <x v="16"/>
    <n v="2016150565"/>
    <s v="G-1601-150565"/>
    <n v="3"/>
    <n v="261"/>
    <s v="Nigeria"/>
    <x v="2"/>
    <s v="PRITI"/>
    <s v="Private sector institution"/>
    <n v="60000"/>
    <n v="0"/>
    <n v="60000"/>
    <s v="NULL"/>
    <s v="NULL"/>
    <n v="6"/>
    <n v="30"/>
    <n v="110"/>
    <s v="Standard grant"/>
    <s v="C01"/>
    <s v="Project-type interventions"/>
    <s v="Interventions de type projet"/>
    <s v="BREKETE FAMILY"/>
    <s v="Brekete Family"/>
    <n v="23110"/>
    <n v="23110"/>
    <s v="Energy policy and administrative management"/>
    <s v="Politique énergétique et gestion administrative"/>
    <n v="230"/>
    <x v="5"/>
    <n v="1"/>
    <n v="16"/>
    <d v="2017-09-15T00:00:00"/>
    <d v="2019-09-14T00:00:00"/>
    <s v="Programme: On Nigeria. Description: to promote accountability in the electricity and other sectors using radio, television, and social media."/>
    <n v="0"/>
    <n v="0"/>
    <n v="2"/>
    <n v="0"/>
    <n v="0"/>
    <s v="NULL"/>
    <s v="NULL"/>
    <s v="NULL"/>
    <s v="NULL"/>
    <n v="0"/>
    <n v="0"/>
    <n v="0"/>
    <n v="0"/>
    <n v="302"/>
    <n v="0"/>
    <n v="0"/>
    <n v="0"/>
    <n v="100"/>
    <n v="100"/>
    <n v="100"/>
    <n v="0"/>
    <n v="0"/>
    <n v="0"/>
  </r>
  <r>
    <n v="2017"/>
    <n v="1619"/>
    <x v="16"/>
    <s v="2017152483_02"/>
    <s v="G-1709-152483"/>
    <n v="1"/>
    <n v="234"/>
    <s v="Congo"/>
    <x v="2"/>
    <s v="PRITI"/>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19"/>
    <x v="16"/>
    <n v="2016151132"/>
    <s v="G-1608-151132"/>
    <n v="3"/>
    <n v="832"/>
    <s v="Fiji"/>
    <x v="3"/>
    <s v="PRITS"/>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16"/>
    <d v="2017-09-15T00:00:00"/>
    <d v="2019-09-14T00:00:00"/>
    <s v="Programme: Conservation and Sustainable Development. Description: in support of marine conservation and fisheries management in Fiji."/>
    <n v="0"/>
    <n v="2"/>
    <n v="1"/>
    <n v="0"/>
    <n v="0"/>
    <s v="NULL"/>
    <s v="NULL"/>
    <s v="NULL"/>
    <s v="NULL"/>
    <n v="2"/>
    <n v="0"/>
    <n v="0"/>
    <n v="0"/>
    <n v="302"/>
    <n v="0"/>
    <n v="0"/>
    <n v="0"/>
    <n v="162"/>
    <n v="162"/>
    <n v="162"/>
    <n v="0"/>
    <n v="0"/>
    <n v="0"/>
  </r>
  <r>
    <n v="2017"/>
    <n v="1619"/>
    <x v="16"/>
    <n v="2016150783"/>
    <s v="G-1603-150783"/>
    <n v="3"/>
    <n v="338"/>
    <s v="Cuba"/>
    <x v="3"/>
    <s v="PRITS"/>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16"/>
    <d v="2017-09-15T00:00:00"/>
    <d v="2019-09-14T00:00:00"/>
    <s v="Programme: Conservation and Sustainable Development. Description: in support of sustaining fisheries and conserving marine biodiversity in Cuba."/>
    <n v="0"/>
    <n v="2"/>
    <n v="1"/>
    <n v="0"/>
    <n v="0"/>
    <s v="NULL"/>
    <s v="NULL"/>
    <s v="NULL"/>
    <s v="NULL"/>
    <n v="2"/>
    <n v="0"/>
    <n v="0"/>
    <n v="0"/>
    <n v="302"/>
    <n v="0"/>
    <n v="0"/>
    <n v="0"/>
    <n v="200"/>
    <n v="200"/>
    <n v="200"/>
    <n v="0"/>
    <n v="0"/>
    <n v="0"/>
  </r>
  <r>
    <n v="2017"/>
    <n v="1619"/>
    <x v="16"/>
    <s v="2017152483_01"/>
    <s v="G-1709-152483"/>
    <n v="1"/>
    <n v="261"/>
    <s v="Nigeria"/>
    <x v="2"/>
    <s v="PRITI"/>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19"/>
    <x v="16"/>
    <n v="2016150622"/>
    <s v="G-1602-150622"/>
    <n v="3"/>
    <n v="645"/>
    <s v="India"/>
    <x v="2"/>
    <s v="PRITI"/>
    <s v="Donor country-based NGO"/>
    <n v="22000"/>
    <n v="0"/>
    <n v="22000"/>
    <s v="NULL"/>
    <s v="NULL"/>
    <n v="6"/>
    <n v="30"/>
    <n v="110"/>
    <s v="Standard grant"/>
    <s v="C01"/>
    <s v="Project-type interventions"/>
    <s v="Interventions de type projet"/>
    <s v="AMERICAN COUNCIL FOR AN ENERGY-EFFICIENT ECONOMY"/>
    <s v="American Council for an Energy-Efficient Economy"/>
    <n v="23183"/>
    <n v="23183"/>
    <s v="Energy conservation and demand-side efficiency"/>
    <s v="Économies d'énergie et efficacité du côté de la demande"/>
    <n v="230"/>
    <x v="5"/>
    <n v="1"/>
    <n v="16"/>
    <d v="2017-09-15T00:00:00"/>
    <d v="2019-09-14T00:00:00"/>
    <s v="Programme: Climate Solutions. Description: to broaden the knowledge about and adoption of energy efficiency across India."/>
    <n v="0"/>
    <n v="0"/>
    <n v="1"/>
    <n v="0"/>
    <n v="0"/>
    <s v="NULL"/>
    <s v="NULL"/>
    <s v="NULL"/>
    <s v="NULL"/>
    <n v="0"/>
    <n v="2"/>
    <n v="0"/>
    <n v="0"/>
    <n v="302"/>
    <n v="0"/>
    <n v="0"/>
    <n v="0"/>
    <n v="300"/>
    <n v="300"/>
    <n v="300"/>
    <n v="0"/>
    <n v="0"/>
    <n v="0"/>
  </r>
  <r>
    <n v="2017"/>
    <n v="1619"/>
    <x v="16"/>
    <n v="2015107926"/>
    <s v="G-107926-0"/>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S DEFENSE COUNCIL"/>
    <s v="Natural Resources Defense Council"/>
    <n v="21010"/>
    <n v="21010"/>
    <s v="Transport policy and administrative management"/>
    <s v="Politique des transports et gestion administrative"/>
    <n v="210"/>
    <x v="4"/>
    <n v="1"/>
    <n v="16"/>
    <d v="2017-09-15T00:00:00"/>
    <d v="2019-09-14T00:00:00"/>
    <s v="Programme: Climate Solutions. Description: In support of general operations (over three years)."/>
    <n v="0"/>
    <n v="0"/>
    <n v="1"/>
    <n v="0"/>
    <n v="0"/>
    <s v="NULL"/>
    <s v="NULL"/>
    <s v="NULL"/>
    <s v="NULL"/>
    <n v="0"/>
    <n v="2"/>
    <n v="1"/>
    <n v="0"/>
    <n v="302"/>
    <n v="0"/>
    <n v="0"/>
    <n v="0"/>
    <n v="250"/>
    <n v="250"/>
    <n v="250"/>
    <n v="0"/>
    <n v="0"/>
    <n v="0"/>
  </r>
  <r>
    <n v="2017"/>
    <n v="1619"/>
    <x v="16"/>
    <n v="2015107926"/>
    <s v="G-107926-0"/>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S DEFENSE COUNCIL"/>
    <s v="Natural Resources Defense Council"/>
    <n v="23183"/>
    <n v="23183"/>
    <s v="Energy conservation and demand-side efficiency"/>
    <s v="Économies d'énergie et efficacité du côté de la demande"/>
    <n v="230"/>
    <x v="5"/>
    <n v="1"/>
    <n v="16"/>
    <d v="2017-09-15T00:00:00"/>
    <d v="2019-09-14T00:00:00"/>
    <s v="Programme: Climate Solutions. Description: In support of general operations (over three years)."/>
    <n v="0"/>
    <n v="0"/>
    <n v="1"/>
    <n v="0"/>
    <n v="0"/>
    <s v="NULL"/>
    <s v="NULL"/>
    <s v="NULL"/>
    <s v="NULL"/>
    <n v="0"/>
    <n v="2"/>
    <n v="1"/>
    <n v="0"/>
    <n v="302"/>
    <n v="0"/>
    <n v="0"/>
    <n v="0"/>
    <n v="250"/>
    <n v="250"/>
    <n v="250"/>
    <n v="0"/>
    <n v="0"/>
    <n v="0"/>
  </r>
  <r>
    <n v="2017"/>
    <n v="1619"/>
    <x v="16"/>
    <n v="2015107926"/>
    <s v="G-107926-0"/>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S DEFENSE COUNCIL"/>
    <s v="Natural Resources Defense Council"/>
    <n v="23210"/>
    <n v="23210"/>
    <s v="Energy generation, renewable sources - multiple technologies"/>
    <s v="Production d’énergie, sources renouvelables - multiples technologies"/>
    <n v="230"/>
    <x v="5"/>
    <n v="1"/>
    <n v="16"/>
    <d v="2017-09-15T00:00:00"/>
    <d v="2019-09-14T00:00:00"/>
    <s v="Programme: Climate Solutions. Description: In support of general operations (over three years)."/>
    <n v="0"/>
    <n v="0"/>
    <n v="1"/>
    <n v="0"/>
    <n v="0"/>
    <s v="NULL"/>
    <s v="NULL"/>
    <s v="NULL"/>
    <s v="NULL"/>
    <n v="0"/>
    <n v="2"/>
    <n v="1"/>
    <n v="0"/>
    <n v="302"/>
    <n v="0"/>
    <n v="0"/>
    <n v="0"/>
    <n v="250"/>
    <n v="250"/>
    <n v="250"/>
    <n v="0"/>
    <n v="0"/>
    <n v="0"/>
  </r>
  <r>
    <n v="2017"/>
    <n v="1619"/>
    <x v="16"/>
    <s v="2016150370_01"/>
    <s v="G-1511-150370"/>
    <n v="3"/>
    <n v="998"/>
    <s v="Developing countries, unspecified"/>
    <x v="1"/>
    <s v="Partie I non alloués par groupe de revenu"/>
    <s v="International NGO"/>
    <n v="21000"/>
    <n v="0"/>
    <n v="21000"/>
    <s v="NULL"/>
    <s v="NULL"/>
    <n v="6"/>
    <n v="30"/>
    <n v="110"/>
    <s v="Standard grant"/>
    <s v="C01"/>
    <s v="Project-type interventions"/>
    <s v="Interventions de type projet"/>
    <s v="WILDLIFE CONSERVATION SOCIETY"/>
    <s v="Wildlife Conservation Society"/>
    <n v="31382"/>
    <n v="31382"/>
    <s v="Fishery research"/>
    <s v="Recherche dans le domaine de la pêche"/>
    <n v="310"/>
    <x v="0"/>
    <n v="1"/>
    <n v="16"/>
    <d v="2017-09-15T00:00:00"/>
    <d v="2019-09-14T00:00:00"/>
    <s v="Programme: Conservation and Sustainable Development. Description: to improve sustainable management of coral reef fisheries through applied research."/>
    <n v="0"/>
    <n v="2"/>
    <n v="1"/>
    <n v="0"/>
    <n v="0"/>
    <s v="NULL"/>
    <s v="NULL"/>
    <s v="NULL"/>
    <s v="NULL"/>
    <n v="2"/>
    <n v="0"/>
    <n v="0"/>
    <n v="0"/>
    <n v="302"/>
    <n v="0"/>
    <n v="0"/>
    <n v="0"/>
    <n v="48.75"/>
    <n v="48.75"/>
    <n v="48.75"/>
    <n v="0"/>
    <n v="0"/>
    <n v="0"/>
  </r>
  <r>
    <n v="2017"/>
    <n v="1619"/>
    <x v="16"/>
    <n v="2016150744"/>
    <s v="G-1603-150744"/>
    <n v="3"/>
    <n v="645"/>
    <s v="India"/>
    <x v="2"/>
    <s v="PRITI"/>
    <s v="University, college or other teaching institution, research institute or think?tank"/>
    <n v="51000"/>
    <n v="0"/>
    <n v="51000"/>
    <s v="NULL"/>
    <s v="NULL"/>
    <n v="6"/>
    <n v="30"/>
    <n v="110"/>
    <s v="Standard grant"/>
    <s v="C01"/>
    <s v="Project-type interventions"/>
    <s v="Interventions de type projet"/>
    <s v="THE ENERGY AND RESOURCES INSTITUTE"/>
    <s v="The Energy and Resources Institute"/>
    <n v="23110"/>
    <n v="23110"/>
    <s v="Energy policy and administrative management"/>
    <s v="Politique énergétique et gestion administrative"/>
    <n v="230"/>
    <x v="5"/>
    <n v="1"/>
    <n v="16"/>
    <d v="2017-09-15T00:00:00"/>
    <d v="2019-09-14T00:00:00"/>
    <s v="Programme: Climate Solutions. Description: to support development of the Demand Side Management Action Plan."/>
    <n v="0"/>
    <n v="0"/>
    <n v="1"/>
    <n v="0"/>
    <n v="0"/>
    <s v="NULL"/>
    <s v="NULL"/>
    <s v="NULL"/>
    <s v="NULL"/>
    <n v="0"/>
    <n v="2"/>
    <n v="0"/>
    <n v="0"/>
    <n v="302"/>
    <n v="0"/>
    <n v="0"/>
    <n v="0"/>
    <n v="54"/>
    <n v="54"/>
    <n v="54"/>
    <n v="0"/>
    <n v="0"/>
    <n v="0"/>
  </r>
  <r>
    <n v="2017"/>
    <n v="1619"/>
    <x v="16"/>
    <n v="2017152082"/>
    <s v="G-1706-152082"/>
    <n v="1"/>
    <n v="738"/>
    <s v="Indonesia"/>
    <x v="2"/>
    <s v="PRITI"/>
    <s v="Recipient country-based NGO"/>
    <n v="23000"/>
    <n v="0"/>
    <n v="23000"/>
    <s v="NULL"/>
    <s v="NULL"/>
    <n v="6"/>
    <n v="30"/>
    <n v="110"/>
    <s v="Standard grant"/>
    <s v="C01"/>
    <s v="Project-type interventions"/>
    <s v="Interventions de type projet"/>
    <s v="INDONESIA LOCALLY MANAGED MARINE AREAS FOUNDATION"/>
    <s v="Indonesia Locally Managed Marine Areas Foundation"/>
    <n v="31310"/>
    <n v="31310"/>
    <s v="Fishing policy and administrative management"/>
    <s v="Politique de la pêche et gestion administrative"/>
    <n v="310"/>
    <x v="0"/>
    <n v="1"/>
    <n v="16"/>
    <d v="2018-01-01T00:00:00"/>
    <d v="2020-06-30T00:00:00"/>
    <s v="Programme: Conservation and Sustainable Development. Description: in support of expanding and improving community management of marine resources in Eastern Indonesia. Total grant commitment: USD 175 thousand."/>
    <n v="0"/>
    <n v="2"/>
    <n v="1"/>
    <n v="0"/>
    <n v="0"/>
    <s v="NULL"/>
    <s v="NULL"/>
    <s v="NULL"/>
    <s v="NULL"/>
    <n v="2"/>
    <n v="0"/>
    <n v="0"/>
    <n v="0"/>
    <n v="302"/>
    <n v="175"/>
    <n v="175"/>
    <n v="175"/>
    <n v="0"/>
    <n v="0"/>
    <n v="0"/>
    <n v="0"/>
    <n v="0"/>
    <n v="0"/>
  </r>
  <r>
    <n v="2017"/>
    <n v="1619"/>
    <x v="16"/>
    <n v="2016150769"/>
    <s v="G-1603-150769"/>
    <n v="3"/>
    <n v="645"/>
    <s v="India"/>
    <x v="2"/>
    <s v="PRITI"/>
    <s v="University, college or other teaching institution, research institute or think?tank"/>
    <n v="51000"/>
    <n v="0"/>
    <n v="51000"/>
    <s v="NULL"/>
    <s v="NULL"/>
    <n v="6"/>
    <n v="30"/>
    <n v="110"/>
    <s v="Standard grant"/>
    <s v="C01"/>
    <s v="Project-type interventions"/>
    <s v="Interventions de type projet"/>
    <s v="CENTRE FOR SCIENCE AND ENVIRONMENT"/>
    <s v="Centre for Science and Environment"/>
    <n v="21010"/>
    <n v="21010"/>
    <s v="Transport policy and administrative management"/>
    <s v="Politique des transports et gestion administrative"/>
    <n v="210"/>
    <x v="4"/>
    <n v="1"/>
    <n v="16"/>
    <d v="2017-09-15T00:00:00"/>
    <d v="2019-09-14T00:00:00"/>
    <s v="Programme: Climate Solutions. Description: to design and implement Low Carbon Transportation strategies in cities to meet clean air targets and to contribute to achieving India's INDC commitments."/>
    <n v="0"/>
    <n v="0"/>
    <n v="1"/>
    <n v="0"/>
    <n v="0"/>
    <s v="NULL"/>
    <s v="NULL"/>
    <s v="NULL"/>
    <s v="NULL"/>
    <n v="0"/>
    <n v="2"/>
    <n v="0"/>
    <n v="0"/>
    <n v="302"/>
    <n v="0"/>
    <n v="0"/>
    <n v="0"/>
    <n v="178.5"/>
    <n v="178.5"/>
    <n v="178.5"/>
    <n v="0"/>
    <n v="0"/>
    <n v="0"/>
  </r>
  <r>
    <n v="2017"/>
    <n v="1619"/>
    <x v="16"/>
    <n v="2017151580"/>
    <s v="G-1701-151580"/>
    <n v="1"/>
    <n v="998"/>
    <s v="Developing countries, unspecified"/>
    <x v="1"/>
    <s v="Partie I non alloués par groupe de revenu"/>
    <s v="Private sector institution"/>
    <n v="61009"/>
    <n v="1"/>
    <n v="61000"/>
    <s v="Other non-financial corporations"/>
    <s v="Autres sociétés non financières"/>
    <n v="6"/>
    <n v="30"/>
    <n v="110"/>
    <s v="Standard grant"/>
    <s v="D02"/>
    <s v="Other technical assistance"/>
    <s v="Autres formes d’assistance technique "/>
    <s v="IMPACTUS MARKETPLACE LLC"/>
    <s v="ImpactUS Marketplace LLC"/>
    <n v="24010"/>
    <n v="24010"/>
    <s v="Financial policy and administrative management"/>
    <s v="Politique des finances et gestion administrative"/>
    <n v="240"/>
    <x v="3"/>
    <n v="1"/>
    <n v="16"/>
    <d v="2017-06-01T00:00:00"/>
    <d v="2017-12-31T00:00:00"/>
    <s v="Programme: Impact Investing. Description: to support the activities of a new online marketplace to connect non-profit organizations that need capital with institutions, individuals and advisors seeking to make impact investments. Total grant commitment: USD 150 thousand."/>
    <n v="0"/>
    <n v="0"/>
    <n v="0"/>
    <n v="0"/>
    <n v="0"/>
    <n v="1"/>
    <s v="NULL"/>
    <s v="NULL"/>
    <s v="NULL"/>
    <n v="0"/>
    <n v="0"/>
    <n v="0"/>
    <n v="0"/>
    <n v="302"/>
    <n v="150"/>
    <n v="150"/>
    <n v="150"/>
    <n v="150"/>
    <n v="150"/>
    <n v="150"/>
    <n v="0"/>
    <n v="0"/>
    <n v="0"/>
  </r>
  <r>
    <n v="2017"/>
    <n v="1619"/>
    <x v="16"/>
    <n v="2017151912"/>
    <s v="G-1705-151912"/>
    <n v="1"/>
    <n v="798"/>
    <s v="Asia, regional"/>
    <x v="1"/>
    <s v="Partie I non alloués par groupe de revenu"/>
    <s v="Donor country-based NGO"/>
    <n v="22000"/>
    <n v="0"/>
    <n v="22000"/>
    <s v="NULL"/>
    <s v="NULL"/>
    <n v="6"/>
    <n v="30"/>
    <n v="110"/>
    <s v="Standard grant"/>
    <s v="C01"/>
    <s v="Project-type interventions"/>
    <s v="Interventions de type projet"/>
    <s v="CLIMATE POLICY INITIATIVE"/>
    <s v="Climate Policy Initiative"/>
    <n v="23210"/>
    <n v="23210"/>
    <s v="Energy generation, renewable sources - multiple technologies"/>
    <s v="Production d’énergie, sources renouvelables - multiples technologies"/>
    <n v="230"/>
    <x v="5"/>
    <n v="1"/>
    <n v="16"/>
    <d v="2017-08-01T00:00:00"/>
    <d v="2018-12-31T00:00:00"/>
    <s v="Programme: Climate Solutions. Description: to establish, in collaboration with the Natural Resources Defense Council, an advisory group to work with Indian financial and governmental stakeholders to design and create awareness around government-supported green financing solutions. Total grant commitment: USD 450 thousand."/>
    <n v="0"/>
    <n v="0"/>
    <n v="1"/>
    <n v="0"/>
    <n v="0"/>
    <s v="NULL"/>
    <s v="NULL"/>
    <s v="NULL"/>
    <s v="NULL"/>
    <n v="0"/>
    <n v="2"/>
    <n v="0"/>
    <n v="0"/>
    <n v="302"/>
    <n v="450"/>
    <n v="450"/>
    <n v="450"/>
    <n v="200"/>
    <n v="200"/>
    <n v="200"/>
    <n v="0"/>
    <n v="0"/>
    <n v="0"/>
  </r>
  <r>
    <n v="2017"/>
    <n v="1619"/>
    <x v="16"/>
    <n v="2017151738"/>
    <s v="G-1703-151738"/>
    <n v="1"/>
    <n v="998"/>
    <s v="Developing countries, unspecified"/>
    <x v="1"/>
    <s v="Partie I non alloués par groupe de revenu"/>
    <s v="International NGO"/>
    <n v="21000"/>
    <n v="0"/>
    <n v="21000"/>
    <s v="NULL"/>
    <s v="NULL"/>
    <n v="6"/>
    <n v="30"/>
    <n v="110"/>
    <s v="Standard grant"/>
    <s v="B03"/>
    <s v="Contributions to specific-purpose programmes and funds managed by implementing partners"/>
    <s v="Contributions à des programmes ou fonds à objectif spécifique gérés par des partenaires d'exécution"/>
    <s v="CLIMATEWORKS FOUNDATION"/>
    <s v="ClimateWorks Foundation"/>
    <n v="23183"/>
    <n v="23183"/>
    <s v="Energy conservation and demand-side efficiency"/>
    <s v="Économies d'énergie et efficacité du côté de la demande"/>
    <n v="230"/>
    <x v="5"/>
    <n v="1"/>
    <n v="16"/>
    <d v="2017-07-01T00:00:00"/>
    <d v="2020-06-30T00:00:00"/>
    <s v="Programme: Climate Solutions. Description: to support the Kigali Cooling Efficiency Program. Total grant commitment: USD 10000 thousand."/>
    <n v="0"/>
    <n v="0"/>
    <n v="1"/>
    <n v="0"/>
    <n v="0"/>
    <s v="NULL"/>
    <s v="NULL"/>
    <s v="NULL"/>
    <s v="NULL"/>
    <n v="0"/>
    <n v="2"/>
    <n v="0"/>
    <n v="0"/>
    <n v="302"/>
    <n v="5000"/>
    <n v="5000"/>
    <n v="5000"/>
    <n v="1000"/>
    <n v="1000"/>
    <n v="1000"/>
    <n v="0"/>
    <n v="0"/>
    <n v="0"/>
  </r>
  <r>
    <n v="2017"/>
    <n v="1619"/>
    <x v="16"/>
    <n v="2017152693"/>
    <s v="G-1712-152693"/>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HARVESTPLUS"/>
    <s v="HarvestPlus"/>
    <n v="31150"/>
    <n v="31150"/>
    <s v="Agricultural inputs"/>
    <s v="Produits à usage agricole"/>
    <n v="310"/>
    <x v="0"/>
    <n v="1"/>
    <n v="16"/>
    <d v="2017-06-01T00:00:00"/>
    <d v="2018-01-01T00:00:00"/>
    <s v="Programme: 100ANDCHANGE. Description: in support of general operations. Total grant commitment: USD 250 thousand."/>
    <n v="0"/>
    <n v="0"/>
    <n v="0"/>
    <n v="0"/>
    <n v="1"/>
    <s v="NULL"/>
    <s v="NULL"/>
    <s v="NULL"/>
    <s v="NULL"/>
    <n v="0"/>
    <n v="0"/>
    <n v="0"/>
    <n v="0"/>
    <n v="302"/>
    <n v="187.5"/>
    <n v="187.5"/>
    <n v="187.5"/>
    <n v="0"/>
    <n v="0"/>
    <n v="0"/>
    <n v="0"/>
    <n v="0"/>
    <n v="0"/>
  </r>
  <r>
    <n v="2017"/>
    <n v="1619"/>
    <x v="16"/>
    <n v="2015150146"/>
    <s v="G-1509-150146"/>
    <n v="3"/>
    <n v="252"/>
    <s v="Madagascar"/>
    <x v="0"/>
    <s v="PMA"/>
    <s v="International NGO"/>
    <n v="21063"/>
    <n v="1"/>
    <n v="21000"/>
    <s v="Conservation International"/>
    <s v="NULL"/>
    <n v="6"/>
    <n v="30"/>
    <n v="110"/>
    <s v="Standard grant"/>
    <s v="C01"/>
    <s v="Project-type interventions"/>
    <s v="Interventions de type projet"/>
    <s v="CONSERVATION INTERNATIONAL"/>
    <s v="Conservation International"/>
    <n v="31310"/>
    <n v="31310"/>
    <s v="Fishing policy and administrative management"/>
    <s v="Politique de la pêche et gestion administrative"/>
    <n v="310"/>
    <x v="0"/>
    <n v="1"/>
    <n v="16"/>
    <d v="2017-09-15T00:00:00"/>
    <d v="2019-09-14T00:00:00"/>
    <s v="Programme: Conservation and Sustainable Development. Description: in support of community-based fisheries management in the Ambodivahibe marine protected area."/>
    <n v="0"/>
    <n v="2"/>
    <n v="1"/>
    <n v="0"/>
    <n v="0"/>
    <s v="NULL"/>
    <s v="NULL"/>
    <s v="NULL"/>
    <s v="NULL"/>
    <n v="2"/>
    <n v="0"/>
    <n v="0"/>
    <n v="0"/>
    <n v="302"/>
    <n v="0"/>
    <n v="0"/>
    <n v="0"/>
    <n v="120"/>
    <n v="120"/>
    <n v="120"/>
    <n v="0"/>
    <n v="0"/>
    <n v="0"/>
  </r>
  <r>
    <n v="2017"/>
    <n v="1619"/>
    <x v="16"/>
    <s v="2017152483_03"/>
    <s v="G-1709-152483"/>
    <n v="1"/>
    <n v="235"/>
    <s v="Democratic Republic of the Congo"/>
    <x v="0"/>
    <s v="PMA"/>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19"/>
    <x v="16"/>
    <n v="2017152310"/>
    <s v="G-1708-152310"/>
    <n v="1"/>
    <n v="998"/>
    <s v="Developing countries, unspecified"/>
    <x v="1"/>
    <s v="Partie I non alloués par groupe de revenu"/>
    <s v="Donor country-based NGO"/>
    <n v="22000"/>
    <n v="0"/>
    <n v="22000"/>
    <s v="NULL"/>
    <s v="NULL"/>
    <n v="6"/>
    <n v="30"/>
    <n v="110"/>
    <s v="Standard grant"/>
    <s v="D02"/>
    <s v="Other technical assistance"/>
    <s v="Autres formes d’assistance technique "/>
    <s v="ALIGNED INTERMEDIARY"/>
    <s v="Aligned Intermediary"/>
    <n v="24010"/>
    <n v="24010"/>
    <s v="Financial policy and administrative management"/>
    <s v="Politique des finances et gestion administrative"/>
    <n v="240"/>
    <x v="3"/>
    <n v="1"/>
    <n v="16"/>
    <d v="2017-11-01T00:00:00"/>
    <d v="2018-10-31T00:00:00"/>
    <s v="Programme: Impact Investing. Description: to support the research and design of an innovative, global investment vehicle focused on using blended finance in support of climate infrastructure investments in emerging markets. Total grant commitment: USD 125 thousand."/>
    <n v="0"/>
    <n v="0"/>
    <n v="0"/>
    <n v="0"/>
    <n v="0"/>
    <n v="1"/>
    <s v="NULL"/>
    <s v="NULL"/>
    <s v="NULL"/>
    <n v="0"/>
    <n v="0"/>
    <n v="0"/>
    <n v="0"/>
    <n v="302"/>
    <n v="125"/>
    <n v="125"/>
    <n v="125"/>
    <n v="0"/>
    <n v="0"/>
    <n v="0"/>
    <n v="0"/>
    <n v="0"/>
    <n v="0"/>
  </r>
  <r>
    <n v="2017"/>
    <n v="1619"/>
    <x v="16"/>
    <n v="2017152578"/>
    <s v="G-1711-152578"/>
    <n v="1"/>
    <n v="645"/>
    <s v="India"/>
    <x v="2"/>
    <s v="PRITI"/>
    <s v="Donor country-based NGO"/>
    <n v="22000"/>
    <n v="0"/>
    <n v="22000"/>
    <s v="NULL"/>
    <s v="NULL"/>
    <n v="6"/>
    <n v="30"/>
    <n v="110"/>
    <s v="Standard grant"/>
    <s v="C01"/>
    <s v="Project-type interventions"/>
    <s v="Interventions de type projet"/>
    <s v="THE CLIMATE GROUP – NORTH AMERICA"/>
    <s v="The Climate Group – North America"/>
    <n v="21010"/>
    <n v="21010"/>
    <s v="Transport policy and administrative management"/>
    <s v="Politique des transports et gestion administrative"/>
    <n v="210"/>
    <x v="4"/>
    <n v="1"/>
    <n v="16"/>
    <d v="2017-12-01T00:00:00"/>
    <d v="2019-05-31T00:00:00"/>
    <s v="Programme: Climate Solutions. Description: to catalyze and accelerate action at sub-national levels to achieve India's nationally determined contributions to fight climate change. Total grant commitment: USD 300 thousand."/>
    <n v="0"/>
    <n v="0"/>
    <n v="1"/>
    <n v="0"/>
    <n v="0"/>
    <s v="NULL"/>
    <s v="NULL"/>
    <s v="NULL"/>
    <s v="NULL"/>
    <n v="0"/>
    <n v="2"/>
    <n v="0"/>
    <n v="0"/>
    <n v="302"/>
    <n v="150"/>
    <n v="150"/>
    <n v="150"/>
    <n v="75"/>
    <n v="75"/>
    <n v="75"/>
    <n v="0"/>
    <n v="0"/>
    <n v="0"/>
  </r>
  <r>
    <n v="2017"/>
    <n v="1619"/>
    <x v="16"/>
    <n v="2017152578"/>
    <s v="G-1711-152578"/>
    <n v="1"/>
    <n v="645"/>
    <s v="India"/>
    <x v="2"/>
    <s v="PRITI"/>
    <s v="Donor country-based NGO"/>
    <n v="22000"/>
    <n v="0"/>
    <n v="22000"/>
    <s v="NULL"/>
    <s v="NULL"/>
    <n v="6"/>
    <n v="30"/>
    <n v="110"/>
    <s v="Standard grant"/>
    <s v="C01"/>
    <s v="Project-type interventions"/>
    <s v="Interventions de type projet"/>
    <s v="THE CLIMATE GROUP – NORTH AMERICA"/>
    <s v="The Climate Group – North America"/>
    <n v="23210"/>
    <n v="23210"/>
    <s v="Energy generation, renewable sources - multiple technologies"/>
    <s v="Production d’énergie, sources renouvelables - multiples technologies"/>
    <n v="230"/>
    <x v="5"/>
    <n v="1"/>
    <n v="16"/>
    <d v="2017-12-01T00:00:00"/>
    <d v="2019-05-31T00:00:00"/>
    <s v="Programme: Climate Solutions. Description: to catalyze and accelerate action at sub-national levels to achieve India's nationally determined contributions to fight climate change. Total grant commitment: USD 300 thousand."/>
    <n v="0"/>
    <n v="0"/>
    <n v="1"/>
    <n v="0"/>
    <n v="0"/>
    <s v="NULL"/>
    <s v="NULL"/>
    <s v="NULL"/>
    <s v="NULL"/>
    <n v="0"/>
    <n v="2"/>
    <n v="0"/>
    <n v="0"/>
    <n v="302"/>
    <n v="150"/>
    <n v="150"/>
    <n v="150"/>
    <n v="75"/>
    <n v="75"/>
    <n v="75"/>
    <n v="0"/>
    <n v="0"/>
    <n v="0"/>
  </r>
  <r>
    <n v="2017"/>
    <n v="1619"/>
    <x v="16"/>
    <n v="2016150748"/>
    <s v="G-1603-150748"/>
    <n v="3"/>
    <n v="645"/>
    <s v="India"/>
    <x v="2"/>
    <s v="PRITI"/>
    <s v="University, college or other teaching institution, research institute or think?tank"/>
    <n v="51000"/>
    <n v="0"/>
    <n v="51000"/>
    <s v="NULL"/>
    <s v="NULL"/>
    <n v="6"/>
    <n v="30"/>
    <n v="110"/>
    <s v="Standard grant"/>
    <s v="C01"/>
    <s v="Project-type interventions"/>
    <s v="Interventions de type projet"/>
    <s v="CENTRE FOR POLICY RESEARCH"/>
    <s v="Centre for Policy Research"/>
    <n v="23210"/>
    <n v="23210"/>
    <s v="Energy generation, renewable sources - multiple technologies"/>
    <s v="Production d’énergie, sources renouvelables - multiples technologies"/>
    <n v="230"/>
    <x v="5"/>
    <n v="1"/>
    <n v="16"/>
    <d v="2017-09-15T00:00:00"/>
    <d v="2019-09-14T00:00:00"/>
    <s v="Programme: Climate Solutions. Description: for developing practice on integrating climate, energy and environment in India's development future."/>
    <n v="0"/>
    <n v="0"/>
    <n v="1"/>
    <n v="0"/>
    <n v="0"/>
    <s v="NULL"/>
    <s v="NULL"/>
    <s v="NULL"/>
    <s v="NULL"/>
    <n v="0"/>
    <n v="2"/>
    <n v="0"/>
    <n v="0"/>
    <n v="302"/>
    <n v="0"/>
    <n v="0"/>
    <n v="0"/>
    <n v="50.4"/>
    <n v="50.4"/>
    <n v="50.4"/>
    <n v="0"/>
    <n v="0"/>
    <n v="0"/>
  </r>
  <r>
    <n v="2017"/>
    <n v="1619"/>
    <x v="16"/>
    <n v="2014106694"/>
    <s v="G-106694-0"/>
    <n v="3"/>
    <n v="738"/>
    <s v="Indonesia"/>
    <x v="2"/>
    <s v="PRITI"/>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16"/>
    <d v="2017-09-15T00:00:00"/>
    <d v="2019-09-14T00:00:00"/>
    <s v="Programme: Conservation and Sustainable Development. Description: To improve fisheries management in the Sunda-Banda Seascape (over three years)."/>
    <n v="0"/>
    <n v="2"/>
    <n v="1"/>
    <n v="0"/>
    <n v="0"/>
    <s v="NULL"/>
    <s v="NULL"/>
    <s v="NULL"/>
    <s v="NULL"/>
    <n v="2"/>
    <n v="0"/>
    <n v="0"/>
    <n v="0"/>
    <n v="302"/>
    <n v="0"/>
    <n v="0"/>
    <n v="0"/>
    <n v="100"/>
    <n v="100"/>
    <n v="100"/>
    <n v="0"/>
    <n v="0"/>
    <n v="0"/>
  </r>
  <r>
    <n v="2017"/>
    <n v="1619"/>
    <x v="16"/>
    <n v="2015150148"/>
    <s v="G-1509-150148"/>
    <n v="3"/>
    <n v="252"/>
    <s v="Madagascar"/>
    <x v="0"/>
    <s v="PMA"/>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16"/>
    <d v="2017-09-15T00:00:00"/>
    <d v="2019-09-14T00:00:00"/>
    <s v="Programme: Conservation and Sustainable Development. Description: in support of community-based fisheries management in three seascapes in Madagascar."/>
    <n v="0"/>
    <n v="2"/>
    <n v="1"/>
    <n v="0"/>
    <n v="0"/>
    <s v="NULL"/>
    <s v="NULL"/>
    <s v="NULL"/>
    <s v="NULL"/>
    <n v="2"/>
    <n v="0"/>
    <n v="0"/>
    <n v="0"/>
    <n v="302"/>
    <n v="0"/>
    <n v="0"/>
    <n v="0"/>
    <n v="195"/>
    <n v="195"/>
    <n v="195"/>
    <n v="0"/>
    <n v="0"/>
    <n v="0"/>
  </r>
  <r>
    <n v="2017"/>
    <n v="1619"/>
    <x v="16"/>
    <n v="2017152271"/>
    <s v="G-1708-152271"/>
    <n v="1"/>
    <n v="998"/>
    <s v="Developing countries, unspecified"/>
    <x v="1"/>
    <s v="Partie I non alloués par groupe de revenu"/>
    <s v="Private sector institution"/>
    <n v="63009"/>
    <n v="1"/>
    <n v="63000"/>
    <s v="Other non-financial corporations"/>
    <s v="Autres sociétés non financières"/>
    <n v="6"/>
    <n v="30"/>
    <n v="110"/>
    <s v="Standard grant"/>
    <s v="D02"/>
    <s v="Other technical assistance"/>
    <s v="Autres formes d’assistance technique "/>
    <s v="BRIDGES FUND MANAGEMENT LIMITED"/>
    <s v="Bridges Fund Management Limited"/>
    <n v="24010"/>
    <n v="24010"/>
    <s v="Financial policy and administrative management"/>
    <s v="Politique des finances et gestion administrative"/>
    <n v="240"/>
    <x v="3"/>
    <n v="1"/>
    <n v="16"/>
    <d v="2017-11-01T00:00:00"/>
    <d v="2018-10-31T00:00:00"/>
    <s v="Programme: Impact Investing. Description: to facilitate widespread adoption of a shared convention for making the social impact of investments transparent through improved goal-setting and performance measurement. Total grant commitment: USD 150 thousand."/>
    <n v="0"/>
    <n v="0"/>
    <n v="0"/>
    <n v="0"/>
    <n v="0"/>
    <n v="1"/>
    <s v="NULL"/>
    <s v="NULL"/>
    <s v="NULL"/>
    <n v="0"/>
    <n v="0"/>
    <n v="0"/>
    <n v="0"/>
    <n v="302"/>
    <n v="150"/>
    <n v="150"/>
    <n v="150"/>
    <n v="150"/>
    <n v="150"/>
    <n v="150"/>
    <n v="0"/>
    <n v="0"/>
    <n v="0"/>
  </r>
  <r>
    <n v="2017"/>
    <n v="1619"/>
    <x v="16"/>
    <n v="2017151503"/>
    <s v="G-1612-151503"/>
    <n v="1"/>
    <n v="798"/>
    <s v="Asia, regional"/>
    <x v="1"/>
    <s v="Partie I non alloués par groupe de revenu"/>
    <s v="Donor country-based NGO"/>
    <n v="22000"/>
    <n v="0"/>
    <n v="22000"/>
    <s v="NULL"/>
    <s v="NULL"/>
    <n v="6"/>
    <n v="30"/>
    <n v="110"/>
    <s v="Standard grant"/>
    <s v="C01"/>
    <s v="Project-type interventions"/>
    <s v="Interventions de type projet"/>
    <s v="CLIMATE POLICY INITIATIVE"/>
    <s v="Climate Policy Initiative"/>
    <n v="23230"/>
    <n v="23230"/>
    <s v="Solar energy"/>
    <s v="Énergie solaire"/>
    <n v="230"/>
    <x v="5"/>
    <n v="1"/>
    <n v="16"/>
    <d v="2017-03-01T00:00:00"/>
    <d v="2021-03-31T00:00:00"/>
    <s v="Programme: Climate Solutions. Description: to support an India Clean Energy Finance initiative through targeted funding that overcomes financing hurdles and increases clean energy access in distributed generation solar energy projects. Total grant commitment: USD 4500 thousand."/>
    <n v="0"/>
    <n v="0"/>
    <n v="1"/>
    <n v="0"/>
    <n v="0"/>
    <s v="NULL"/>
    <s v="NULL"/>
    <s v="NULL"/>
    <s v="NULL"/>
    <n v="0"/>
    <n v="2"/>
    <n v="0"/>
    <n v="0"/>
    <n v="302"/>
    <n v="4500"/>
    <n v="4500"/>
    <n v="4500"/>
    <n v="1500"/>
    <n v="1500"/>
    <n v="1500"/>
    <n v="0"/>
    <n v="0"/>
    <n v="0"/>
  </r>
  <r>
    <n v="2017"/>
    <n v="1619"/>
    <x v="16"/>
    <n v="2017151898"/>
    <s v="G-1705-151898"/>
    <n v="1"/>
    <n v="645"/>
    <s v="India"/>
    <x v="2"/>
    <s v="PRITI"/>
    <s v="Recipient country-based NGO"/>
    <n v="23000"/>
    <n v="0"/>
    <n v="23000"/>
    <s v="NULL"/>
    <s v="NULL"/>
    <n v="6"/>
    <n v="30"/>
    <n v="110"/>
    <s v="Standard grant"/>
    <s v="C01"/>
    <s v="Project-type interventions"/>
    <s v="Interventions de type projet"/>
    <s v="BROOKINGS INDIA"/>
    <s v="Brookings India"/>
    <n v="23210"/>
    <n v="23210"/>
    <s v="Energy generation, renewable sources - multiple technologies"/>
    <s v="Production d’énergie, sources renouvelables - multiples technologies"/>
    <n v="230"/>
    <x v="5"/>
    <n v="1"/>
    <n v="16"/>
    <d v="2018-01-01T00:00:00"/>
    <d v="2020-12-31T00:00:00"/>
    <s v="Programme: Climate Solutions. Description: to inform public policy discussions about electric utility operations in India. Total grant commitment: USD 575 thousand."/>
    <n v="0"/>
    <n v="0"/>
    <n v="2"/>
    <n v="0"/>
    <n v="0"/>
    <s v="NULL"/>
    <s v="NULL"/>
    <s v="NULL"/>
    <s v="NULL"/>
    <n v="0"/>
    <n v="2"/>
    <n v="0"/>
    <n v="0"/>
    <n v="302"/>
    <n v="575"/>
    <n v="575"/>
    <n v="575"/>
    <n v="0"/>
    <n v="0"/>
    <n v="0"/>
    <n v="0"/>
    <n v="0"/>
    <n v="0"/>
  </r>
  <r>
    <n v="2017"/>
    <n v="1619"/>
    <x v="16"/>
    <n v="2016151361"/>
    <s v="G-1610-151361"/>
    <n v="3"/>
    <n v="798"/>
    <s v="Asia, regional"/>
    <x v="1"/>
    <s v="Partie I non alloués par groupe de revenu"/>
    <s v="Recipient country-based NGO"/>
    <n v="23000"/>
    <n v="0"/>
    <n v="23000"/>
    <s v="NULL"/>
    <s v="NULL"/>
    <n v="6"/>
    <n v="30"/>
    <n v="110"/>
    <s v="Standard grant"/>
    <s v="D02"/>
    <s v="Other technical assistance"/>
    <s v="Autres formes d’assistance technique "/>
    <s v="KOIS INVEST"/>
    <s v="KOIS INVEST"/>
    <n v="24010"/>
    <n v="24010"/>
    <s v="Financial policy and administrative management"/>
    <s v="Politique des finances et gestion administrative"/>
    <n v="240"/>
    <x v="3"/>
    <n v="1"/>
    <n v="16"/>
    <d v="2017-09-15T00:00:00"/>
    <d v="2019-09-14T00:00:00"/>
    <s v="Programme: Impact Investing. Description: to conduct a feasibility study for the design of an impact investing holding company focused on preserving social impact for mature companies, and expanding access to impact investing."/>
    <n v="0"/>
    <n v="0"/>
    <n v="0"/>
    <n v="0"/>
    <n v="0"/>
    <n v="1"/>
    <s v="NULL"/>
    <s v="NULL"/>
    <s v="NULL"/>
    <n v="0"/>
    <n v="0"/>
    <n v="0"/>
    <n v="0"/>
    <n v="302"/>
    <n v="0"/>
    <n v="0"/>
    <n v="0"/>
    <n v="295"/>
    <n v="295"/>
    <n v="295"/>
    <n v="0"/>
    <n v="0"/>
    <n v="0"/>
  </r>
  <r>
    <n v="2017"/>
    <n v="1619"/>
    <x v="16"/>
    <n v="2017151868"/>
    <s v="G-1705-151868"/>
    <n v="1"/>
    <n v="645"/>
    <s v="India"/>
    <x v="2"/>
    <s v="PRITI"/>
    <s v="University, college or other teaching institution, research institute or think?tank"/>
    <n v="51000"/>
    <n v="0"/>
    <n v="51000"/>
    <s v="NULL"/>
    <s v="NULL"/>
    <n v="6"/>
    <n v="30"/>
    <n v="110"/>
    <s v="Standard grant"/>
    <s v="C01"/>
    <s v="Project-type interventions"/>
    <s v="Interventions de type projet"/>
    <s v="INTERNATIONAL INSTITUTE FOR ENERGY CONSERVATION"/>
    <s v="International Institute for Energy Conservation"/>
    <n v="23210"/>
    <n v="23210"/>
    <s v="Energy generation, renewable sources - multiple technologies"/>
    <s v="Production d’énergie, sources renouvelables - multiples technologies"/>
    <n v="230"/>
    <x v="5"/>
    <n v="1"/>
    <n v="16"/>
    <d v="2017-10-01T00:00:00"/>
    <d v="2019-09-30T00:00:00"/>
    <s v="Programme: Climate Solutions. Description: to develop a national action plan to enhance energy productivity in India. Total grant commitment: USD 250 thousand."/>
    <n v="0"/>
    <n v="0"/>
    <n v="1"/>
    <n v="0"/>
    <n v="0"/>
    <s v="NULL"/>
    <s v="NULL"/>
    <s v="NULL"/>
    <s v="NULL"/>
    <n v="0"/>
    <n v="2"/>
    <n v="0"/>
    <n v="0"/>
    <n v="302"/>
    <n v="250"/>
    <n v="250"/>
    <n v="250"/>
    <n v="0"/>
    <n v="0"/>
    <n v="0"/>
    <n v="0"/>
    <n v="0"/>
    <n v="0"/>
  </r>
  <r>
    <n v="2017"/>
    <n v="1619"/>
    <x v="16"/>
    <n v="2017151769"/>
    <s v="G-1703-151769"/>
    <n v="1"/>
    <n v="738"/>
    <s v="Indonesia"/>
    <x v="2"/>
    <s v="PRITI"/>
    <s v="International NGO"/>
    <n v="21063"/>
    <n v="1"/>
    <n v="21000"/>
    <s v="Conservation International"/>
    <s v="NULL"/>
    <n v="6"/>
    <n v="30"/>
    <n v="110"/>
    <s v="Standard grant"/>
    <s v="B03"/>
    <s v="Contributions to specific-purpose programmes and funds managed by implementing partners"/>
    <s v="Contributions à des programmes ou fonds à objectif spécifique gérés par des partenaires d'exécution"/>
    <s v="CONSERVATION INTERNATIONAL"/>
    <s v="Conservation International"/>
    <n v="31310"/>
    <n v="31310"/>
    <s v="Fishing policy and administrative management"/>
    <s v="Politique de la pêche et gestion administrative"/>
    <n v="310"/>
    <x v="0"/>
    <n v="1"/>
    <n v="16"/>
    <d v="2017-07-01T00:00:00"/>
    <d v="2018-01-31T00:00:00"/>
    <s v="Programme: Conservation and Sustainable Development. Description: in support of the Blue Abadi Fund. Total grant commitment: USD 3000 thousand."/>
    <n v="0"/>
    <n v="2"/>
    <n v="1"/>
    <n v="0"/>
    <n v="0"/>
    <s v="NULL"/>
    <s v="NULL"/>
    <s v="NULL"/>
    <s v="NULL"/>
    <n v="2"/>
    <n v="0"/>
    <n v="0"/>
    <n v="0"/>
    <n v="302"/>
    <n v="3000"/>
    <n v="3000"/>
    <n v="3000"/>
    <n v="3000"/>
    <n v="3000"/>
    <n v="3000"/>
    <n v="0"/>
    <n v="0"/>
    <n v="0"/>
  </r>
  <r>
    <n v="2017"/>
    <n v="1619"/>
    <x v="16"/>
    <s v="2017152483_04"/>
    <s v="G-1709-152483"/>
    <n v="1"/>
    <n v="288"/>
    <s v="Zambia"/>
    <x v="0"/>
    <s v="PMA"/>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19"/>
    <x v="16"/>
    <n v="2016150739"/>
    <s v="G-1603-150739"/>
    <n v="3"/>
    <n v="645"/>
    <s v="India"/>
    <x v="2"/>
    <s v="PRITI"/>
    <s v="Recipient country-based NGO"/>
    <n v="23000"/>
    <n v="0"/>
    <n v="23000"/>
    <s v="NULL"/>
    <s v="NULL"/>
    <n v="6"/>
    <n v="30"/>
    <n v="110"/>
    <s v="Standard grant"/>
    <s v="C01"/>
    <s v="Project-type interventions"/>
    <s v="Interventions de type projet"/>
    <s v="COUNCIL ON ENERGY, ENVIRONMENT AND WATER"/>
    <s v="Council on Energy, Environment and Water"/>
    <n v="21010"/>
    <n v="21010"/>
    <s v="Transport policy and administrative management"/>
    <s v="Politique des transports et gestion administrative"/>
    <n v="210"/>
    <x v="4"/>
    <n v="1"/>
    <n v="16"/>
    <d v="2017-09-15T00:00:00"/>
    <d v="2019-09-14T00:00:00"/>
    <s v="Programme: Climate Solutions. Description: to contribute to policies to achieve India's Intended Nationally Determined Contributions (INDCs) in support of the country's climate change efforts."/>
    <n v="0"/>
    <n v="0"/>
    <n v="1"/>
    <n v="0"/>
    <n v="0"/>
    <s v="NULL"/>
    <s v="NULL"/>
    <s v="NULL"/>
    <s v="NULL"/>
    <n v="0"/>
    <n v="2"/>
    <n v="0"/>
    <n v="0"/>
    <n v="302"/>
    <n v="0"/>
    <n v="0"/>
    <n v="0"/>
    <n v="10"/>
    <n v="10"/>
    <n v="10"/>
    <n v="0"/>
    <n v="0"/>
    <n v="0"/>
  </r>
  <r>
    <n v="2017"/>
    <n v="1619"/>
    <x v="16"/>
    <n v="2016150739"/>
    <s v="G-1603-150739"/>
    <n v="3"/>
    <n v="645"/>
    <s v="India"/>
    <x v="2"/>
    <s v="PRITI"/>
    <s v="Recipient country-based NGO"/>
    <n v="23000"/>
    <n v="0"/>
    <n v="23000"/>
    <s v="NULL"/>
    <s v="NULL"/>
    <n v="6"/>
    <n v="30"/>
    <n v="110"/>
    <s v="Standard grant"/>
    <s v="C01"/>
    <s v="Project-type interventions"/>
    <s v="Interventions de type projet"/>
    <s v="COUNCIL ON ENERGY, ENVIRONMENT AND WATER"/>
    <s v="Council on Energy, Environment and Water"/>
    <n v="23110"/>
    <n v="23110"/>
    <s v="Energy policy and administrative management"/>
    <s v="Politique énergétique et gestion administrative"/>
    <n v="230"/>
    <x v="5"/>
    <n v="1"/>
    <n v="16"/>
    <d v="2017-09-15T00:00:00"/>
    <d v="2019-09-14T00:00:00"/>
    <s v="Programme: Climate Solutions. Description: to contribute to policies to achieve India's Intended Nationally Determined Contributions (INDCs) in support of the country's climate change efforts."/>
    <n v="0"/>
    <n v="0"/>
    <n v="1"/>
    <n v="0"/>
    <n v="0"/>
    <s v="NULL"/>
    <s v="NULL"/>
    <s v="NULL"/>
    <s v="NULL"/>
    <n v="0"/>
    <n v="2"/>
    <n v="0"/>
    <n v="0"/>
    <n v="302"/>
    <n v="0"/>
    <n v="0"/>
    <n v="0"/>
    <n v="10"/>
    <n v="10"/>
    <n v="10"/>
    <n v="0"/>
    <n v="0"/>
    <n v="0"/>
  </r>
  <r>
    <n v="2017"/>
    <n v="1619"/>
    <x v="16"/>
    <s v="2016150370_02"/>
    <s v="G-1511-150370"/>
    <n v="3"/>
    <n v="289"/>
    <s v="South of Sahara, regional"/>
    <x v="1"/>
    <s v="Partie I non alloués par groupe de revenu"/>
    <s v="International NGO"/>
    <n v="21000"/>
    <n v="0"/>
    <n v="21000"/>
    <s v="NULL"/>
    <s v="NULL"/>
    <n v="6"/>
    <n v="30"/>
    <n v="110"/>
    <s v="Standard grant"/>
    <s v="C01"/>
    <s v="Project-type interventions"/>
    <s v="Interventions de type projet"/>
    <s v="WILDLIFE CONSERVATION SOCIETY"/>
    <s v="Wildlife Conservation Society"/>
    <n v="31382"/>
    <n v="31382"/>
    <s v="Fishery research"/>
    <s v="Recherche dans le domaine de la pêche"/>
    <n v="310"/>
    <x v="0"/>
    <n v="1"/>
    <n v="16"/>
    <d v="2017-09-15T00:00:00"/>
    <d v="2019-09-14T00:00:00"/>
    <s v="Programme: Conservation and Sustainable Development. Description: to improve sustainable management of coral reef fisheries through applied research."/>
    <n v="0"/>
    <n v="2"/>
    <n v="1"/>
    <n v="0"/>
    <n v="0"/>
    <s v="NULL"/>
    <s v="NULL"/>
    <s v="NULL"/>
    <s v="NULL"/>
    <n v="2"/>
    <n v="0"/>
    <n v="0"/>
    <n v="0"/>
    <n v="302"/>
    <n v="0"/>
    <n v="0"/>
    <n v="0"/>
    <n v="48.75"/>
    <n v="48.75"/>
    <n v="48.75"/>
    <n v="0"/>
    <n v="0"/>
    <n v="0"/>
  </r>
  <r>
    <n v="2017"/>
    <n v="1619"/>
    <x v="16"/>
    <n v="2016150733"/>
    <s v="G-1603-150733"/>
    <n v="3"/>
    <n v="645"/>
    <s v="India"/>
    <x v="2"/>
    <s v="PRITI"/>
    <s v="University, college or other teaching institution, research institute or think?tank"/>
    <n v="51000"/>
    <n v="0"/>
    <n v="51000"/>
    <s v="NULL"/>
    <s v="NULL"/>
    <n v="6"/>
    <n v="30"/>
    <n v="110"/>
    <s v="Standard grant"/>
    <s v="C01"/>
    <s v="Project-type interventions"/>
    <s v="Interventions de type projet"/>
    <s v="THE ENERGY AND RESOURCES INSTITUTE"/>
    <s v="The Energy and Resources Institute"/>
    <n v="23183"/>
    <n v="23183"/>
    <s v="Energy conservation and demand-side efficiency"/>
    <s v="Économies d'énergie et efficacité du côté de la demande"/>
    <n v="230"/>
    <x v="5"/>
    <n v="1"/>
    <n v="16"/>
    <d v="2017-09-15T00:00:00"/>
    <d v="2019-09-14T00:00:00"/>
    <s v="Programme: Climate Solutions. Description: to identify and test technical solutions for effective integration of renewable energy in distribution grids for one state in India."/>
    <n v="0"/>
    <n v="0"/>
    <n v="1"/>
    <n v="0"/>
    <n v="0"/>
    <s v="NULL"/>
    <s v="NULL"/>
    <s v="NULL"/>
    <s v="NULL"/>
    <n v="0"/>
    <n v="2"/>
    <n v="0"/>
    <n v="0"/>
    <n v="302"/>
    <n v="0"/>
    <n v="0"/>
    <n v="0"/>
    <n v="100"/>
    <n v="100"/>
    <n v="100"/>
    <n v="0"/>
    <n v="0"/>
    <n v="0"/>
  </r>
  <r>
    <n v="2017"/>
    <n v="1619"/>
    <x v="16"/>
    <n v="2015150147"/>
    <s v="G-1509-150147"/>
    <n v="3"/>
    <n v="252"/>
    <s v="Madagascar"/>
    <x v="0"/>
    <s v="PMA"/>
    <s v="International NGO"/>
    <n v="21000"/>
    <n v="0"/>
    <n v="21000"/>
    <s v="NULL"/>
    <s v="NULL"/>
    <n v="6"/>
    <n v="30"/>
    <n v="110"/>
    <s v="Standard grant"/>
    <s v="C01"/>
    <s v="Project-type interventions"/>
    <s v="Interventions de type projet"/>
    <s v="WORLD WILDLIFE FUND"/>
    <s v="World Wildlife Fund"/>
    <n v="31310"/>
    <n v="31310"/>
    <s v="Fishing policy and administrative management"/>
    <s v="Politique de la pêche et gestion administrative"/>
    <n v="310"/>
    <x v="0"/>
    <n v="1"/>
    <n v="16"/>
    <d v="2017-09-15T00:00:00"/>
    <d v="2019-09-14T00:00:00"/>
    <s v="Programme: Conservation and Sustainable Development. Description: for improving community-based fisheries management in Ambaro Bay, Madagascar."/>
    <n v="0"/>
    <n v="2"/>
    <n v="1"/>
    <n v="0"/>
    <n v="0"/>
    <s v="NULL"/>
    <s v="NULL"/>
    <s v="NULL"/>
    <s v="NULL"/>
    <n v="2"/>
    <n v="0"/>
    <n v="0"/>
    <n v="0"/>
    <n v="302"/>
    <n v="0"/>
    <n v="0"/>
    <n v="0"/>
    <n v="100"/>
    <n v="100"/>
    <n v="100"/>
    <n v="0"/>
    <n v="0"/>
    <n v="0"/>
  </r>
  <r>
    <n v="2017"/>
    <n v="1619"/>
    <x v="16"/>
    <s v="2017151520_02"/>
    <s v="G-1612-151520"/>
    <n v="1"/>
    <n v="437"/>
    <s v="Colombia"/>
    <x v="3"/>
    <s v="PRITS"/>
    <s v="Donor country-based NGO"/>
    <n v="22000"/>
    <n v="0"/>
    <n v="22000"/>
    <s v="NULL"/>
    <s v="NULL"/>
    <n v="6"/>
    <n v="30"/>
    <n v="110"/>
    <s v="Standard grant"/>
    <s v="C01"/>
    <s v="Project-type interventions"/>
    <s v="Interventions de type projet"/>
    <s v="CONSERVATION STRATEGY FUND"/>
    <s v="Conservation Strategy Fund"/>
    <n v="21010"/>
    <n v="21010"/>
    <s v="Transport policy and administrative management"/>
    <s v="Politique des transports et gestion administrative"/>
    <n v="210"/>
    <x v="4"/>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s v="2017151520_02"/>
    <s v="G-1612-151520"/>
    <n v="1"/>
    <n v="437"/>
    <s v="Colombia"/>
    <x v="3"/>
    <s v="PRITS"/>
    <s v="Donor country-based NGO"/>
    <n v="22000"/>
    <n v="0"/>
    <n v="22000"/>
    <s v="NULL"/>
    <s v="NULL"/>
    <n v="6"/>
    <n v="30"/>
    <n v="110"/>
    <s v="Standard grant"/>
    <s v="C01"/>
    <s v="Project-type interventions"/>
    <s v="Interventions de type projet"/>
    <s v="CONSERVATION STRATEGY FUND"/>
    <s v="Conservation Strategy Fund"/>
    <n v="23183"/>
    <n v="23183"/>
    <s v="Energy conservation and demand-side efficiency"/>
    <s v="Économies d'énergie et efficacité du côté de la demande"/>
    <n v="230"/>
    <x v="5"/>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n v="2016151001"/>
    <s v="G-1607-151001"/>
    <n v="3"/>
    <n v="645"/>
    <s v="India"/>
    <x v="2"/>
    <s v="PRITI"/>
    <s v="Donor country-based NGO"/>
    <n v="22000"/>
    <n v="0"/>
    <n v="22000"/>
    <s v="NULL"/>
    <s v="NULL"/>
    <n v="6"/>
    <n v="30"/>
    <n v="110"/>
    <s v="Standard grant"/>
    <s v="C01"/>
    <s v="Project-type interventions"/>
    <s v="Interventions de type projet"/>
    <s v="CLASP"/>
    <s v="CLASP"/>
    <n v="23183"/>
    <n v="23183"/>
    <s v="Energy conservation and demand-side efficiency"/>
    <s v="Économies d'énergie et efficacité du côté de la demande"/>
    <n v="230"/>
    <x v="5"/>
    <n v="1"/>
    <n v="16"/>
    <d v="2017-09-15T00:00:00"/>
    <d v="2019-09-14T00:00:00"/>
    <s v="Programme: Climate Solutions. Description: to accelerate and improve the energy performance of electrical appliances under India's National Appliance Energy Efficiency Policy."/>
    <n v="0"/>
    <n v="0"/>
    <n v="1"/>
    <n v="0"/>
    <n v="0"/>
    <s v="NULL"/>
    <s v="NULL"/>
    <s v="NULL"/>
    <s v="NULL"/>
    <n v="0"/>
    <n v="2"/>
    <n v="0"/>
    <n v="0"/>
    <n v="302"/>
    <n v="0"/>
    <n v="0"/>
    <n v="0"/>
    <n v="490"/>
    <n v="490"/>
    <n v="490"/>
    <n v="0"/>
    <n v="0"/>
    <n v="0"/>
  </r>
  <r>
    <n v="2017"/>
    <n v="1619"/>
    <x v="16"/>
    <n v="2017151482"/>
    <s v="G-1611-151482"/>
    <n v="1"/>
    <n v="261"/>
    <s v="Nigeria"/>
    <x v="2"/>
    <s v="PRITI"/>
    <s v="Private sector institution"/>
    <n v="62009"/>
    <n v="1"/>
    <n v="62000"/>
    <s v="Other non-financial corporations"/>
    <s v="Autres sociétés non financières"/>
    <n v="6"/>
    <n v="30"/>
    <n v="110"/>
    <s v="Standard grant"/>
    <s v="C01"/>
    <s v="Project-type interventions"/>
    <s v="Interventions de type projet"/>
    <s v="NEXTIER CAPITAL LIMITED"/>
    <s v="Nextier Capital Limited"/>
    <n v="23210"/>
    <n v="23210"/>
    <s v="Energy generation, renewable sources - multiple technologies"/>
    <s v="Production d’énergie, sources renouvelables - multiples technologies"/>
    <n v="230"/>
    <x v="5"/>
    <n v="1"/>
    <n v="16"/>
    <d v="2017-04-01T00:00:00"/>
    <d v="2020-03-31T00:00:00"/>
    <s v="Programme: On Nigeria. Description: to improve the public's knowledge about the power sector in Nigeria. Total grant commitment: USD 400 thousand."/>
    <n v="0"/>
    <n v="0"/>
    <n v="2"/>
    <n v="0"/>
    <n v="0"/>
    <s v="NULL"/>
    <s v="NULL"/>
    <s v="NULL"/>
    <s v="NULL"/>
    <n v="0"/>
    <n v="0"/>
    <n v="0"/>
    <n v="0"/>
    <n v="302"/>
    <n v="400"/>
    <n v="400"/>
    <n v="400"/>
    <n v="200"/>
    <n v="200"/>
    <n v="200"/>
    <n v="0"/>
    <n v="0"/>
    <n v="0"/>
  </r>
  <r>
    <n v="2017"/>
    <n v="1619"/>
    <x v="16"/>
    <n v="2017152060"/>
    <s v="G-1706-152060"/>
    <n v="1"/>
    <n v="998"/>
    <s v="Developing countries, unspecified"/>
    <x v="1"/>
    <s v="Partie I non alloués par groupe de revenu"/>
    <s v="Donor country-based NGO"/>
    <n v="22000"/>
    <n v="0"/>
    <n v="22000"/>
    <s v="NULL"/>
    <s v="NULL"/>
    <n v="6"/>
    <n v="30"/>
    <n v="110"/>
    <s v="Standard grant"/>
    <s v="D02"/>
    <s v="Other technical assistance"/>
    <s v="Autres formes d’assistance technique "/>
    <s v="TONIIC"/>
    <s v="Toniic"/>
    <n v="24010"/>
    <n v="24010"/>
    <s v="Financial policy and administrative management"/>
    <s v="Politique des finances et gestion administrative"/>
    <n v="240"/>
    <x v="3"/>
    <n v="1"/>
    <n v="16"/>
    <d v="2017-10-01T00:00:00"/>
    <d v="2019-12-31T00:00:00"/>
    <s v="Programme: Impact Investing. Description: to host the Impact Terms Project, a dynamic, online platform that identifies, analyzes and publishes creative and viable investment models and governance structures that achieve alignment between social ventures and mission-oriented investors. Total grant commitment: USD 300 thousand."/>
    <n v="0"/>
    <n v="0"/>
    <n v="0"/>
    <n v="0"/>
    <n v="0"/>
    <n v="1"/>
    <s v="NULL"/>
    <s v="NULL"/>
    <s v="NULL"/>
    <n v="0"/>
    <n v="0"/>
    <n v="0"/>
    <n v="0"/>
    <n v="302"/>
    <n v="300"/>
    <n v="300"/>
    <n v="300"/>
    <n v="50"/>
    <n v="50"/>
    <n v="50"/>
    <n v="0"/>
    <n v="0"/>
    <n v="0"/>
  </r>
  <r>
    <n v="2017"/>
    <n v="1619"/>
    <x v="16"/>
    <n v="2016015072"/>
    <s v="G-1603-15072A"/>
    <n v="3"/>
    <n v="645"/>
    <s v="India"/>
    <x v="2"/>
    <s v="PRITI"/>
    <s v="International NGO"/>
    <n v="21000"/>
    <n v="0"/>
    <n v="21000"/>
    <s v="NULL"/>
    <s v="NULL"/>
    <n v="6"/>
    <n v="30"/>
    <n v="110"/>
    <s v="Standard grant"/>
    <s v="C01"/>
    <s v="Project-type interventions"/>
    <s v="Interventions de type projet"/>
    <s v="CKINETICS"/>
    <s v="cKinetics"/>
    <n v="23183"/>
    <n v="23183"/>
    <s v="Energy conservation and demand-side efficiency"/>
    <s v="Économies d'énergie et efficacité du côté de la demande"/>
    <n v="230"/>
    <x v="5"/>
    <n v="1"/>
    <n v="16"/>
    <d v="2017-09-15T00:00:00"/>
    <d v="2019-09-14T00:00:00"/>
    <s v="Programme: Climate Solutions. Description: to develop an energy management tool for small and medium-sized businesses."/>
    <n v="0"/>
    <n v="0"/>
    <n v="1"/>
    <n v="0"/>
    <n v="0"/>
    <s v="NULL"/>
    <s v="NULL"/>
    <s v="NULL"/>
    <s v="NULL"/>
    <n v="0"/>
    <n v="2"/>
    <n v="0"/>
    <n v="0"/>
    <n v="302"/>
    <n v="0"/>
    <n v="0"/>
    <n v="0"/>
    <n v="120"/>
    <n v="120"/>
    <n v="120"/>
    <n v="0"/>
    <n v="0"/>
    <n v="0"/>
  </r>
  <r>
    <n v="2017"/>
    <n v="1619"/>
    <x v="16"/>
    <s v="2017151520_01"/>
    <s v="G-1612-151520"/>
    <n v="1"/>
    <n v="428"/>
    <s v="Bolivia"/>
    <x v="2"/>
    <s v="PRITI"/>
    <s v="Donor country-based NGO"/>
    <n v="22000"/>
    <n v="0"/>
    <n v="22000"/>
    <s v="NULL"/>
    <s v="NULL"/>
    <n v="6"/>
    <n v="30"/>
    <n v="110"/>
    <s v="Standard grant"/>
    <s v="C01"/>
    <s v="Project-type interventions"/>
    <s v="Interventions de type projet"/>
    <s v="CONSERVATION STRATEGY FUND"/>
    <s v="Conservation Strategy Fund"/>
    <n v="21010"/>
    <n v="21010"/>
    <s v="Transport policy and administrative management"/>
    <s v="Politique des transports et gestion administrative"/>
    <n v="210"/>
    <x v="4"/>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s v="2017151520_01"/>
    <s v="G-1612-151520"/>
    <n v="1"/>
    <n v="428"/>
    <s v="Bolivia"/>
    <x v="2"/>
    <s v="PRITI"/>
    <s v="Donor country-based NGO"/>
    <n v="22000"/>
    <n v="0"/>
    <n v="22000"/>
    <s v="NULL"/>
    <s v="NULL"/>
    <n v="6"/>
    <n v="30"/>
    <n v="110"/>
    <s v="Standard grant"/>
    <s v="C01"/>
    <s v="Project-type interventions"/>
    <s v="Interventions de type projet"/>
    <s v="CONSERVATION STRATEGY FUND"/>
    <s v="Conservation Strategy Fund"/>
    <n v="23183"/>
    <n v="23183"/>
    <s v="Energy conservation and demand-side efficiency"/>
    <s v="Économies d'énergie et efficacité du côté de la demande"/>
    <n v="230"/>
    <x v="5"/>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n v="2015108069"/>
    <s v="G-108069-0"/>
    <n v="3"/>
    <n v="738"/>
    <s v="Indonesia"/>
    <x v="2"/>
    <s v="PRITI"/>
    <s v="International NGO"/>
    <n v="21000"/>
    <n v="0"/>
    <n v="21000"/>
    <s v="NULL"/>
    <s v="NULL"/>
    <n v="6"/>
    <n v="30"/>
    <n v="110"/>
    <s v="Standard grant"/>
    <s v="C01"/>
    <s v="Project-type interventions"/>
    <s v="Interventions de type projet"/>
    <s v="WILDAID"/>
    <s v="WildAid"/>
    <n v="31310"/>
    <n v="31310"/>
    <s v="Fishing policy and administrative management"/>
    <s v="Politique de la pêche et gestion administrative"/>
    <n v="310"/>
    <x v="0"/>
    <n v="1"/>
    <n v="16"/>
    <d v="2017-09-15T00:00:00"/>
    <d v="2019-09-14T00:00:00"/>
    <s v="Programme: Conservation and Sustainable Development. Description: supporting communities in eastern Indonesia through a transition from Manta ray hunting and other unsustainable fisheries practices towards more sustainable livelihoods."/>
    <n v="0"/>
    <n v="2"/>
    <n v="1"/>
    <n v="0"/>
    <n v="0"/>
    <s v="NULL"/>
    <s v="NULL"/>
    <s v="NULL"/>
    <s v="NULL"/>
    <n v="2"/>
    <n v="0"/>
    <n v="0"/>
    <n v="0"/>
    <n v="302"/>
    <n v="0"/>
    <n v="0"/>
    <n v="0"/>
    <n v="200"/>
    <n v="200"/>
    <n v="200"/>
    <n v="0"/>
    <n v="0"/>
    <n v="0"/>
  </r>
  <r>
    <n v="2017"/>
    <n v="1619"/>
    <x v="16"/>
    <n v="2016150760"/>
    <s v="G-1603-150760"/>
    <n v="3"/>
    <n v="645"/>
    <s v="India"/>
    <x v="2"/>
    <s v="PRITI"/>
    <s v="University, college or other teaching institution, research institute or think?tank"/>
    <n v="51000"/>
    <n v="0"/>
    <n v="51000"/>
    <s v="NULL"/>
    <s v="NULL"/>
    <n v="6"/>
    <n v="30"/>
    <n v="110"/>
    <s v="Standard grant"/>
    <s v="C01"/>
    <s v="Project-type interventions"/>
    <s v="Interventions de type projet"/>
    <s v="CENTER FOR STUDY OF SCIENCE, TECHNOLOGY AND POLICY"/>
    <s v="Center for Study of Science, Technology and Policy"/>
    <n v="23183"/>
    <n v="23183"/>
    <s v="Energy conservation and demand-side efficiency"/>
    <s v="Économies d'énergie et efficacité du côté de la demande"/>
    <n v="230"/>
    <x v="5"/>
    <n v="1"/>
    <n v="16"/>
    <d v="2017-09-15T00:00:00"/>
    <d v="2019-09-14T00:00:00"/>
    <s v="Programme: Climate Solutions. Description: to support the High Renewable Energy and Energy Storage project."/>
    <n v="0"/>
    <n v="0"/>
    <n v="1"/>
    <n v="0"/>
    <n v="0"/>
    <s v="NULL"/>
    <s v="NULL"/>
    <s v="NULL"/>
    <s v="NULL"/>
    <n v="0"/>
    <n v="2"/>
    <n v="0"/>
    <n v="0"/>
    <n v="302"/>
    <n v="0"/>
    <n v="0"/>
    <n v="0"/>
    <n v="107"/>
    <n v="107"/>
    <n v="107"/>
    <n v="0"/>
    <n v="0"/>
    <n v="0"/>
  </r>
  <r>
    <n v="2017"/>
    <n v="1619"/>
    <x v="16"/>
    <s v="2017152483_07"/>
    <s v="G-1709-152483"/>
    <n v="1"/>
    <n v="266"/>
    <s v="Rwanda"/>
    <x v="0"/>
    <s v="PMA"/>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19"/>
    <x v="16"/>
    <n v="2016151495"/>
    <s v="G-1612-151495"/>
    <n v="3"/>
    <n v="261"/>
    <s v="Nigeria"/>
    <x v="2"/>
    <s v="PRITI"/>
    <s v="Network"/>
    <n v="32000"/>
    <n v="0"/>
    <n v="32000"/>
    <s v="NULL"/>
    <s v="NULL"/>
    <n v="6"/>
    <n v="30"/>
    <n v="110"/>
    <s v="Standard grant"/>
    <s v="C01"/>
    <s v="Project-type interventions"/>
    <s v="Interventions de type projet"/>
    <s v="ASSOCIATION OF NIGERIAN ELECTRICITY DISTRIBUTORS"/>
    <s v="Association of Nigerian Electricity Distributors"/>
    <n v="23110"/>
    <n v="23110"/>
    <s v="Energy policy and administrative management"/>
    <s v="Politique énergétique et gestion administrative"/>
    <n v="230"/>
    <x v="5"/>
    <n v="1"/>
    <n v="16"/>
    <d v="2017-09-15T00:00:00"/>
    <d v="2019-09-14T00:00:00"/>
    <s v="Programme: On Nigeria. Description: to build awareness about the newly-privatized electricity sector and accepted standards and practices in the sector."/>
    <n v="0"/>
    <n v="0"/>
    <n v="2"/>
    <n v="0"/>
    <n v="0"/>
    <s v="NULL"/>
    <s v="NULL"/>
    <s v="NULL"/>
    <s v="NULL"/>
    <n v="0"/>
    <n v="0"/>
    <n v="0"/>
    <n v="0"/>
    <n v="302"/>
    <n v="0"/>
    <n v="0"/>
    <n v="0"/>
    <n v="200"/>
    <n v="200"/>
    <n v="200"/>
    <n v="0"/>
    <n v="0"/>
    <n v="0"/>
  </r>
  <r>
    <n v="2017"/>
    <n v="1619"/>
    <x v="16"/>
    <s v="2016150156_01"/>
    <s v="G-1509-150156"/>
    <n v="3"/>
    <n v="645"/>
    <s v="India"/>
    <x v="2"/>
    <s v="PRITI"/>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WORLD RESOURCES INSTITUTE"/>
    <s v="World Resources Institute"/>
    <n v="21010"/>
    <n v="21010"/>
    <s v="Transport policy and administrative management"/>
    <s v="Politique des transports et gestion administrative"/>
    <n v="210"/>
    <x v="4"/>
    <n v="1"/>
    <n v="16"/>
    <d v="2017-09-15T00:00:00"/>
    <d v="2019-09-14T00:00:00"/>
    <s v="Programme: Climate Solutions. Description: the Climate Change Program."/>
    <n v="0"/>
    <n v="0"/>
    <n v="1"/>
    <n v="0"/>
    <n v="0"/>
    <s v="NULL"/>
    <s v="NULL"/>
    <s v="NULL"/>
    <s v="NULL"/>
    <n v="0"/>
    <n v="2"/>
    <n v="1"/>
    <n v="0"/>
    <n v="302"/>
    <n v="0"/>
    <n v="0"/>
    <n v="0"/>
    <n v="62.5"/>
    <n v="62.5"/>
    <n v="62.5"/>
    <n v="0"/>
    <n v="0"/>
    <n v="0"/>
  </r>
  <r>
    <n v="2017"/>
    <n v="1619"/>
    <x v="16"/>
    <s v="2016150156_01"/>
    <s v="G-1509-150156"/>
    <n v="3"/>
    <n v="645"/>
    <s v="India"/>
    <x v="2"/>
    <s v="PRITI"/>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WORLD RESOURCES INSTITUTE"/>
    <s v="World Resources Institute"/>
    <n v="23183"/>
    <n v="23183"/>
    <s v="Energy conservation and demand-side efficiency"/>
    <s v="Économies d'énergie et efficacité du côté de la demande"/>
    <n v="230"/>
    <x v="5"/>
    <n v="1"/>
    <n v="16"/>
    <d v="2017-09-15T00:00:00"/>
    <d v="2019-09-14T00:00:00"/>
    <s v="Programme: Climate Solutions. Description: the Climate Change Program."/>
    <n v="0"/>
    <n v="0"/>
    <n v="1"/>
    <n v="0"/>
    <n v="0"/>
    <s v="NULL"/>
    <s v="NULL"/>
    <s v="NULL"/>
    <s v="NULL"/>
    <n v="0"/>
    <n v="2"/>
    <n v="1"/>
    <n v="0"/>
    <n v="302"/>
    <n v="0"/>
    <n v="0"/>
    <n v="0"/>
    <n v="62.5"/>
    <n v="62.5"/>
    <n v="62.5"/>
    <n v="0"/>
    <n v="0"/>
    <n v="0"/>
  </r>
  <r>
    <n v="2017"/>
    <n v="1619"/>
    <x v="16"/>
    <s v="2016150156_01"/>
    <s v="G-1509-150156"/>
    <n v="3"/>
    <n v="645"/>
    <s v="India"/>
    <x v="2"/>
    <s v="PRITI"/>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WORLD RESOURCES INSTITUTE"/>
    <s v="World Resources Institute"/>
    <n v="23210"/>
    <n v="23210"/>
    <s v="Energy generation, renewable sources - multiple technologies"/>
    <s v="Production d’énergie, sources renouvelables - multiples technologies"/>
    <n v="230"/>
    <x v="5"/>
    <n v="1"/>
    <n v="16"/>
    <d v="2017-09-15T00:00:00"/>
    <d v="2019-09-14T00:00:00"/>
    <s v="Programme: Climate Solutions. Description: the Climate Change Program."/>
    <n v="0"/>
    <n v="0"/>
    <n v="1"/>
    <n v="0"/>
    <n v="0"/>
    <s v="NULL"/>
    <s v="NULL"/>
    <s v="NULL"/>
    <s v="NULL"/>
    <n v="0"/>
    <n v="2"/>
    <n v="1"/>
    <n v="0"/>
    <n v="302"/>
    <n v="0"/>
    <n v="0"/>
    <n v="0"/>
    <n v="62.5"/>
    <n v="62.5"/>
    <n v="62.5"/>
    <n v="0"/>
    <n v="0"/>
    <n v="0"/>
  </r>
  <r>
    <n v="2017"/>
    <n v="1619"/>
    <x v="16"/>
    <s v="2017151520_03"/>
    <s v="G-1612-151520"/>
    <n v="1"/>
    <n v="440"/>
    <s v="Ecuador"/>
    <x v="3"/>
    <s v="PRITS"/>
    <s v="Donor country-based NGO"/>
    <n v="22000"/>
    <n v="0"/>
    <n v="22000"/>
    <s v="NULL"/>
    <s v="NULL"/>
    <n v="6"/>
    <n v="30"/>
    <n v="110"/>
    <s v="Standard grant"/>
    <s v="C01"/>
    <s v="Project-type interventions"/>
    <s v="Interventions de type projet"/>
    <s v="CONSERVATION STRATEGY FUND"/>
    <s v="Conservation Strategy Fund"/>
    <n v="21010"/>
    <n v="21010"/>
    <s v="Transport policy and administrative management"/>
    <s v="Politique des transports et gestion administrative"/>
    <n v="210"/>
    <x v="4"/>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s v="2017151520_03"/>
    <s v="G-1612-151520"/>
    <n v="1"/>
    <n v="440"/>
    <s v="Ecuador"/>
    <x v="3"/>
    <s v="PRITS"/>
    <s v="Donor country-based NGO"/>
    <n v="22000"/>
    <n v="0"/>
    <n v="22000"/>
    <s v="NULL"/>
    <s v="NULL"/>
    <n v="6"/>
    <n v="30"/>
    <n v="110"/>
    <s v="Standard grant"/>
    <s v="C01"/>
    <s v="Project-type interventions"/>
    <s v="Interventions de type projet"/>
    <s v="CONSERVATION STRATEGY FUND"/>
    <s v="Conservation Strategy Fund"/>
    <n v="23183"/>
    <n v="23183"/>
    <s v="Energy conservation and demand-side efficiency"/>
    <s v="Économies d'énergie et efficacité du côté de la demande"/>
    <n v="230"/>
    <x v="5"/>
    <n v="1"/>
    <n v="16"/>
    <d v="2017-03-01T00:00:00"/>
    <d v="2019-02-28T00:00:00"/>
    <s v="Programme: Conservation and Sustainable Development. Description: to support the programs Incentives for Thriving Landscapes, Protected Areas, and Smart Energy + Transportation Infrastructure in Peru, Bolivia, Ecuador, and Colombia. Total grant commitment: USD 400 thousand."/>
    <n v="0"/>
    <n v="2"/>
    <n v="0"/>
    <n v="0"/>
    <n v="0"/>
    <s v="NULL"/>
    <s v="NULL"/>
    <s v="NULL"/>
    <s v="NULL"/>
    <n v="2"/>
    <n v="1"/>
    <n v="0"/>
    <n v="1"/>
    <n v="302"/>
    <n v="25"/>
    <n v="25"/>
    <n v="25"/>
    <n v="12.5"/>
    <n v="12.5"/>
    <n v="12.5"/>
    <n v="0"/>
    <n v="0"/>
    <n v="0"/>
  </r>
  <r>
    <n v="2017"/>
    <n v="1619"/>
    <x v="16"/>
    <n v="2015107929"/>
    <s v="G-107929-0"/>
    <n v="3"/>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CLIMATEWORKS FOUNDATION"/>
    <s v="ClimateWorks Foundation"/>
    <n v="21010"/>
    <n v="21010"/>
    <s v="Transport policy and administrative management"/>
    <s v="Politique des transports et gestion administrative"/>
    <n v="210"/>
    <x v="4"/>
    <n v="1"/>
    <n v="16"/>
    <d v="2017-09-15T00:00:00"/>
    <d v="2019-09-14T00:00:00"/>
    <s v="Programme: Climate Solutions. Description: In support of general operations (over three years)."/>
    <n v="0"/>
    <n v="0"/>
    <n v="1"/>
    <n v="0"/>
    <n v="0"/>
    <s v="NULL"/>
    <s v="NULL"/>
    <s v="NULL"/>
    <s v="NULL"/>
    <n v="0"/>
    <n v="2"/>
    <n v="0"/>
    <n v="0"/>
    <n v="302"/>
    <n v="0"/>
    <n v="0"/>
    <n v="0"/>
    <n v="200"/>
    <n v="200"/>
    <n v="200"/>
    <n v="0"/>
    <n v="0"/>
    <n v="0"/>
  </r>
  <r>
    <n v="2017"/>
    <n v="1619"/>
    <x v="16"/>
    <n v="2015107929"/>
    <s v="G-107929-0"/>
    <n v="3"/>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CLIMATEWORKS FOUNDATION"/>
    <s v="ClimateWorks Foundation"/>
    <n v="23183"/>
    <n v="23183"/>
    <s v="Energy conservation and demand-side efficiency"/>
    <s v="Économies d'énergie et efficacité du côté de la demande"/>
    <n v="230"/>
    <x v="5"/>
    <n v="1"/>
    <n v="16"/>
    <d v="2017-09-15T00:00:00"/>
    <d v="2019-09-14T00:00:00"/>
    <s v="Programme: Climate Solutions. Description: In support of general operations (over three years)."/>
    <n v="0"/>
    <n v="0"/>
    <n v="1"/>
    <n v="0"/>
    <n v="0"/>
    <s v="NULL"/>
    <s v="NULL"/>
    <s v="NULL"/>
    <s v="NULL"/>
    <n v="0"/>
    <n v="2"/>
    <n v="0"/>
    <n v="0"/>
    <n v="302"/>
    <n v="0"/>
    <n v="0"/>
    <n v="0"/>
    <n v="200"/>
    <n v="200"/>
    <n v="200"/>
    <n v="0"/>
    <n v="0"/>
    <n v="0"/>
  </r>
  <r>
    <n v="2017"/>
    <n v="1619"/>
    <x v="16"/>
    <n v="2015107929"/>
    <s v="G-107929-0"/>
    <n v="3"/>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CLIMATEWORKS FOUNDATION"/>
    <s v="ClimateWorks Foundation"/>
    <n v="23210"/>
    <n v="23210"/>
    <s v="Energy generation, renewable sources - multiple technologies"/>
    <s v="Production d’énergie, sources renouvelables - multiples technologies"/>
    <n v="230"/>
    <x v="5"/>
    <n v="1"/>
    <n v="16"/>
    <d v="2017-09-15T00:00:00"/>
    <d v="2019-09-14T00:00:00"/>
    <s v="Programme: Climate Solutions. Description: In support of general operations (over three years)."/>
    <n v="0"/>
    <n v="0"/>
    <n v="1"/>
    <n v="0"/>
    <n v="0"/>
    <s v="NULL"/>
    <s v="NULL"/>
    <s v="NULL"/>
    <s v="NULL"/>
    <n v="0"/>
    <n v="2"/>
    <n v="0"/>
    <n v="0"/>
    <n v="302"/>
    <n v="0"/>
    <n v="0"/>
    <n v="0"/>
    <n v="200"/>
    <n v="200"/>
    <n v="200"/>
    <n v="0"/>
    <n v="0"/>
    <n v="0"/>
  </r>
  <r>
    <n v="2017"/>
    <n v="1619"/>
    <x v="16"/>
    <n v="2014106835"/>
    <s v="G-106835-0"/>
    <n v="3"/>
    <n v="738"/>
    <s v="Indonesia"/>
    <x v="2"/>
    <s v="PRITI"/>
    <s v="Recipient country-based NGO"/>
    <n v="23000"/>
    <n v="0"/>
    <n v="23000"/>
    <s v="NULL"/>
    <s v="NULL"/>
    <n v="6"/>
    <n v="30"/>
    <n v="110"/>
    <s v="Standard grant"/>
    <s v="C01"/>
    <s v="Project-type interventions"/>
    <s v="Interventions de type projet"/>
    <s v="INDONESIA LOCALLY MANAGED MARINE AREAS FOUNDATION"/>
    <s v="Indonesia Locally Managed Marine Areas Foundation"/>
    <n v="31310"/>
    <n v="31310"/>
    <s v="Fishing policy and administrative management"/>
    <s v="Politique de la pêche et gestion administrative"/>
    <n v="310"/>
    <x v="0"/>
    <n v="1"/>
    <n v="16"/>
    <d v="2017-09-15T00:00:00"/>
    <d v="2019-09-14T00:00:00"/>
    <s v="Programme: Conservation and Sustainable Development. Description: To expand and improve community management of marine resources in eastern Indonesia (over three years)."/>
    <n v="0"/>
    <n v="2"/>
    <n v="1"/>
    <n v="0"/>
    <n v="0"/>
    <s v="NULL"/>
    <s v="NULL"/>
    <s v="NULL"/>
    <s v="NULL"/>
    <n v="2"/>
    <n v="0"/>
    <n v="0"/>
    <n v="0"/>
    <n v="302"/>
    <n v="0"/>
    <n v="0"/>
    <n v="0"/>
    <n v="25"/>
    <n v="25"/>
    <n v="25"/>
    <n v="0"/>
    <n v="0"/>
    <n v="0"/>
  </r>
  <r>
    <n v="2017"/>
    <n v="1619"/>
    <x v="16"/>
    <n v="2015108773"/>
    <s v="G-108773-0"/>
    <n v="3"/>
    <n v="454"/>
    <s v="Peru"/>
    <x v="3"/>
    <s v="PRITS"/>
    <s v="International NGO"/>
    <n v="21000"/>
    <n v="0"/>
    <n v="21000"/>
    <s v="NULL"/>
    <s v="NULL"/>
    <n v="6"/>
    <n v="30"/>
    <n v="110"/>
    <s v="Standard grant"/>
    <s v="C01"/>
    <s v="Project-type interventions"/>
    <s v="Interventions de type projet"/>
    <s v="WILDLIFE CONSERVATION SOCIETY"/>
    <s v="Wildlife Conservation Society"/>
    <n v="31310"/>
    <n v="31310"/>
    <s v="Fishing policy and administrative management"/>
    <s v="Politique de la pêche et gestion administrative"/>
    <n v="310"/>
    <x v="0"/>
    <n v="1"/>
    <n v="16"/>
    <d v="2017-09-15T00:00:00"/>
    <d v="2019-09-14T00:00:00"/>
    <s v="Programme: Conservation and Sustainable Development. Description: To improve fisheries management in Loreto, Peru."/>
    <n v="0"/>
    <n v="2"/>
    <n v="1"/>
    <n v="0"/>
    <n v="0"/>
    <s v="NULL"/>
    <s v="NULL"/>
    <s v="NULL"/>
    <s v="NULL"/>
    <n v="2"/>
    <n v="0"/>
    <n v="0"/>
    <n v="0"/>
    <n v="302"/>
    <n v="0"/>
    <n v="0"/>
    <n v="0"/>
    <n v="75"/>
    <n v="75"/>
    <n v="75"/>
    <n v="0"/>
    <n v="0"/>
    <n v="0"/>
  </r>
  <r>
    <n v="2017"/>
    <n v="1619"/>
    <x v="16"/>
    <n v="2017151903"/>
    <s v="G-1705-151903"/>
    <n v="1"/>
    <n v="645"/>
    <s v="India"/>
    <x v="2"/>
    <s v="PRITI"/>
    <s v="Network"/>
    <n v="32000"/>
    <n v="0"/>
    <n v="32000"/>
    <s v="NULL"/>
    <s v="NULL"/>
    <n v="6"/>
    <n v="30"/>
    <n v="110"/>
    <s v="Standard grant"/>
    <s v="C01"/>
    <s v="Project-type interventions"/>
    <s v="Interventions de type projet"/>
    <s v="INDIA SMART GRID FORUM (ISGF)"/>
    <s v="India Smart Grid Forum (ISGF)"/>
    <n v="23183"/>
    <n v="23183"/>
    <s v="Energy conservation and demand-side efficiency"/>
    <s v="Économies d'énergie et efficacité du côté de la demande"/>
    <n v="230"/>
    <x v="5"/>
    <n v="1"/>
    <n v="16"/>
    <d v="2017-12-01T00:00:00"/>
    <d v="2019-01-31T00:00:00"/>
    <s v="Programme: Climate Solutions. Description: to develop a comprehensive plan of integrating renewable energy in the national electricity grid by addressing the critical constraint of energy storage. Total grant commitment: USD 245 thousand."/>
    <n v="0"/>
    <n v="0"/>
    <n v="1"/>
    <n v="0"/>
    <n v="0"/>
    <s v="NULL"/>
    <s v="NULL"/>
    <s v="NULL"/>
    <s v="NULL"/>
    <n v="0"/>
    <n v="2"/>
    <n v="0"/>
    <n v="0"/>
    <n v="302"/>
    <n v="245"/>
    <n v="245"/>
    <n v="245"/>
    <n v="0"/>
    <n v="0"/>
    <n v="0"/>
    <n v="0"/>
    <n v="0"/>
    <n v="0"/>
  </r>
  <r>
    <n v="2017"/>
    <n v="1619"/>
    <x v="16"/>
    <n v="2014106837"/>
    <s v="G-106837-0"/>
    <n v="3"/>
    <n v="738"/>
    <s v="Indonesia"/>
    <x v="2"/>
    <s v="PRITI"/>
    <s v="International NGO"/>
    <n v="21000"/>
    <n v="0"/>
    <n v="21000"/>
    <s v="NULL"/>
    <s v="NULL"/>
    <n v="6"/>
    <n v="30"/>
    <n v="110"/>
    <s v="Standard grant"/>
    <s v="D02"/>
    <s v="Other technical assistance"/>
    <s v="Autres formes d’assistance technique "/>
    <s v="ENVIRONMENTAL DEFENSE FUND"/>
    <s v="Environmental Defense Fund"/>
    <n v="31310"/>
    <n v="31310"/>
    <s v="Fishing policy and administrative management"/>
    <s v="Politique de la pêche et gestion administrative"/>
    <n v="310"/>
    <x v="0"/>
    <n v="1"/>
    <n v="16"/>
    <d v="2017-09-15T00:00:00"/>
    <d v="2019-09-14T00:00:00"/>
    <s v="Programme: Conservation and Sustainable Development. Description: In support of building the capacity of stakeholders in the Birds Head Seascape to implement rights-based fisheries management (over three years)."/>
    <n v="0"/>
    <n v="2"/>
    <n v="1"/>
    <n v="0"/>
    <n v="0"/>
    <n v="1"/>
    <s v="NULL"/>
    <s v="NULL"/>
    <s v="NULL"/>
    <n v="2"/>
    <n v="0"/>
    <n v="0"/>
    <n v="0"/>
    <n v="302"/>
    <n v="0"/>
    <n v="0"/>
    <n v="0"/>
    <n v="150"/>
    <n v="150"/>
    <n v="150"/>
    <n v="0"/>
    <n v="0"/>
    <n v="0"/>
  </r>
  <r>
    <n v="2017"/>
    <n v="1619"/>
    <x v="16"/>
    <s v="2017152483_05"/>
    <s v="G-1709-152483"/>
    <n v="1"/>
    <n v="285"/>
    <s v="Uganda"/>
    <x v="0"/>
    <s v="PMA"/>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19"/>
    <x v="16"/>
    <n v="2017151814"/>
    <s v="G-1704-151814"/>
    <n v="1"/>
    <n v="998"/>
    <s v="Developing countries, unspecified"/>
    <x v="1"/>
    <s v="Partie I non alloués par groupe de revenu"/>
    <s v="Private sector institution"/>
    <n v="63009"/>
    <n v="1"/>
    <n v="63000"/>
    <s v="Other non-financial corporations"/>
    <s v="Autres sociétés non financières"/>
    <n v="6"/>
    <n v="30"/>
    <n v="110"/>
    <s v="Standard grant"/>
    <s v="D02"/>
    <s v="Other technical assistance"/>
    <s v="Autres formes d’assistance technique "/>
    <s v="BRIDGES FUND MANAGEMENT LIMITED"/>
    <s v="Bridges Fund Management Limited"/>
    <n v="24010"/>
    <n v="24010"/>
    <s v="Financial policy and administrative management"/>
    <s v="Politique des finances et gestion administrative"/>
    <n v="240"/>
    <x v="3"/>
    <n v="1"/>
    <n v="16"/>
    <d v="2017-04-01T00:00:00"/>
    <d v="2017-08-31T00:00:00"/>
    <s v="Programme: Impact Investing. Description: to develop a convention for communicating impact expectations of stakeholders along the impact investing value chain, with a goal of establishing best practice for goal-setting and performance optimization, leading to greater investment flows. Total grant commitment: USD 100 thousand."/>
    <n v="0"/>
    <n v="0"/>
    <n v="0"/>
    <n v="0"/>
    <n v="0"/>
    <n v="1"/>
    <s v="NULL"/>
    <s v="NULL"/>
    <s v="NULL"/>
    <n v="0"/>
    <n v="0"/>
    <n v="0"/>
    <n v="0"/>
    <n v="302"/>
    <n v="100"/>
    <n v="100"/>
    <n v="100"/>
    <n v="100"/>
    <n v="100"/>
    <n v="100"/>
    <n v="0"/>
    <n v="0"/>
    <n v="0"/>
  </r>
  <r>
    <n v="2017"/>
    <n v="1619"/>
    <x v="16"/>
    <s v="2017152483_06"/>
    <s v="G-1709-152483"/>
    <n v="1"/>
    <n v="265"/>
    <s v="Zimbabwe"/>
    <x v="4"/>
    <s v="Autres PFR"/>
    <s v="Donor country-based NGO"/>
    <n v="22000"/>
    <n v="0"/>
    <n v="22000"/>
    <s v="NULL"/>
    <s v="NULL"/>
    <n v="6"/>
    <n v="30"/>
    <n v="110"/>
    <s v="Standard grant"/>
    <s v="C01"/>
    <s v="Project-type interventions"/>
    <s v="Interventions de type projet"/>
    <s v="HARVESTPLUS"/>
    <s v="HarvestPlus"/>
    <n v="31150"/>
    <n v="31150"/>
    <s v="Agricultural inputs"/>
    <s v="Produits à usage agricole"/>
    <n v="310"/>
    <x v="0"/>
    <n v="1"/>
    <n v="16"/>
    <d v="2018-01-01T00:00:00"/>
    <d v="2022-12-31T00:00:00"/>
    <s v="Programme: 100ANDCHANGE. Description: to support expansion of biofortified crops in six sub-Saharan African countries and decrease levels of vitamin A, zinc, and iron deficiencies in children. Total grant commitment: USD 15000 thousand."/>
    <n v="1"/>
    <n v="0"/>
    <n v="0"/>
    <n v="0"/>
    <n v="1"/>
    <s v="NULL"/>
    <s v="NULL"/>
    <s v="NULL"/>
    <s v="NULL"/>
    <n v="0"/>
    <n v="0"/>
    <n v="0"/>
    <n v="0"/>
    <n v="302"/>
    <n v="1607.1428572499999"/>
    <n v="1607.1428572499999"/>
    <n v="1607.1428572499999"/>
    <n v="0"/>
    <n v="0"/>
    <n v="0"/>
    <n v="0"/>
    <n v="0"/>
    <n v="0"/>
  </r>
  <r>
    <n v="2017"/>
    <n v="1621"/>
    <x v="17"/>
    <n v="2017000002"/>
    <s v="DCA2017_2"/>
    <n v="8"/>
    <n v="645"/>
    <s v="India"/>
    <x v="2"/>
    <s v="PRITI"/>
    <s v="Other"/>
    <n v="90000"/>
    <n v="0"/>
    <n v="90000"/>
    <s v="NULL"/>
    <s v="NULL"/>
    <n v="6"/>
    <n v="30"/>
    <n v="110"/>
    <s v="Standard grant"/>
    <s v="D02"/>
    <s v="Other technical assistance"/>
    <s v="Autres formes d’assistance technique "/>
    <s v="FAMILY ECONOMIC STABILITY"/>
    <s v="Family Economic Stability"/>
    <n v="24081"/>
    <n v="24081"/>
    <s v="Education/training in banking and financial services"/>
    <s v="Education/formation bancaire et dans les services financiers"/>
    <n v="240"/>
    <x v="3"/>
    <n v="1"/>
    <s v="India"/>
    <s v="NULL"/>
    <s v="NULL"/>
    <s v="Direct Charitable Activity (DCA): These direct charitable activities support the development of market-based models in India to provide families living in urban poverty access to financial tools, skill development and employment opportunities in order to establish financial stability."/>
    <n v="0"/>
    <n v="0"/>
    <n v="0"/>
    <n v="0"/>
    <n v="0"/>
    <n v="1"/>
    <s v="NULL"/>
    <s v="NULL"/>
    <s v="NULL"/>
    <n v="0"/>
    <n v="0"/>
    <n v="0"/>
    <n v="0"/>
    <n v="302"/>
    <n v="485.84980424999998"/>
    <n v="485.84980424999998"/>
    <n v="485.84980424999998"/>
    <n v="485.84980424999998"/>
    <n v="485.84980424999998"/>
    <n v="485.84980424999998"/>
    <n v="0"/>
    <n v="0"/>
    <n v="0"/>
  </r>
  <r>
    <n v="2017"/>
    <n v="1621"/>
    <x v="17"/>
    <n v="2017003766"/>
    <n v="3766"/>
    <n v="8"/>
    <n v="645"/>
    <s v="India"/>
    <x v="2"/>
    <s v="PRITI"/>
    <s v="Private sector"/>
    <n v="62002"/>
    <n v="1"/>
    <n v="62000"/>
    <s v="Micro Finance Institutions (deposit and non-deposit)"/>
    <s v="Institutions de microfinancement (collectant ou pas des dépôts)"/>
    <n v="6"/>
    <n v="30"/>
    <n v="421"/>
    <s v="Standard loan"/>
    <s v="C01"/>
    <s v="Project-type interventions"/>
    <s v="Interventions de type projet"/>
    <s v="SVASTI MICROFINANCE PRIVATE LIMITED"/>
    <s v="Svasti Microfinance Private Limited"/>
    <n v="24040"/>
    <n v="24040"/>
    <s v="Informal/semi-formal financial intermediaries"/>
    <s v="Intermédiaires financiers du secteur informel et semi formel"/>
    <n v="240"/>
    <x v="3"/>
    <n v="1"/>
    <s v="India"/>
    <s v="NULL"/>
    <s v="NULL"/>
    <s v="Program-related investment (PRI). Program: Family Economic Stability. Description: To enable an existing microfinance investee company expand their product line through innovative debt products for existing customers"/>
    <n v="0"/>
    <n v="0"/>
    <n v="0"/>
    <n v="0"/>
    <n v="0"/>
    <s v="NULL"/>
    <s v="NULL"/>
    <n v="1"/>
    <s v="NULL"/>
    <n v="0"/>
    <n v="0"/>
    <n v="0"/>
    <n v="0"/>
    <n v="302"/>
    <n v="1017.13495"/>
    <n v="1017.13495"/>
    <n v="1017.13495"/>
    <n v="1017.13495"/>
    <n v="1017.13495"/>
    <n v="1017.13495"/>
    <n v="0"/>
    <n v="0"/>
    <n v="0"/>
  </r>
  <r>
    <n v="2017"/>
    <n v="1621"/>
    <x v="17"/>
    <n v="2017003015"/>
    <n v="3015"/>
    <n v="8"/>
    <n v="645"/>
    <s v="India"/>
    <x v="2"/>
    <s v="PRITI"/>
    <s v="University, college or other teaching institution, research institute or think?tank"/>
    <n v="51000"/>
    <n v="0"/>
    <n v="51000"/>
    <s v="NULL"/>
    <s v="NULL"/>
    <n v="6"/>
    <n v="30"/>
    <n v="110"/>
    <s v="Standard grant"/>
    <s v="C01"/>
    <s v="Project-type interventions"/>
    <s v="Interventions de type projet"/>
    <s v="IFMR"/>
    <s v="IFMR"/>
    <n v="24010"/>
    <n v="24010"/>
    <s v="Financial policy and administrative management"/>
    <s v="Politique des finances et gestion administrative"/>
    <n v="240"/>
    <x v="3"/>
    <n v="1"/>
    <s v="India"/>
    <s v="NULL"/>
    <s v="NULL"/>
    <s v="Program: Family Economic Stability. Description: To achieve financial inclusion by catalyzing the digital financial market by bringing together government, commercial players (telcos, banks) and last mile delivery channels."/>
    <n v="0"/>
    <n v="0"/>
    <n v="0"/>
    <n v="0"/>
    <n v="0"/>
    <s v="NULL"/>
    <s v="NULL"/>
    <s v="NULL"/>
    <s v="NULL"/>
    <n v="0"/>
    <n v="0"/>
    <n v="0"/>
    <n v="0"/>
    <n v="302"/>
    <n v="562.45608000000004"/>
    <n v="562.45608000000004"/>
    <n v="562.45608000000004"/>
    <n v="562.45608000000004"/>
    <n v="562.45608000000004"/>
    <n v="562.45608000000004"/>
    <n v="0"/>
    <n v="0"/>
    <n v="0"/>
  </r>
  <r>
    <n v="2017"/>
    <n v="1621"/>
    <x v="17"/>
    <n v="2017003765"/>
    <n v="3765"/>
    <n v="8"/>
    <n v="645"/>
    <s v="India"/>
    <x v="2"/>
    <s v="PRITI"/>
    <s v="Private sector"/>
    <n v="62002"/>
    <n v="1"/>
    <n v="62000"/>
    <s v="Micro Finance Institutions (deposit and non-deposit)"/>
    <s v="Institutions de microfinancement (collectant ou pas des dépôts)"/>
    <n v="6"/>
    <n v="30"/>
    <n v="510"/>
    <s v="Common equity"/>
    <s v="C01"/>
    <s v="Project-type interventions"/>
    <s v="Interventions de type projet"/>
    <s v="KINARA"/>
    <s v="Kinara"/>
    <n v="24040"/>
    <n v="24040"/>
    <s v="Informal/semi-formal financial intermediaries"/>
    <s v="Intermédiaires financiers du secteur informel et semi formel"/>
    <n v="240"/>
    <x v="3"/>
    <n v="1"/>
    <s v="India"/>
    <s v="NULL"/>
    <s v="NULL"/>
    <s v="Program-related investment (PRI). Program: Family Economic Stability. Description: Grow the micro, small and medium loan market to urban low-income micro-entrepreneurs through a follow-on equity investment."/>
    <n v="0"/>
    <n v="0"/>
    <n v="0"/>
    <n v="0"/>
    <n v="0"/>
    <s v="NULL"/>
    <s v="NULL"/>
    <n v="1"/>
    <s v="NULL"/>
    <n v="0"/>
    <n v="0"/>
    <n v="0"/>
    <n v="0"/>
    <n v="302"/>
    <n v="1537.84512"/>
    <n v="1537.84512"/>
    <n v="1537.84512"/>
    <n v="1537.84512"/>
    <n v="1537.84512"/>
    <n v="1537.84512"/>
    <n v="0"/>
    <n v="0"/>
    <n v="0"/>
  </r>
  <r>
    <n v="2017"/>
    <n v="1622"/>
    <x v="18"/>
    <n v="2017000007"/>
    <s v="n.a."/>
    <n v="8"/>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ALLIANCE FOR FINANCIAL INCLUSION"/>
    <s v="Alliance for Financial Inclusion"/>
    <n v="24010"/>
    <n v="24010"/>
    <s v="Financial policy and administrative management"/>
    <s v="Politique des finances et gestion administrative"/>
    <n v="240"/>
    <x v="3"/>
    <n v="1"/>
    <s v="Unallocated"/>
    <s v="NULL"/>
    <s v="NULL"/>
    <s v="Programme: Financial Inclusion. Description: General operating support."/>
    <n v="0"/>
    <n v="0"/>
    <n v="1"/>
    <n v="1"/>
    <n v="0"/>
    <s v="NULL"/>
    <s v="NULL"/>
    <s v="NULL"/>
    <s v="NULL"/>
    <n v="0"/>
    <n v="0"/>
    <n v="0"/>
    <n v="0"/>
    <n v="302"/>
    <n v="750"/>
    <n v="750"/>
    <n v="750"/>
    <n v="750"/>
    <n v="750"/>
    <n v="750"/>
    <s v="NULL"/>
    <s v="NULL"/>
    <s v="NULL"/>
  </r>
  <r>
    <n v="2017"/>
    <n v="1622"/>
    <x v="18"/>
    <n v="2017000015"/>
    <s v="n.a."/>
    <n v="8"/>
    <n v="289"/>
    <s v="South of Sahara, regional"/>
    <x v="1"/>
    <s v="Partie I non alloués par groupe de revenu"/>
    <s v="International NGOs"/>
    <n v="21000"/>
    <n v="0"/>
    <n v="21000"/>
    <s v="NULL"/>
    <s v="NULL"/>
    <n v="6"/>
    <n v="30"/>
    <n v="110"/>
    <s v="Standard grant"/>
    <s v="C01"/>
    <s v="Project-type interventions"/>
    <s v="Interventions de type projet"/>
    <s v="BRAC INTERNATIONAL HOLDINGS B.V. (LIBERIA); BRAC FOUNDATION (SIERRA LEONE); BRAC REGISTERED IN LIBERIA AS BRAC LIBERIA"/>
    <s v="BRAC International Holdings B.V. (Liberia); BRAC Foundation (Sierra Leone); BRAC registered in Liberia as BRAC Liberia"/>
    <n v="31120"/>
    <n v="31120"/>
    <s v="Agricultural development"/>
    <s v="Développement agricole"/>
    <n v="310"/>
    <x v="0"/>
    <n v="1"/>
    <s v="Liberia and Sierra Leone"/>
    <s v="NULL"/>
    <s v="NULL"/>
    <s v="Programme: Financial Inclusion. Description: To support health, agriculture, poultry and livestock operations in Liberia and Sierra Leone."/>
    <n v="0"/>
    <n v="0"/>
    <n v="0"/>
    <n v="1"/>
    <n v="0"/>
    <s v="NULL"/>
    <s v="NULL"/>
    <s v="NULL"/>
    <s v="NULL"/>
    <n v="0"/>
    <n v="0"/>
    <n v="0"/>
    <n v="0"/>
    <n v="302"/>
    <n v="439.05799999999999"/>
    <n v="439.05799999999999"/>
    <n v="439.05799999999999"/>
    <n v="439.05799999999999"/>
    <n v="439.05799999999999"/>
    <n v="439.05799999999999"/>
    <s v="NULL"/>
    <s v="NULL"/>
    <s v="NULL"/>
  </r>
  <r>
    <n v="2017"/>
    <n v="1622"/>
    <x v="18"/>
    <n v="2017000016"/>
    <s v="n.a."/>
    <n v="8"/>
    <n v="998"/>
    <s v="Developing countries, unspecified"/>
    <x v="1"/>
    <s v="Partie I non alloués par groupe de revenu"/>
    <s v="Provider country-based NGOs"/>
    <n v="22000"/>
    <n v="0"/>
    <n v="22000"/>
    <s v="NULL"/>
    <s v="NULL"/>
    <n v="6"/>
    <n v="30"/>
    <n v="110"/>
    <s v="Standard grant"/>
    <s v="C01"/>
    <s v="Project-type interventions"/>
    <s v="Interventions de type projet"/>
    <s v="BRIDGES VENTURES, INC."/>
    <s v="Bridges Ventures, Inc."/>
    <n v="24010"/>
    <n v="24010"/>
    <s v="Financial policy and administrative management"/>
    <s v="Politique des finances et gestion administrative"/>
    <n v="240"/>
    <x v="3"/>
    <n v="1"/>
    <s v="Unallocated"/>
    <s v="NULL"/>
    <s v="NULL"/>
    <s v="Programme: Impact Investing. Description: To support the educational purposes of the Impact Management project to develop and implement a shared impact convention for the impact investing sector."/>
    <n v="0"/>
    <n v="0"/>
    <n v="1"/>
    <n v="1"/>
    <n v="0"/>
    <s v="NULL"/>
    <s v="NULL"/>
    <s v="NULL"/>
    <s v="NULL"/>
    <n v="0"/>
    <n v="0"/>
    <n v="0"/>
    <n v="0"/>
    <n v="302"/>
    <n v="250"/>
    <n v="250"/>
    <n v="250"/>
    <n v="250"/>
    <n v="250"/>
    <n v="250"/>
    <s v="NULL"/>
    <s v="NULL"/>
    <s v="NULL"/>
  </r>
  <r>
    <n v="2017"/>
    <n v="1622"/>
    <x v="18"/>
    <n v="2017000023"/>
    <s v="n.a."/>
    <n v="8"/>
    <n v="645"/>
    <s v="India"/>
    <x v="2"/>
    <s v="PRITI"/>
    <s v="Recipient country-based NGOs"/>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DASRA"/>
    <s v="Dasra"/>
    <n v="15150"/>
    <n v="15150"/>
    <s v="Democratic participation and civil society"/>
    <s v="Participation démocratique et société civile"/>
    <n v="150"/>
    <x v="9"/>
    <n v="1"/>
    <s v="India"/>
    <s v="NULL"/>
    <s v="NULL"/>
    <s v="Programme: Impact Investing. Description: General operating support."/>
    <n v="0"/>
    <n v="0"/>
    <n v="2"/>
    <n v="1"/>
    <n v="0"/>
    <s v="NULL"/>
    <s v="NULL"/>
    <s v="NULL"/>
    <s v="NULL"/>
    <n v="0"/>
    <n v="0"/>
    <n v="0"/>
    <n v="0"/>
    <n v="302"/>
    <n v="325"/>
    <n v="325"/>
    <n v="325"/>
    <n v="325"/>
    <n v="325"/>
    <n v="325"/>
    <s v="NULL"/>
    <s v="NULL"/>
    <s v="NULL"/>
  </r>
  <r>
    <n v="2017"/>
    <n v="1622"/>
    <x v="18"/>
    <n v="2017000023"/>
    <s v="n.a."/>
    <n v="8"/>
    <n v="645"/>
    <s v="India"/>
    <x v="2"/>
    <s v="PRITI"/>
    <s v="Recipient country-based NGOs"/>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DASRA"/>
    <s v="Dasra"/>
    <n v="15153"/>
    <n v="15153"/>
    <s v="Media and free flow of information"/>
    <s v="Médias et liberté de l'information"/>
    <n v="150"/>
    <x v="9"/>
    <n v="1"/>
    <s v="India"/>
    <s v="NULL"/>
    <s v="NULL"/>
    <s v="Programme: Impact Investing. Description: General operating support."/>
    <n v="0"/>
    <n v="0"/>
    <n v="2"/>
    <n v="1"/>
    <n v="0"/>
    <s v="NULL"/>
    <s v="NULL"/>
    <s v="NULL"/>
    <s v="NULL"/>
    <n v="0"/>
    <n v="0"/>
    <n v="0"/>
    <n v="0"/>
    <n v="302"/>
    <n v="325"/>
    <n v="325"/>
    <n v="325"/>
    <n v="325"/>
    <n v="325"/>
    <n v="325"/>
    <s v="NULL"/>
    <s v="NULL"/>
    <s v="NULL"/>
  </r>
  <r>
    <n v="2017"/>
    <n v="1622"/>
    <x v="18"/>
    <n v="2017000029"/>
    <s v="n.a."/>
    <n v="8"/>
    <n v="998"/>
    <s v="Developing countries, unspecified"/>
    <x v="1"/>
    <s v="Partie I non alloués par groupe de revenu"/>
    <s v="Private institution"/>
    <n v="63009"/>
    <n v="1"/>
    <n v="63000"/>
    <s v="Other non-financial corporations"/>
    <s v="Autres sociétés non financières"/>
    <n v="6"/>
    <n v="30"/>
    <n v="110"/>
    <s v="Standard grant"/>
    <s v="C01"/>
    <s v="Project-type interventions"/>
    <s v="Interventions de type projet"/>
    <s v="FINTECHSTAGE HOLDING LIMITED"/>
    <s v="FinTechStage Holding Limited"/>
    <n v="24081"/>
    <n v="24081"/>
    <s v="Education/training in banking and financial services"/>
    <s v="Education/formation bancaire et dans les services financiers"/>
    <n v="240"/>
    <x v="3"/>
    <n v="1"/>
    <s v="Unallocated"/>
    <s v="NULL"/>
    <s v="NULL"/>
    <s v="Programme: Financial Inclusion. Description: To support grantee's educational activities around financial services partnerships, improving the collective knowledge base of the field."/>
    <n v="0"/>
    <n v="0"/>
    <n v="0"/>
    <n v="1"/>
    <n v="0"/>
    <s v="NULL"/>
    <s v="NULL"/>
    <s v="NULL"/>
    <s v="NULL"/>
    <n v="0"/>
    <n v="0"/>
    <n v="0"/>
    <n v="0"/>
    <n v="302"/>
    <n v="360.7"/>
    <n v="360.7"/>
    <n v="360.7"/>
    <n v="360.7"/>
    <n v="360.7"/>
    <n v="360.7"/>
    <s v="NULL"/>
    <s v="NULL"/>
    <s v="NULL"/>
  </r>
  <r>
    <n v="2017"/>
    <n v="1622"/>
    <x v="18"/>
    <n v="2017000033"/>
    <s v="n.a."/>
    <n v="8"/>
    <n v="289"/>
    <s v="South of Sahara, regional"/>
    <x v="1"/>
    <s v="Partie I non alloués par groupe de revenu"/>
    <s v="Provider country-based NGOs"/>
    <n v="22000"/>
    <n v="0"/>
    <n v="22000"/>
    <s v="NULL"/>
    <s v="NULL"/>
    <n v="6"/>
    <n v="30"/>
    <n v="110"/>
    <s v="Standard grant"/>
    <s v="C01"/>
    <s v="Project-type interventions"/>
    <s v="Interventions de type projet"/>
    <s v="GIVEDIRECTLY, INC."/>
    <s v="Givedirectly, Inc."/>
    <n v="24040"/>
    <n v="24040"/>
    <s v="Informal/semi-formal financial intermediaries"/>
    <s v="Intermédiaires financiers du secteur informel et semi formel"/>
    <n v="240"/>
    <x v="3"/>
    <n v="1"/>
    <s v="Sub-Saharan Africa"/>
    <s v="NULL"/>
    <s v="NULL"/>
    <s v="Programme: Cross-Cutting. Description: To support grantee's research on creating a rich evidence base regarding the effectiveness of universal basic income."/>
    <n v="0"/>
    <n v="0"/>
    <n v="1"/>
    <n v="0"/>
    <n v="0"/>
    <s v="NULL"/>
    <s v="NULL"/>
    <s v="NULL"/>
    <s v="NULL"/>
    <n v="0"/>
    <n v="0"/>
    <n v="0"/>
    <n v="0"/>
    <n v="302"/>
    <n v="200"/>
    <n v="200"/>
    <n v="200"/>
    <n v="200"/>
    <n v="200"/>
    <n v="200"/>
    <s v="NULL"/>
    <s v="NULL"/>
    <s v="NULL"/>
  </r>
  <r>
    <n v="2017"/>
    <n v="1622"/>
    <x v="18"/>
    <n v="2017000034"/>
    <s v="n.a."/>
    <n v="8"/>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GLOBAL IMPACT INVESTING NETWORK"/>
    <s v="Global Impact Investing Network"/>
    <n v="24010"/>
    <n v="24010"/>
    <s v="Financial policy and administrative management"/>
    <s v="Politique des finances et gestion administrative"/>
    <n v="240"/>
    <x v="3"/>
    <n v="1"/>
    <s v="Unallocated"/>
    <s v="NULL"/>
    <s v="NULL"/>
    <s v="Programme: Financial Inclusion. Description: General operating support."/>
    <n v="0"/>
    <n v="0"/>
    <n v="0"/>
    <n v="1"/>
    <n v="0"/>
    <s v="NULL"/>
    <s v="NULL"/>
    <s v="NULL"/>
    <s v="NULL"/>
    <n v="0"/>
    <n v="0"/>
    <n v="0"/>
    <n v="0"/>
    <n v="302"/>
    <n v="650"/>
    <n v="650"/>
    <n v="650"/>
    <n v="650"/>
    <n v="650"/>
    <n v="650"/>
    <s v="NULL"/>
    <s v="NULL"/>
    <s v="NULL"/>
  </r>
  <r>
    <n v="2017"/>
    <n v="1622"/>
    <x v="18"/>
    <n v="2017000035"/>
    <s v="n.a."/>
    <n v="8"/>
    <n v="998"/>
    <s v="Developing countries, unspecified"/>
    <x v="1"/>
    <s v="Partie I non alloués par groupe de revenu"/>
    <s v="Provider country-based NGOs"/>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GLOBAL INNOVATION FUND"/>
    <s v="Global Innovation Fund"/>
    <n v="24010"/>
    <n v="24010"/>
    <s v="Financial policy and administrative management"/>
    <s v="Politique des finances et gestion administrative"/>
    <n v="240"/>
    <x v="3"/>
    <n v="1"/>
    <s v="Unallocated"/>
    <s v="NULL"/>
    <s v="NULL"/>
    <s v="Programme: Emerging Market Entrepreneurship. Description: General operating support."/>
    <n v="0"/>
    <n v="0"/>
    <n v="0"/>
    <n v="1"/>
    <n v="0"/>
    <s v="NULL"/>
    <s v="NULL"/>
    <s v="NULL"/>
    <s v="NULL"/>
    <n v="0"/>
    <n v="0"/>
    <n v="0"/>
    <n v="0"/>
    <n v="302"/>
    <n v="2000"/>
    <n v="2000"/>
    <n v="2000"/>
    <n v="2000"/>
    <n v="2000"/>
    <n v="2000"/>
    <s v="NULL"/>
    <s v="NULL"/>
    <s v="NULL"/>
  </r>
  <r>
    <n v="2017"/>
    <n v="1622"/>
    <x v="18"/>
    <n v="2017000038"/>
    <s v="n.a."/>
    <n v="8"/>
    <n v="998"/>
    <s v="Developing countries, unspecified"/>
    <x v="1"/>
    <s v="Partie I non alloués par groupe de revenu"/>
    <s v="Provider country-based NGOs"/>
    <n v="22000"/>
    <n v="0"/>
    <n v="22000"/>
    <s v="NULL"/>
    <s v="NULL"/>
    <n v="6"/>
    <n v="30"/>
    <n v="110"/>
    <s v="Standard grant"/>
    <s v="C01"/>
    <s v="Project-type interventions"/>
    <s v="Interventions de type projet"/>
    <s v="GSMA MOBILE FOR DEVELOPMENT FOUNDATION, INC."/>
    <s v="GSMA Mobile for Development Foundation, Inc."/>
    <n v="24040"/>
    <n v="24040"/>
    <s v="Informal/semi-formal financial intermediaries"/>
    <s v="Intermédiaires financiers du secteur informel et semi formel"/>
    <n v="240"/>
    <x v="3"/>
    <n v="1"/>
    <s v="Unallocated"/>
    <s v="NULL"/>
    <s v="NULL"/>
    <s v="Programme: Financial Inclusion. Description: To support the Mobile Money for the Unbanked project."/>
    <n v="0"/>
    <n v="0"/>
    <n v="0"/>
    <n v="1"/>
    <n v="0"/>
    <s v="NULL"/>
    <s v="NULL"/>
    <s v="NULL"/>
    <s v="NULL"/>
    <n v="0"/>
    <n v="0"/>
    <n v="0"/>
    <n v="0"/>
    <n v="302"/>
    <n v="600"/>
    <n v="600"/>
    <n v="600"/>
    <n v="600"/>
    <n v="600"/>
    <n v="600"/>
    <s v="NULL"/>
    <s v="NULL"/>
    <s v="NULL"/>
  </r>
  <r>
    <n v="2017"/>
    <n v="1622"/>
    <x v="18"/>
    <n v="2017000048"/>
    <s v="n.a."/>
    <n v="8"/>
    <n v="998"/>
    <s v="Developing countries, unspecified"/>
    <x v="1"/>
    <s v="Partie I non alloués par groupe de revenu"/>
    <s v="Multilateral organisations"/>
    <n v="44001"/>
    <n v="1"/>
    <n v="44000"/>
    <s v="International Bank for Reconstruction and Development "/>
    <s v="Banque internationale pour la reconstruction et le développement"/>
    <n v="6"/>
    <n v="30"/>
    <n v="110"/>
    <s v="Standard grant"/>
    <s v="B03"/>
    <s v="Contributions to specific-purpose programmes and funds managed by implementing partners"/>
    <s v="Contributions à des programmes ou fonds à objectif spécifique gérés par des partenaires d'exécution"/>
    <s v="INTERNATIONAL BANK FOR RECONSTRUCTION AND DEVELOPMENT ASSOCIATION"/>
    <s v="International Bank for Reconstruction and Development Association"/>
    <n v="24040"/>
    <n v="24040"/>
    <s v="Informal/semi-formal financial intermediaries"/>
    <s v="Intermédiaires financiers du secteur informel et semi formel"/>
    <n v="240"/>
    <x v="3"/>
    <n v="1"/>
    <s v="Unallocated"/>
    <s v="NULL"/>
    <s v="NULL"/>
    <s v="Programme: Financial Inclusion. Description: To support the activities of the Consultative Group to Assist the Poor (CGAP)."/>
    <n v="0"/>
    <n v="0"/>
    <n v="0"/>
    <n v="1"/>
    <n v="0"/>
    <s v="NULL"/>
    <s v="NULL"/>
    <s v="NULL"/>
    <s v="NULL"/>
    <n v="0"/>
    <n v="0"/>
    <n v="0"/>
    <n v="0"/>
    <n v="302"/>
    <n v="300"/>
    <n v="300"/>
    <n v="300"/>
    <n v="300"/>
    <n v="300"/>
    <n v="300"/>
    <s v="NULL"/>
    <s v="NULL"/>
    <s v="NULL"/>
  </r>
  <r>
    <n v="2017"/>
    <n v="1622"/>
    <x v="18"/>
    <n v="2017000049"/>
    <s v="n.a."/>
    <n v="8"/>
    <n v="998"/>
    <s v="Developing countries, unspecified"/>
    <x v="1"/>
    <s v="Partie I non alloués par groupe de revenu"/>
    <s v="Multilateral organisations"/>
    <n v="44001"/>
    <n v="1"/>
    <n v="44000"/>
    <s v="International Bank for Reconstruction and Development "/>
    <s v="Banque internationale pour la reconstruction et le développement"/>
    <n v="6"/>
    <n v="30"/>
    <n v="110"/>
    <s v="Standard grant"/>
    <s v="B03"/>
    <s v="Contributions to specific-purpose programmes and funds managed by implementing partners"/>
    <s v="Contributions à des programmes ou fonds à objectif spécifique gérés par des partenaires d'exécution"/>
    <s v="INTERNATIONAL BANK FOR RECONSTRUCTION AND DEVELOPMENT ASSOCIATION"/>
    <s v="International Bank for Reconstruction and Development Association"/>
    <n v="24040"/>
    <n v="24040"/>
    <s v="Informal/semi-formal financial intermediaries"/>
    <s v="Intermédiaires financiers du secteur informel et semi formel"/>
    <n v="240"/>
    <x v="3"/>
    <n v="1"/>
    <s v="Unallocated"/>
    <s v="NULL"/>
    <s v="NULL"/>
    <s v="Programme: Financial Inclusion. Description: To support the Identification for Development Multi-Donor Trust Fund to facilitate access to services and rights for all people in developing countries."/>
    <n v="0"/>
    <n v="0"/>
    <n v="0"/>
    <n v="1"/>
    <n v="0"/>
    <s v="NULL"/>
    <s v="NULL"/>
    <s v="NULL"/>
    <s v="NULL"/>
    <n v="0"/>
    <n v="0"/>
    <n v="0"/>
    <n v="0"/>
    <n v="302"/>
    <n v="1000"/>
    <n v="1000"/>
    <n v="1000"/>
    <n v="1000"/>
    <n v="1000"/>
    <n v="1000"/>
    <s v="NULL"/>
    <s v="NULL"/>
    <s v="NULL"/>
  </r>
  <r>
    <n v="2017"/>
    <n v="1622"/>
    <x v="18"/>
    <n v="2017000062"/>
    <s v="n.a."/>
    <n v="8"/>
    <n v="998"/>
    <s v="Developing countries, unspecified"/>
    <x v="1"/>
    <s v="Partie I non alloués par groupe de revenu"/>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 GOVERNANCE INSTITUTE"/>
    <s v="Natural Resource Governance Institute"/>
    <n v="32210"/>
    <n v="32210"/>
    <s v="Mineral/mining policy and administrative management"/>
    <s v="Politique de l’industrie extractive et gestion administrative"/>
    <n v="320"/>
    <x v="16"/>
    <n v="1"/>
    <s v="Unallocated"/>
    <s v="NULL"/>
    <s v="NULL"/>
    <s v="Programme: Governance &amp; Citizen Engagement. Description: General operating support."/>
    <n v="0"/>
    <n v="0"/>
    <n v="2"/>
    <n v="0"/>
    <n v="0"/>
    <s v="NULL"/>
    <s v="NULL"/>
    <s v="NULL"/>
    <s v="NULL"/>
    <n v="0"/>
    <n v="0"/>
    <n v="0"/>
    <n v="0"/>
    <n v="302"/>
    <n v="950"/>
    <n v="950"/>
    <n v="950"/>
    <n v="950"/>
    <n v="950"/>
    <n v="950"/>
    <s v="NULL"/>
    <s v="NULL"/>
    <s v="NULL"/>
  </r>
  <r>
    <n v="2017"/>
    <n v="1622"/>
    <x v="18"/>
    <n v="2017000066"/>
    <s v="n.a."/>
    <n v="8"/>
    <n v="998"/>
    <s v="Developing countries, unspecified"/>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OPENOIL UG"/>
    <s v="OpenOil UG"/>
    <n v="32262"/>
    <n v="32262"/>
    <s v="Oil and gas"/>
    <s v="Pétrole et gaz"/>
    <n v="320"/>
    <x v="16"/>
    <n v="1"/>
    <s v="Unallocated"/>
    <s v="NULL"/>
    <s v="NULL"/>
    <s v="Programme: Governance &amp; Citizen Engagement. Description: To support grantee's Public Interest Modeling Program to create a community of public interest financial modellers who create open models of extractive projects in the public domain."/>
    <n v="0"/>
    <n v="0"/>
    <n v="2"/>
    <n v="0"/>
    <n v="0"/>
    <s v="NULL"/>
    <s v="NULL"/>
    <s v="NULL"/>
    <s v="NULL"/>
    <n v="0"/>
    <n v="0"/>
    <n v="0"/>
    <n v="0"/>
    <n v="302"/>
    <n v="98.096000000000004"/>
    <n v="98.096000000000004"/>
    <n v="98.096000000000004"/>
    <n v="98.096000000000004"/>
    <n v="98.096000000000004"/>
    <n v="98.096000000000004"/>
    <s v="NULL"/>
    <s v="NULL"/>
    <s v="NULL"/>
  </r>
  <r>
    <n v="2017"/>
    <n v="1622"/>
    <x v="18"/>
    <n v="2017000078"/>
    <s v="n.a."/>
    <n v="8"/>
    <n v="998"/>
    <s v="Developing countries, unspecified"/>
    <x v="1"/>
    <s v="Partie I non alloués par groupe de revenu"/>
    <s v="Provider country-based NGOs"/>
    <n v="22000"/>
    <n v="0"/>
    <n v="22000"/>
    <s v="NULL"/>
    <s v="NULL"/>
    <n v="6"/>
    <n v="30"/>
    <n v="110"/>
    <s v="Standard grant"/>
    <s v="C01"/>
    <s v="Project-type interventions"/>
    <s v="Interventions de type projet"/>
    <s v="PUBLISH WHAT YOU PAY"/>
    <s v="Publish What You Pay"/>
    <n v="32210"/>
    <n v="32210"/>
    <s v="Mineral/mining policy and administrative management"/>
    <s v="Politique de l’industrie extractive et gestion administrative"/>
    <n v="320"/>
    <x v="16"/>
    <n v="1"/>
    <s v="Unallocated"/>
    <s v="NULL"/>
    <s v="NULL"/>
    <s v="Programme: Governance &amp; Citizen Engagement. Description: To support the charitable purposes of grantee's Mandatory Disclosures project regarding natural resource extraction."/>
    <n v="0"/>
    <n v="0"/>
    <n v="2"/>
    <n v="0"/>
    <n v="0"/>
    <s v="NULL"/>
    <s v="NULL"/>
    <s v="NULL"/>
    <s v="NULL"/>
    <n v="0"/>
    <n v="0"/>
    <n v="0"/>
    <n v="0"/>
    <n v="302"/>
    <n v="375"/>
    <n v="375"/>
    <n v="375"/>
    <n v="375"/>
    <n v="375"/>
    <n v="375"/>
    <s v="NULL"/>
    <s v="NULL"/>
    <s v="NULL"/>
  </r>
  <r>
    <n v="2017"/>
    <n v="1622"/>
    <x v="18"/>
    <n v="2017000087"/>
    <s v="n.a."/>
    <n v="8"/>
    <n v="998"/>
    <s v="Developing countries, unspecified"/>
    <x v="1"/>
    <s v="Partie I non alloués par groupe de revenu"/>
    <s v="Provider country-based NGOs"/>
    <n v="22000"/>
    <n v="0"/>
    <n v="22000"/>
    <s v="NULL"/>
    <s v="NULL"/>
    <n v="6"/>
    <n v="30"/>
    <n v="110"/>
    <s v="Standard grant"/>
    <s v="C01"/>
    <s v="Project-type interventions"/>
    <s v="Interventions de type projet"/>
    <s v="SOCIAL FINANCE LIMITED"/>
    <s v="Social Finance Limited"/>
    <n v="24010"/>
    <n v="24010"/>
    <s v="Financial policy and administrative management"/>
    <s v="Politique des finances et gestion administrative"/>
    <n v="240"/>
    <x v="3"/>
    <n v="1"/>
    <s v="Unallocated"/>
    <s v="NULL"/>
    <s v="NULL"/>
    <s v="Programme: Impact Investing. Description: To support the growth of development impact bonds and the strengthening of the broader ecosystem that supports them in order to improve social outcomes in developing economies."/>
    <n v="0"/>
    <n v="0"/>
    <n v="0"/>
    <n v="1"/>
    <n v="0"/>
    <s v="NULL"/>
    <s v="NULL"/>
    <s v="NULL"/>
    <s v="NULL"/>
    <n v="0"/>
    <n v="0"/>
    <n v="0"/>
    <n v="0"/>
    <n v="302"/>
    <n v="500"/>
    <n v="500"/>
    <n v="500"/>
    <n v="500"/>
    <n v="500"/>
    <n v="500"/>
    <s v="NULL"/>
    <s v="NULL"/>
    <s v="NULL"/>
  </r>
  <r>
    <n v="2017"/>
    <n v="1622"/>
    <x v="18"/>
    <n v="2017000089"/>
    <s v="n.a."/>
    <n v="8"/>
    <n v="998"/>
    <s v="Developing countries, unspecified"/>
    <x v="1"/>
    <s v="Partie I non alloués par groupe de revenu"/>
    <s v="Provider country-based NGOs"/>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TICHTING RESPONSIBLE MINING FOUNDATION"/>
    <s v="Stichting Responsible Mining Foundation"/>
    <n v="32210"/>
    <n v="32210"/>
    <s v="Mineral/mining policy and administrative management"/>
    <s v="Politique de l’industrie extractive et gestion administrative"/>
    <n v="320"/>
    <x v="16"/>
    <n v="1"/>
    <s v="Unallocated"/>
    <s v="NULL"/>
    <s v="NULL"/>
    <s v="Programme: Governance &amp; Citizen Engagement. Description: General operating support."/>
    <n v="0"/>
    <n v="0"/>
    <n v="2"/>
    <n v="0"/>
    <n v="0"/>
    <s v="NULL"/>
    <s v="NULL"/>
    <s v="NULL"/>
    <s v="NULL"/>
    <n v="0"/>
    <n v="0"/>
    <n v="0"/>
    <n v="0"/>
    <n v="302"/>
    <n v="107"/>
    <n v="107"/>
    <n v="107"/>
    <n v="107"/>
    <n v="107"/>
    <n v="107"/>
    <s v="NULL"/>
    <s v="NULL"/>
    <s v="NULL"/>
  </r>
  <r>
    <n v="2017"/>
    <n v="1622"/>
    <x v="18"/>
    <n v="2017000098"/>
    <s v="n.a."/>
    <n v="8"/>
    <n v="998"/>
    <s v="Developing countries, unspecified"/>
    <x v="1"/>
    <s v="Partie I non alloués par groupe de revenu"/>
    <s v="Provider country-based NGOs"/>
    <n v="22000"/>
    <n v="0"/>
    <n v="22000"/>
    <s v="NULL"/>
    <s v="NULL"/>
    <n v="6"/>
    <n v="30"/>
    <n v="110"/>
    <s v="Standard grant"/>
    <s v="C01"/>
    <s v="Project-type interventions"/>
    <s v="Interventions de type projet"/>
    <s v="THE GLOBAL DEVELOPMENT INCUBATOR, INC."/>
    <s v="The Global Development Incubator, Inc."/>
    <n v="24040"/>
    <n v="24040"/>
    <s v="Informal/semi-formal financial intermediaries"/>
    <s v="Intermédiaires financiers du secteur informel et semi formel"/>
    <n v="240"/>
    <x v="3"/>
    <n v="1"/>
    <s v="Unallocated"/>
    <s v="NULL"/>
    <s v="NULL"/>
    <s v="Programme: Impact Investing. Description: To support grantee in conducting an educational study on the feasability of a collaborative for financing of small and early stage enterprises in emerging markets."/>
    <n v="0"/>
    <n v="0"/>
    <n v="0"/>
    <n v="1"/>
    <n v="0"/>
    <s v="NULL"/>
    <s v="NULL"/>
    <s v="NULL"/>
    <s v="NULL"/>
    <n v="0"/>
    <n v="0"/>
    <n v="0"/>
    <n v="0"/>
    <n v="302"/>
    <n v="187.8"/>
    <n v="187.8"/>
    <n v="187.8"/>
    <n v="187.8"/>
    <n v="187.8"/>
    <n v="187.8"/>
    <s v="NULL"/>
    <s v="NULL"/>
    <s v="NULL"/>
  </r>
  <r>
    <n v="2017"/>
    <n v="1622"/>
    <x v="18"/>
    <n v="2017000099"/>
    <s v="n.a."/>
    <n v="8"/>
    <n v="498"/>
    <s v="America, regional"/>
    <x v="1"/>
    <s v="Partie I non alloués par groupe de revenu"/>
    <s v="Provider country-based NGOs"/>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THE LATIN AMERICAN PRIVATE EQUITY AND VENTURE CAPITAL FOUNDATION, INC."/>
    <s v="The Latin American Private Equity and Venture Capital Foundation, Inc."/>
    <n v="24081"/>
    <n v="24081"/>
    <s v="Education/training in banking and financial services"/>
    <s v="Education/formation bancaire et dans les services financiers"/>
    <n v="240"/>
    <x v="3"/>
    <n v="1"/>
    <s v="Latin America"/>
    <s v="NULL"/>
    <s v="NULL"/>
    <s v="Programme: Emerging Market Entrepreneurship. Description: General operating support."/>
    <n v="0"/>
    <n v="0"/>
    <n v="0"/>
    <n v="1"/>
    <n v="0"/>
    <s v="NULL"/>
    <s v="NULL"/>
    <s v="NULL"/>
    <s v="NULL"/>
    <n v="0"/>
    <n v="0"/>
    <n v="0"/>
    <n v="0"/>
    <n v="302"/>
    <n v="240"/>
    <n v="240"/>
    <n v="240"/>
    <n v="240"/>
    <n v="240"/>
    <n v="240"/>
    <s v="NULL"/>
    <s v="NULL"/>
    <s v="NULL"/>
  </r>
  <r>
    <n v="2017"/>
    <n v="1622"/>
    <x v="18"/>
    <n v="2017000100"/>
    <s v="n.a."/>
    <n v="8"/>
    <n v="218"/>
    <s v="South Africa"/>
    <x v="3"/>
    <s v="PRITS"/>
    <s v="University, college or other teaching institution, research institute or think?tank"/>
    <n v="51000"/>
    <n v="0"/>
    <n v="51000"/>
    <s v="NULL"/>
    <s v="NULL"/>
    <n v="6"/>
    <n v="30"/>
    <n v="110"/>
    <s v="Standard grant"/>
    <s v="D02"/>
    <s v="Other technical assistance"/>
    <s v="Autres formes d’assistance technique "/>
    <s v="THE UNIVERSITY OF THE WESTERN CAPE"/>
    <s v="The University of the Western Cape"/>
    <n v="31181"/>
    <n v="31181"/>
    <s v="Agricultural education/training"/>
    <s v="Education et formation dans le domaine agricole"/>
    <n v="310"/>
    <x v="0"/>
    <n v="1"/>
    <s v="South Africa"/>
    <s v="NULL"/>
    <s v="NULL"/>
    <s v="Programme: Property Rights. Description: To support the Young African Researchers in Agriculture conference."/>
    <n v="0"/>
    <n v="0"/>
    <n v="2"/>
    <n v="0"/>
    <n v="0"/>
    <n v="1"/>
    <s v="NULL"/>
    <s v="NULL"/>
    <s v="NULL"/>
    <n v="0"/>
    <n v="0"/>
    <n v="0"/>
    <n v="0"/>
    <n v="302"/>
    <n v="45"/>
    <n v="45"/>
    <n v="45"/>
    <n v="45"/>
    <n v="45"/>
    <n v="45"/>
    <s v="NULL"/>
    <s v="NULL"/>
    <s v="NULL"/>
  </r>
  <r>
    <n v="2017"/>
    <n v="1622"/>
    <x v="18"/>
    <n v="2017000117"/>
    <s v="n.a."/>
    <n v="8"/>
    <n v="998"/>
    <s v="Developing countries, unspecified"/>
    <x v="1"/>
    <s v="Partie I non alloués par groupe de revenu"/>
    <s v="Multilateral organisations"/>
    <n v="41111"/>
    <n v="1"/>
    <n v="41000"/>
    <s v="United Nations Capital Development Fund "/>
    <s v="Fonds d’équipement des Nations Unies "/>
    <n v="6"/>
    <n v="30"/>
    <n v="110"/>
    <s v="Standard grant"/>
    <s v="B03"/>
    <s v="Contributions to specific-purpose programmes and funds managed by implementing partners"/>
    <s v="Contributions à des programmes ou fonds à objectif spécifique gérés par des partenaires d'exécution"/>
    <s v="UNITED NATIONS CAPITAL DEVELOPMENT FUND"/>
    <s v="United Nations Capital Development Fund"/>
    <n v="24010"/>
    <n v="24010"/>
    <s v="Financial policy and administrative management"/>
    <s v="Politique des finances et gestion administrative"/>
    <n v="240"/>
    <x v="3"/>
    <n v="1"/>
    <s v="Unallocated"/>
    <s v="NULL"/>
    <s v="NULL"/>
    <s v="Programme: Financial Inclusion. Description: To support the Better Than Cash Alliance project."/>
    <n v="0"/>
    <n v="0"/>
    <n v="0"/>
    <n v="1"/>
    <n v="0"/>
    <s v="NULL"/>
    <s v="NULL"/>
    <s v="NULL"/>
    <s v="NULL"/>
    <n v="0"/>
    <n v="0"/>
    <n v="0"/>
    <n v="0"/>
    <n v="302"/>
    <n v="750"/>
    <n v="750"/>
    <n v="750"/>
    <n v="750"/>
    <n v="750"/>
    <n v="750"/>
    <s v="NULL"/>
    <s v="NULL"/>
    <s v="NULL"/>
  </r>
  <r>
    <n v="2017"/>
    <n v="1622"/>
    <x v="18"/>
    <n v="2017000122"/>
    <s v="n.a."/>
    <n v="8"/>
    <n v="998"/>
    <s v="Developing countries, unspecified"/>
    <x v="1"/>
    <s v="Partie I non alloués par groupe de revenu"/>
    <s v="Private institution"/>
    <n v="61009"/>
    <n v="1"/>
    <n v="61000"/>
    <s v="Other non-financial corporations"/>
    <s v="Autres sociétés non financières"/>
    <n v="6"/>
    <n v="30"/>
    <n v="510"/>
    <s v="Common equity"/>
    <s v="C01"/>
    <s v="Project-type interventions"/>
    <s v="Interventions de type projet"/>
    <s v="MICROENSURE HOLDINGS LIMITED"/>
    <s v="MicroEnsure Holdings Limited"/>
    <n v="24040"/>
    <n v="24040"/>
    <s v="Informal/semi-formal financial intermediaries"/>
    <s v="Intermédiaires financiers du secteur informel et semi formel"/>
    <n v="240"/>
    <x v="3"/>
    <n v="1"/>
    <s v="Unallocated"/>
    <s v="NULL"/>
    <s v="NULL"/>
    <s v="Programme: Financial Inclusion. Description: To enable the development of affordable microinsurance products for the poor."/>
    <n v="0"/>
    <n v="0"/>
    <n v="0"/>
    <n v="1"/>
    <n v="0"/>
    <s v="NULL"/>
    <s v="NULL"/>
    <n v="1"/>
    <s v="NULL"/>
    <n v="0"/>
    <n v="0"/>
    <n v="0"/>
    <n v="0"/>
    <n v="302"/>
    <n v="3733.3330000000001"/>
    <n v="3733.3330000000001"/>
    <n v="3733.3330000000001"/>
    <n v="3733.3330000000001"/>
    <n v="3733.3330000000001"/>
    <n v="3733.3330000000001"/>
    <s v="NULL"/>
    <s v="NULL"/>
    <s v="NULL"/>
  </r>
  <r>
    <n v="2017"/>
    <n v="1622"/>
    <x v="18"/>
    <n v="2017000124"/>
    <s v="n.a."/>
    <n v="8"/>
    <n v="645"/>
    <s v="India"/>
    <x v="2"/>
    <s v="PRITI"/>
    <s v="Private institution"/>
    <n v="62003"/>
    <n v="1"/>
    <n v="62000"/>
    <s v="Investment funds and other collective investment institutions"/>
    <s v="Fonds d’investissements et autres organismes de placement collectifs"/>
    <n v="6"/>
    <n v="30"/>
    <n v="520"/>
    <s v="Shares in collective investment vehicles "/>
    <s v="C01"/>
    <s v="Project-type interventions"/>
    <s v="Interventions de type projet"/>
    <s v="SONG INVESTMENT"/>
    <s v="SONG Investment"/>
    <n v="24040"/>
    <n v="24040"/>
    <s v="Informal/semi-formal financial intermediaries"/>
    <s v="Intermédiaires financiers du secteur informel et semi formel"/>
    <n v="240"/>
    <x v="3"/>
    <n v="1"/>
    <s v="India"/>
    <s v="NULL"/>
    <s v="NULL"/>
    <s v="Programme: Early Innovation. Description: To increase economic opportunities and job creation for low income persons in India and revitalizing distressed communities in India by making investments insmall and medium sized enterprises that do nothave access to funding on economically feasible terms."/>
    <n v="0"/>
    <n v="0"/>
    <n v="0"/>
    <n v="1"/>
    <n v="0"/>
    <s v="NULL"/>
    <s v="NULL"/>
    <n v="1"/>
    <s v="NULL"/>
    <n v="0"/>
    <n v="0"/>
    <n v="0"/>
    <n v="0"/>
    <n v="302"/>
    <n v="127.059"/>
    <n v="127.059"/>
    <n v="127.059"/>
    <n v="127.059"/>
    <n v="127.059"/>
    <n v="127.059"/>
    <s v="NULL"/>
    <s v="NULL"/>
    <s v="NULL"/>
  </r>
  <r>
    <n v="2017"/>
    <n v="1622"/>
    <x v="18"/>
    <n v="2017000125"/>
    <s v="n.a."/>
    <n v="8"/>
    <n v="998"/>
    <s v="Developing countries, unspecified"/>
    <x v="1"/>
    <s v="Partie I non alloués par groupe de revenu"/>
    <s v="Private institution"/>
    <n v="61003"/>
    <n v="1"/>
    <n v="61000"/>
    <s v="Investment funds and other collective investment institutions"/>
    <s v="Fonds d’investissements et autres organismes de placement collectifs"/>
    <n v="6"/>
    <n v="30"/>
    <n v="520"/>
    <s v="Shares in collective investment vehicles "/>
    <s v="C01"/>
    <s v="Project-type interventions"/>
    <s v="Interventions de type projet"/>
    <s v="BRIDGES SOCIAL IMPACT BOND FUND"/>
    <s v="Bridges Social Impact Bond Fund"/>
    <n v="24010"/>
    <n v="24010"/>
    <s v="Financial policy and administrative management"/>
    <s v="Politique des finances et gestion administrative"/>
    <n v="240"/>
    <x v="3"/>
    <n v="1"/>
    <s v="Unallocated"/>
    <s v="NULL"/>
    <s v="NULL"/>
    <s v="Programme: Impact Investing. Description: to create positive social impact through investments in outcome related contracts awarded by the UK government or charitable organizations.."/>
    <n v="0"/>
    <n v="0"/>
    <n v="0"/>
    <n v="1"/>
    <n v="0"/>
    <s v="NULL"/>
    <s v="NULL"/>
    <n v="1"/>
    <s v="NULL"/>
    <n v="0"/>
    <n v="0"/>
    <n v="0"/>
    <n v="0"/>
    <n v="302"/>
    <n v="27.202000000000002"/>
    <n v="27.202000000000002"/>
    <n v="27.202000000000002"/>
    <n v="27.202000000000002"/>
    <n v="27.202000000000002"/>
    <n v="27.202000000000002"/>
    <s v="NULL"/>
    <s v="NULL"/>
    <s v="NULL"/>
  </r>
  <r>
    <n v="2017"/>
    <n v="1624"/>
    <x v="19"/>
    <s v="2015036188_03"/>
    <n v="36188"/>
    <n v="3"/>
    <n v="755"/>
    <s v="Philippines"/>
    <x v="2"/>
    <s v="PRITI"/>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OCEANA INC"/>
    <s v="Oceana Inc"/>
    <n v="31310"/>
    <n v="31310"/>
    <s v="Fishing policy and administrative management"/>
    <s v="Politique de la pêche et gestion administrative"/>
    <n v="310"/>
    <x v="0"/>
    <n v="1"/>
    <n v="16"/>
    <d v="2015-10-01T00:00:00"/>
    <d v="2018-10-01T00:00:00"/>
    <s v="for general operating support. Oceana's mission is to protect and restore the world's oceans. Oceans are an important part of the earth's ecosystems and they play a vital role in absorbing carbon dioxide and regulating climate. With this support, Oceana will advance strategies to protect oceans, in particular curbing pollution and reducing offshore oil drilling, setting reasonable fishing quotas and reducing industrial overfishing, and protecting marine habitat. Oceana works in the United States, Europe, Chile, Brazil, the Philippines, Canada, and Peru, which together control approximately 40 percent of the wild fish catch."/>
    <n v="0"/>
    <n v="1"/>
    <n v="0"/>
    <n v="0"/>
    <n v="0"/>
    <s v="NULL"/>
    <s v="NULL"/>
    <s v="NULL"/>
    <s v="NULL"/>
    <n v="1"/>
    <n v="0"/>
    <n v="0"/>
    <n v="0"/>
    <n v="302"/>
    <n v="0"/>
    <n v="0"/>
    <n v="0"/>
    <n v="125"/>
    <n v="125"/>
    <n v="125"/>
    <s v="NULL"/>
    <s v="NULL"/>
    <s v="NULL"/>
  </r>
  <r>
    <n v="2017"/>
    <n v="1624"/>
    <x v="19"/>
    <n v="2017038994"/>
    <n v="38994"/>
    <n v="1"/>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COALITION FOR GREEN CAPITAL"/>
    <s v="Coalition For Green Capital"/>
    <n v="23183"/>
    <n v="23183"/>
    <s v="Energy conservation and demand-side efficiency"/>
    <s v="Économies d'énergie et efficacité du côté de la demande"/>
    <n v="230"/>
    <x v="5"/>
    <n v="1"/>
    <n v="16"/>
    <d v="2017-04-15T00:00:00"/>
    <d v="2018-04-15T00:00:00"/>
    <s v="for general operating support. The Coalition for Green Capital works with states and other jurisdictions to identify obstacles to clean energy market growth, and helps set up financial mechanisms that deploy financing for renewable energy and energy efficiency projects. This grant will provide general operating support to the organization for carrying out its core functions, including helping states develop green banks — institutions that provide low-cost, long-term financing support for low-carbon projects — and leveraging public funds to attract private investment."/>
    <n v="0"/>
    <n v="0"/>
    <n v="0"/>
    <n v="0"/>
    <n v="0"/>
    <s v="NULL"/>
    <s v="NULL"/>
    <s v="NULL"/>
    <s v="NULL"/>
    <n v="0"/>
    <n v="2"/>
    <n v="0"/>
    <n v="0"/>
    <n v="302"/>
    <n v="350"/>
    <n v="350"/>
    <n v="350"/>
    <n v="350"/>
    <n v="350"/>
    <n v="350"/>
    <s v="NULL"/>
    <s v="NULL"/>
    <s v="NULL"/>
  </r>
  <r>
    <n v="2017"/>
    <n v="1624"/>
    <x v="19"/>
    <n v="2016037338"/>
    <n v="37338"/>
    <n v="3"/>
    <n v="645"/>
    <s v="Indi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SHAKTI SUSTAINABLE ENERGY FOUNDATION"/>
    <s v="Shakti Sustainable Energy Foundation"/>
    <n v="21010"/>
    <n v="21010"/>
    <s v="Transport policy and administrative management"/>
    <s v="Politique des transports et gestion administrative"/>
    <n v="210"/>
    <x v="4"/>
    <n v="1"/>
    <n v="16"/>
    <d v="2016-01-01T00:00:00"/>
    <d v="2017-12-31T00:00:00"/>
    <s v="for general operating support. Shakti provides grants to Indian NGOs focused on technical assistance to the Indian government, supporting efforts to meet the nation's power needs with sustainable forms of electricity, expand clean transportation options, replace HFCs with coolants that are not greenhouse gases, and promote energy efficiency and sustainable cities. Shakti is our primary partner and re-granter in India. Their main priorities in 2016 include working with the government to implement India's ambitious climate commitments, reforming the electricity sector, and expanding their work on appliance efficiency standards."/>
    <n v="0"/>
    <n v="1"/>
    <n v="0"/>
    <n v="0"/>
    <n v="0"/>
    <s v="NULL"/>
    <s v="NULL"/>
    <s v="NULL"/>
    <s v="NULL"/>
    <n v="0"/>
    <n v="2"/>
    <n v="0"/>
    <n v="0"/>
    <n v="302"/>
    <n v="0"/>
    <n v="0"/>
    <n v="0"/>
    <n v="300"/>
    <n v="300"/>
    <n v="300"/>
    <s v="NULL"/>
    <s v="NULL"/>
    <s v="NULL"/>
  </r>
  <r>
    <n v="2017"/>
    <n v="1624"/>
    <x v="19"/>
    <n v="2016037338"/>
    <n v="37338"/>
    <n v="3"/>
    <n v="645"/>
    <s v="Indi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SHAKTI SUSTAINABLE ENERGY FOUNDATION"/>
    <s v="Shakti Sustainable Energy Foundation"/>
    <n v="23183"/>
    <n v="23183"/>
    <s v="Energy conservation and demand-side efficiency"/>
    <s v="Économies d'énergie et efficacité du côté de la demande"/>
    <n v="230"/>
    <x v="5"/>
    <n v="1"/>
    <n v="16"/>
    <d v="2016-01-01T00:00:00"/>
    <d v="2017-12-31T00:00:00"/>
    <s v="for general operating support. Shakti provides grants to Indian NGOs focused on technical assistance to the Indian government, supporting efforts to meet the nation's power needs with sustainable forms of electricity, expand clean transportation options, replace HFCs with coolants that are not greenhouse gases, and promote energy efficiency and sustainable cities. Shakti is our primary partner and re-granter in India. Their main priorities in 2016 include working with the government to implement India's ambitious climate commitments, reforming the electricity sector, and expanding their work on appliance efficiency standards."/>
    <n v="0"/>
    <n v="1"/>
    <n v="0"/>
    <n v="0"/>
    <n v="0"/>
    <s v="NULL"/>
    <s v="NULL"/>
    <s v="NULL"/>
    <s v="NULL"/>
    <n v="0"/>
    <n v="2"/>
    <n v="0"/>
    <n v="0"/>
    <n v="302"/>
    <n v="0"/>
    <n v="0"/>
    <n v="0"/>
    <n v="300"/>
    <n v="300"/>
    <n v="300"/>
    <s v="NULL"/>
    <s v="NULL"/>
    <s v="NULL"/>
  </r>
  <r>
    <n v="2017"/>
    <n v="1624"/>
    <x v="19"/>
    <n v="2016037338"/>
    <n v="37338"/>
    <n v="3"/>
    <n v="645"/>
    <s v="Indi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SHAKTI SUSTAINABLE ENERGY FOUNDATION"/>
    <s v="Shakti Sustainable Energy Foundation"/>
    <n v="23210"/>
    <n v="23210"/>
    <s v="Energy generation, renewable sources - multiple technologies"/>
    <s v="Production d’énergie, sources renouvelables - multiples technologies"/>
    <n v="230"/>
    <x v="5"/>
    <n v="1"/>
    <n v="16"/>
    <d v="2016-01-01T00:00:00"/>
    <d v="2017-12-31T00:00:00"/>
    <s v="for general operating support. Shakti provides grants to Indian NGOs focused on technical assistance to the Indian government, supporting efforts to meet the nation's power needs with sustainable forms of electricity, expand clean transportation options, replace HFCs with coolants that are not greenhouse gases, and promote energy efficiency and sustainable cities. Shakti is our primary partner and re-granter in India. Their main priorities in 2016 include working with the government to implement India's ambitious climate commitments, reforming the electricity sector, and expanding their work on appliance efficiency standards."/>
    <n v="0"/>
    <n v="1"/>
    <n v="0"/>
    <n v="0"/>
    <n v="0"/>
    <s v="NULL"/>
    <s v="NULL"/>
    <s v="NULL"/>
    <s v="NULL"/>
    <n v="0"/>
    <n v="2"/>
    <n v="0"/>
    <n v="0"/>
    <n v="302"/>
    <n v="0"/>
    <n v="0"/>
    <n v="0"/>
    <n v="300"/>
    <n v="300"/>
    <n v="300"/>
    <s v="NULL"/>
    <s v="NULL"/>
    <s v="NULL"/>
  </r>
  <r>
    <n v="2017"/>
    <n v="1624"/>
    <x v="19"/>
    <n v="2017039802"/>
    <n v="39802"/>
    <n v="1"/>
    <n v="269"/>
    <s v="Senegal"/>
    <x v="0"/>
    <s v="PMA"/>
    <s v="Donor country-based NGO"/>
    <n v="22000"/>
    <n v="6"/>
    <n v="22000"/>
    <s v="OXFAM - provider country office"/>
    <s v="NULL"/>
    <n v="6"/>
    <n v="30"/>
    <n v="110"/>
    <s v="Standard grant"/>
    <s v="C01"/>
    <s v="Project-type interventions"/>
    <s v="Interventions de type projet"/>
    <s v="OXFAM-AMERICA, INC."/>
    <s v="Oxfam-America, Inc."/>
    <n v="32210"/>
    <n v="32210"/>
    <s v="Mineral/mining policy and administrative management"/>
    <s v="Politique de l’industrie extractive et gestion administrative"/>
    <n v="320"/>
    <x v="16"/>
    <n v="1"/>
    <n v="16"/>
    <d v="2018-01-20T00:00:00"/>
    <d v="2020-01-20T00:00:00"/>
    <s v="for a program to support citizen engagement in extractive industry and budget processes in Senegal. for a program to support citizen engagement in extractive industry and budget processes in Senegal"/>
    <n v="0"/>
    <n v="1"/>
    <n v="2"/>
    <n v="0"/>
    <n v="0"/>
    <s v="NULL"/>
    <s v="NULL"/>
    <s v="NULL"/>
    <s v="NULL"/>
    <n v="0"/>
    <n v="2"/>
    <n v="0"/>
    <n v="0"/>
    <n v="302"/>
    <n v="800"/>
    <n v="800"/>
    <n v="800"/>
    <n v="480"/>
    <n v="480"/>
    <n v="480"/>
    <s v="NULL"/>
    <s v="NULL"/>
    <s v="NULL"/>
  </r>
  <r>
    <n v="2017"/>
    <n v="1624"/>
    <x v="19"/>
    <n v="2017039134"/>
    <n v="39134"/>
    <n v="1"/>
    <n v="998"/>
    <s v="Developing countries, unspecified"/>
    <x v="1"/>
    <s v="Partie I non alloués par groupe de revenu"/>
    <s v="Private sector"/>
    <n v="61000"/>
    <n v="0"/>
    <n v="61000"/>
    <s v="NULL"/>
    <s v="NULL"/>
    <n v="6"/>
    <n v="30"/>
    <n v="110"/>
    <s v="Standard grant"/>
    <s v="D02"/>
    <s v="Other technical assistance"/>
    <s v="Autres formes d’assistance technique "/>
    <s v="ALLIANCE FOR SUSTAINABLE ENERGY LLC"/>
    <s v="Alliance For Sustainable Energy LLC"/>
    <n v="23110"/>
    <n v="23110"/>
    <s v="Energy policy and administrative management"/>
    <s v="Politique énergétique et gestion administrative"/>
    <n v="230"/>
    <x v="5"/>
    <n v="1"/>
    <n v="16"/>
    <d v="2017-07-01T00:00:00"/>
    <d v="2019-07-01T00:00:00"/>
    <s v="for NDC technical support and 2050 natural gas analysis. This grant will support efforts for the National Renewable Energy Laboratory (NREL) to provide technical assistance to four key countries in implementing their Paris climate treaty commitments. Many countries submitted ambitious Nationally Determined Contributions (NDC) to meet the Paris goals presuming the U.S. government would fund NREL to provide technical support. The Trump administration has declared its intent to defund any climate related activities. This is a bridge grant to keep this important work going. This grant will also fund a small stakeholder exercise to develop a pathway for minimizing the role natural gas plays in the electricity sector."/>
    <n v="0"/>
    <n v="0"/>
    <n v="0"/>
    <n v="0"/>
    <n v="0"/>
    <n v="1"/>
    <s v="NULL"/>
    <s v="NULL"/>
    <s v="NULL"/>
    <n v="0"/>
    <n v="2"/>
    <n v="0"/>
    <n v="0"/>
    <n v="302"/>
    <n v="1125"/>
    <n v="1125"/>
    <n v="1125"/>
    <n v="1062.5"/>
    <n v="1062.5"/>
    <n v="1062.5"/>
    <s v="NULL"/>
    <s v="NULL"/>
    <s v="NULL"/>
  </r>
  <r>
    <n v="2017"/>
    <n v="1624"/>
    <x v="19"/>
    <n v="2017038959"/>
    <n v="38959"/>
    <n v="1"/>
    <n v="998"/>
    <s v="Developing countries, unspecified"/>
    <x v="1"/>
    <s v="Partie I non alloués par groupe de revenu"/>
    <s v="Donor country-based NGO"/>
    <n v="22000"/>
    <n v="0"/>
    <n v="22000"/>
    <s v="NULL"/>
    <s v="NULL"/>
    <n v="6"/>
    <n v="30"/>
    <n v="110"/>
    <s v="Standard grant"/>
    <s v="B03"/>
    <s v="Contributions to specific-purpose programmes and funds managed by implementing partners"/>
    <s v="Contributions à des programmes ou fonds à objectif spécifique gérés par des partenaires d'exécution"/>
    <s v="CLIMATEWORKS FOUNDATION"/>
    <s v="ClimateWorks Foundation"/>
    <n v="23183"/>
    <n v="23183"/>
    <s v="Energy conservation and demand-side efficiency"/>
    <s v="Économies d'énergie et efficacité du côté de la demande"/>
    <n v="230"/>
    <x v="5"/>
    <n v="1"/>
    <n v="16"/>
    <d v="2017-01-01T00:00:00"/>
    <d v="2021-01-01T00:00:00"/>
    <s v="for the Kigali Cooling Efficiency Program. This grant to the ClimateWorks Foundation will support the Kigali Cooling Efficiency Joint Fund. The joint fund will be dispersed to developing countries to improve energy efficiency, while transitioning away from high global warming potential refrigerants, consistent with commitments made under the Kigali Amendment of the Montreal Protocol. The funds will be dispersed in partnership with implementing agencies of the Montreal Protocol's Multilateral Fund. Affordable, energy-efficient cooling can dramatically improve people's lives and dramatically reduce greenhouse gas emissions while giving a powerful boost to the international effort to keep global average temperature rise well below 2° C."/>
    <n v="0"/>
    <n v="0"/>
    <n v="0"/>
    <n v="0"/>
    <n v="0"/>
    <s v="NULL"/>
    <s v="NULL"/>
    <s v="NULL"/>
    <s v="NULL"/>
    <n v="0"/>
    <n v="2"/>
    <n v="0"/>
    <n v="0"/>
    <n v="302"/>
    <n v="5000"/>
    <n v="5000"/>
    <n v="5000"/>
    <n v="1250"/>
    <n v="1250"/>
    <n v="1250"/>
    <s v="NULL"/>
    <s v="NULL"/>
    <s v="NULL"/>
  </r>
  <r>
    <n v="2017"/>
    <n v="1624"/>
    <x v="19"/>
    <n v="2017039132"/>
    <n v="39132"/>
    <n v="1"/>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ROCKY MOUNTAIN INSTITUTE"/>
    <s v="Rocky Mountain Institute"/>
    <n v="24010"/>
    <n v="24010"/>
    <s v="Financial policy and administrative management"/>
    <s v="Politique des finances et gestion administrative"/>
    <n v="240"/>
    <x v="3"/>
    <n v="1"/>
    <n v="16"/>
    <d v="2017-06-01T00:00:00"/>
    <d v="2019-06-01T00:00:00"/>
    <s v="for support to expand the Global Green Bank strategy. This grant seeks to facilitate the creation of Green Investment Banks (GIB) in key developing countries. Country GIB's would be portals for climate aid and multi-lateral loans designed to assist countries with low cost finance aimed toward the emissions targets laid out in the Paris Climate treaty. The institute will provide technical assistance, match donor countries with climate mitigation investment opportunities developing countries and work with local partners to establish country specific GIB's. The goal would be for four new GIB's to be operating before 2020 and four more under development."/>
    <n v="0"/>
    <n v="0"/>
    <n v="0"/>
    <n v="0"/>
    <n v="0"/>
    <n v="1"/>
    <s v="NULL"/>
    <s v="NULL"/>
    <s v="NULL"/>
    <n v="0"/>
    <n v="2"/>
    <n v="0"/>
    <n v="0"/>
    <n v="302"/>
    <n v="500"/>
    <n v="500"/>
    <n v="500"/>
    <n v="250"/>
    <n v="250"/>
    <n v="250"/>
    <s v="NULL"/>
    <s v="NULL"/>
    <s v="NULL"/>
  </r>
  <r>
    <n v="2017"/>
    <n v="1624"/>
    <x v="19"/>
    <s v="2017039482_02"/>
    <n v="39482"/>
    <n v="1"/>
    <n v="431"/>
    <s v="Brazil"/>
    <x v="3"/>
    <s v="PRITS"/>
    <s v="Donor country-based NGO"/>
    <n v="22000"/>
    <n v="0"/>
    <n v="22000"/>
    <s v="NULL"/>
    <s v="NULL"/>
    <n v="6"/>
    <n v="30"/>
    <n v="110"/>
    <s v="Standard grant"/>
    <s v="C01"/>
    <s v="Project-type interventions"/>
    <s v="Interventions de type projet"/>
    <s v="CLIMATEWORKS FOUNDATION"/>
    <s v="ClimateWorks Foundation"/>
    <n v="23183"/>
    <n v="23183"/>
    <s v="Energy conservation and demand-side efficiency"/>
    <s v="Économies d'énergie et efficacité du côté de la demande"/>
    <n v="230"/>
    <x v="5"/>
    <n v="1"/>
    <n v="16"/>
    <d v="2017-08-01T00:00:00"/>
    <d v="2018-08-01T00:00:00"/>
    <s v="for communication strategies in Brazil and China. This grant supports communications efforts in Brazil and China to educate the public and policy makers on pollution and climate change solutions. ClimateWorks will partner on this work with the Global Strategic Communications Council (GSCC), a program of the European Climate Foundation that provides communications and media relations services and support on a wide array of climate change and clean energy issues globally."/>
    <n v="0"/>
    <n v="0"/>
    <n v="0"/>
    <n v="0"/>
    <n v="0"/>
    <s v="NULL"/>
    <s v="NULL"/>
    <s v="NULL"/>
    <s v="NULL"/>
    <n v="0"/>
    <n v="2"/>
    <n v="0"/>
    <n v="0"/>
    <n v="302"/>
    <n v="335"/>
    <n v="335"/>
    <n v="335"/>
    <n v="335"/>
    <n v="335"/>
    <n v="335"/>
    <s v="NULL"/>
    <s v="NULL"/>
    <s v="NULL"/>
  </r>
  <r>
    <n v="2017"/>
    <n v="1624"/>
    <x v="19"/>
    <s v="2017038833_02"/>
    <n v="38833"/>
    <n v="1"/>
    <n v="298"/>
    <s v="Africa, regional"/>
    <x v="1"/>
    <s v="Partie I non alloués par groupe de revenu"/>
    <s v="Network"/>
    <n v="32000"/>
    <n v="0"/>
    <n v="32000"/>
    <s v="NULL"/>
    <s v="NULL"/>
    <n v="6"/>
    <n v="30"/>
    <n v="110"/>
    <s v="Standard grant"/>
    <s v="D02"/>
    <s v="Other technical assistance"/>
    <s v="Autres formes d’assistance technique "/>
    <s v="ICLEI - LOCAL GOVERNMENTS FOR SUSTAINABILITY"/>
    <s v="ICLEI - Local Governments for Sustainability"/>
    <n v="21010"/>
    <n v="21010"/>
    <s v="Transport policy and administrative management"/>
    <s v="Politique des transports et gestion administrative"/>
    <n v="210"/>
    <x v="4"/>
    <n v="1"/>
    <n v="16"/>
    <d v="2017-07-01T00:00:00"/>
    <d v="2019-07-01T00:00:00"/>
    <s v="for the Eco-Mobility Alliance. This grant will support ICLEI-Local Governments for Sustainability to implement the EcoMobilty Alliance in key countries of the Global South. ICLEI is the leading global network of more than 1,500 cities, towns and regions committed to building a sustainable future. Their EcoMobility Alliance provides technical expertise and information-sharing opportunities on sustainable urban mobility for cities to reduce transport related carbon emissions, energy consumption, to improve air quality, and increase mobility opportunities for all citizens. The grant will support six cities in China, Africa and Latin America."/>
    <n v="0"/>
    <n v="0"/>
    <n v="0"/>
    <n v="0"/>
    <n v="0"/>
    <n v="1"/>
    <s v="NULL"/>
    <s v="NULL"/>
    <s v="NULL"/>
    <n v="0"/>
    <n v="2"/>
    <n v="0"/>
    <n v="0"/>
    <n v="302"/>
    <n v="29.166666674999998"/>
    <n v="29.166666674999998"/>
    <n v="29.166666674999998"/>
    <n v="12.916666667499999"/>
    <n v="12.916666667499999"/>
    <n v="12.916666667499999"/>
    <s v="NULL"/>
    <s v="NULL"/>
    <s v="NULL"/>
  </r>
  <r>
    <n v="2017"/>
    <n v="1624"/>
    <x v="19"/>
    <s v="2017038833_02"/>
    <n v="38833"/>
    <n v="1"/>
    <n v="298"/>
    <s v="Africa, regional"/>
    <x v="1"/>
    <s v="Partie I non alloués par groupe de revenu"/>
    <s v="Network"/>
    <n v="32000"/>
    <n v="0"/>
    <n v="32000"/>
    <s v="NULL"/>
    <s v="NULL"/>
    <n v="6"/>
    <n v="30"/>
    <n v="110"/>
    <s v="Standard grant"/>
    <s v="D02"/>
    <s v="Other technical assistance"/>
    <s v="Autres formes d’assistance technique "/>
    <s v="ICLEI - LOCAL GOVERNMENTS FOR SUSTAINABILITY"/>
    <s v="ICLEI - Local Governments for Sustainability"/>
    <n v="23183"/>
    <n v="23183"/>
    <s v="Energy conservation and demand-side efficiency"/>
    <s v="Économies d'énergie et efficacité du côté de la demande"/>
    <n v="230"/>
    <x v="5"/>
    <n v="1"/>
    <n v="16"/>
    <d v="2017-07-01T00:00:00"/>
    <d v="2019-07-01T00:00:00"/>
    <s v="for the Eco-Mobility Alliance. This grant will support ICLEI-Local Governments for Sustainability to implement the EcoMobilty Alliance in key countries of the Global South. ICLEI is the leading global network of more than 1,500 cities, towns and regions committed to building a sustainable future. Their EcoMobility Alliance provides technical expertise and information-sharing opportunities on sustainable urban mobility for cities to reduce transport related carbon emissions, energy consumption, to improve air quality, and increase mobility opportunities for all citizens. The grant will support six cities in China, Africa and Latin America."/>
    <n v="0"/>
    <n v="0"/>
    <n v="0"/>
    <n v="0"/>
    <n v="0"/>
    <n v="1"/>
    <s v="NULL"/>
    <s v="NULL"/>
    <s v="NULL"/>
    <n v="0"/>
    <n v="2"/>
    <n v="0"/>
    <n v="0"/>
    <n v="302"/>
    <n v="29.166666674999998"/>
    <n v="29.166666674999998"/>
    <n v="29.166666674999998"/>
    <n v="12.916666667499999"/>
    <n v="12.916666667499999"/>
    <n v="12.916666667499999"/>
    <s v="NULL"/>
    <s v="NULL"/>
    <s v="NULL"/>
  </r>
  <r>
    <n v="2017"/>
    <n v="1624"/>
    <x v="19"/>
    <n v="2016037430"/>
    <n v="37430"/>
    <n v="3"/>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CARNEGIE ENDOWMENT FOR INTERNATIONAL PEACE"/>
    <s v="Carnegie Endowment for International Peace"/>
    <n v="32110"/>
    <n v="32110"/>
    <s v="Industrial policy and administrative management"/>
    <s v="Politique de l’industrie et gestion administrative"/>
    <n v="320"/>
    <x v="16"/>
    <n v="1"/>
    <n v="16"/>
    <d v="2016-07-11T00:00:00"/>
    <d v="2018-07-11T00:00:00"/>
    <s v="for the Carnegie Global Oil Initiative. The Carnegie Endowment's Global Oil Initiative seeks to provide up-to-date research about the climate risks of new and unconventional oils and petroleum products. This grant will implement the second phase of the Oil-Climate Index, an instrument for decision making that includes data on the life-cycle carbon emissions of different crude oils. Carnegie would also continue to support advocates, decision makers, and academics with their outreach activities and publications."/>
    <n v="0"/>
    <n v="0"/>
    <n v="0"/>
    <n v="0"/>
    <n v="0"/>
    <n v="1"/>
    <s v="NULL"/>
    <s v="NULL"/>
    <s v="NULL"/>
    <n v="0"/>
    <n v="2"/>
    <n v="0"/>
    <n v="0"/>
    <n v="302"/>
    <n v="0"/>
    <n v="0"/>
    <n v="0"/>
    <n v="100"/>
    <n v="100"/>
    <n v="100"/>
    <s v="NULL"/>
    <s v="NULL"/>
    <s v="NULL"/>
  </r>
  <r>
    <n v="2017"/>
    <n v="1624"/>
    <x v="19"/>
    <n v="2016037922"/>
    <n v="37922"/>
    <n v="3"/>
    <n v="645"/>
    <s v="India"/>
    <x v="2"/>
    <s v="PRITI"/>
    <s v="Donor country-based NGO"/>
    <n v="22000"/>
    <n v="0"/>
    <n v="22000"/>
    <s v="NULL"/>
    <s v="NULL"/>
    <n v="6"/>
    <n v="30"/>
    <n v="110"/>
    <s v="Standard grant"/>
    <s v="B03"/>
    <s v="Contributions to specific-purpose programmes and funds managed by implementing partners"/>
    <s v="Contributions à des programmes ou fonds à objectif spécifique gérés par des partenaires d'exécution"/>
    <s v="NATURAL RESOURCES DEFENSE COUNCIL, INC."/>
    <s v="Natural Resources Defense Council, Inc."/>
    <n v="23210"/>
    <n v="23210"/>
    <s v="Energy generation, renewable sources - multiple technologies"/>
    <s v="Production d’énergie, sources renouvelables - multiples technologies"/>
    <n v="230"/>
    <x v="5"/>
    <n v="1"/>
    <n v="16"/>
    <d v="2016-10-19T00:00:00"/>
    <d v="2018-10-19T00:00:00"/>
    <s v="for the Climate Change and Clean Energy India Initiative. This grant will support the Natural Resources Defense Council's (NRDC) growing clean-energy programs in India. The India office plays a lead role on work on HFCs, air pollution, clean energy finance, and energy efficiency."/>
    <n v="0"/>
    <n v="0"/>
    <n v="0"/>
    <n v="0"/>
    <n v="0"/>
    <s v="NULL"/>
    <s v="NULL"/>
    <s v="NULL"/>
    <s v="NULL"/>
    <n v="0"/>
    <n v="2"/>
    <n v="0"/>
    <n v="0"/>
    <n v="302"/>
    <n v="0"/>
    <n v="0"/>
    <n v="0"/>
    <n v="250"/>
    <n v="250"/>
    <n v="25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11110"/>
    <n v="11110"/>
    <s v="Education policy and administrative management"/>
    <s v="Politique de l’éducation et gestion administrative"/>
    <n v="110"/>
    <x v="6"/>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12110"/>
    <n v="12110"/>
    <s v="Health policy and administrative management"/>
    <s v="Politique de la santé et gestion administrative"/>
    <n v="120"/>
    <x v="7"/>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13010"/>
    <n v="13010"/>
    <s v="Population policy and administrative management"/>
    <s v="Politique/programmes en matière de population et gestion administrative"/>
    <n v="130"/>
    <x v="8"/>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15110"/>
    <n v="15110"/>
    <s v="Public sector policy and administrative management"/>
    <s v="Politiques publiques et gestion administrative"/>
    <n v="150"/>
    <x v="9"/>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15130"/>
    <n v="15130"/>
    <s v="Legal and judicial development"/>
    <s v="Développement des services légaux et judiciaires"/>
    <n v="150"/>
    <x v="9"/>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16020"/>
    <n v="16020"/>
    <s v="Employment creation"/>
    <s v="Création d'emplois"/>
    <n v="160"/>
    <x v="11"/>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23110"/>
    <n v="23110"/>
    <s v="Energy policy and administrative management"/>
    <s v="Politique énergétique et gestion administrative"/>
    <n v="230"/>
    <x v="5"/>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24010"/>
    <n v="24010"/>
    <s v="Financial policy and administrative management"/>
    <s v="Politique des finances et gestion administrative"/>
    <n v="240"/>
    <x v="3"/>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31110"/>
    <n v="31110"/>
    <s v="Agricultural policy and administrative management"/>
    <s v="Politique agricole et gestion administrative"/>
    <n v="310"/>
    <x v="0"/>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n v="2017038949"/>
    <n v="38949"/>
    <n v="1"/>
    <n v="298"/>
    <s v="Afric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MASSACHUSETTS INSTITUTE OF TECHNOLOGY"/>
    <s v="Massachusetts Institute of Technology"/>
    <n v="41010"/>
    <n v="41010"/>
    <s v="Environmental policy and administrative management"/>
    <s v="Politique de l’environnement et gestion administrative"/>
    <n v="410"/>
    <x v="14"/>
    <n v="1"/>
    <n v="16"/>
    <d v="2017-06-02T00:00:00"/>
    <d v="2020-06-02T00:00:00"/>
    <s v="for support of the Abdul Latif Jameel Poverty Action Lab at MIT. for support of the Abdul Latif Jameel Poverty Action Lab at MIT"/>
    <n v="2"/>
    <n v="1"/>
    <n v="1"/>
    <n v="1"/>
    <n v="0"/>
    <s v="NULL"/>
    <s v="NULL"/>
    <s v="NULL"/>
    <s v="NULL"/>
    <n v="0"/>
    <n v="2"/>
    <n v="1"/>
    <n v="0"/>
    <n v="302"/>
    <n v="100"/>
    <n v="100"/>
    <n v="100"/>
    <n v="100"/>
    <n v="100"/>
    <n v="100"/>
    <s v="NULL"/>
    <s v="NULL"/>
    <s v="NULL"/>
  </r>
  <r>
    <n v="2017"/>
    <n v="1624"/>
    <x v="19"/>
    <s v="2015036188_04"/>
    <n v="36188"/>
    <n v="3"/>
    <n v="454"/>
    <s v="Peru"/>
    <x v="3"/>
    <s v="PRITS"/>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OCEANA INC"/>
    <s v="Oceana Inc"/>
    <n v="31310"/>
    <n v="31310"/>
    <s v="Fishing policy and administrative management"/>
    <s v="Politique de la pêche et gestion administrative"/>
    <n v="310"/>
    <x v="0"/>
    <n v="1"/>
    <n v="16"/>
    <d v="2015-10-01T00:00:00"/>
    <d v="2018-10-01T00:00:00"/>
    <s v="for general operating support. Oceana's mission is to protect and restore the world's oceans. Oceans are an important part of the earth's ecosystems and they play a vital role in absorbing carbon dioxide and regulating climate. With this support, Oceana will advance strategies to protect oceans, in particular curbing pollution and reducing offshore oil drilling, setting reasonable fishing quotas and reducing industrial overfishing, and protecting marine habitat. Oceana works in the United States, Europe, Chile, Brazil, the Philippines, Canada, and Peru, which together control approximately 40 percent of the wild fish catch."/>
    <n v="0"/>
    <n v="1"/>
    <n v="0"/>
    <n v="0"/>
    <n v="0"/>
    <s v="NULL"/>
    <s v="NULL"/>
    <s v="NULL"/>
    <s v="NULL"/>
    <n v="1"/>
    <n v="0"/>
    <n v="0"/>
    <n v="0"/>
    <n v="302"/>
    <n v="0"/>
    <n v="0"/>
    <n v="0"/>
    <n v="125"/>
    <n v="125"/>
    <n v="125"/>
    <s v="NULL"/>
    <s v="NULL"/>
    <s v="NULL"/>
  </r>
  <r>
    <n v="2017"/>
    <n v="1624"/>
    <x v="19"/>
    <s v="2017038285_08"/>
    <n v="38285"/>
    <n v="1"/>
    <n v="498"/>
    <s v="America, regional"/>
    <x v="1"/>
    <s v="Partie I non alloués par groupe de revenu"/>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n v="2017038960"/>
    <n v="38960"/>
    <n v="1"/>
    <n v="358"/>
    <s v="Mexico"/>
    <x v="3"/>
    <s v="PRITS"/>
    <s v="University, college or other teaching institution, research institute or think?tank"/>
    <n v="51000"/>
    <n v="0"/>
    <n v="51000"/>
    <s v="NULL"/>
    <s v="NULL"/>
    <n v="6"/>
    <n v="30"/>
    <n v="110"/>
    <s v="Standard grant"/>
    <s v="C01"/>
    <s v="Project-type interventions"/>
    <s v="Interventions de type projet"/>
    <s v="PROJECT ON ORGANIZING, DEVELOPMENT, EDUCATION, AND RESEARCH, LTD"/>
    <s v="Project on Organizing, Development, Education, and Research, Ltd"/>
    <n v="32210"/>
    <n v="32210"/>
    <s v="Mineral/mining policy and administrative management"/>
    <s v="Politique de l’industrie extractive et gestion administrative"/>
    <n v="320"/>
    <x v="16"/>
    <n v="1"/>
    <n v="16"/>
    <d v="2017-04-07T00:00:00"/>
    <d v="2019-04-07T00:00:00"/>
    <s v="for a project to improve natural resources governance, transparency, and accountability in Mexico. for a project to improve natural resources governance, transparency, and accountability in Mexico"/>
    <n v="0"/>
    <n v="0"/>
    <n v="2"/>
    <n v="0"/>
    <n v="0"/>
    <s v="NULL"/>
    <s v="NULL"/>
    <s v="NULL"/>
    <s v="NULL"/>
    <n v="0"/>
    <n v="0"/>
    <n v="0"/>
    <n v="0"/>
    <n v="302"/>
    <n v="300"/>
    <n v="300"/>
    <n v="300"/>
    <n v="200"/>
    <n v="200"/>
    <n v="200"/>
    <s v="NULL"/>
    <s v="NULL"/>
    <s v="NULL"/>
  </r>
  <r>
    <n v="2017"/>
    <n v="1624"/>
    <x v="19"/>
    <s v="2016038152_02"/>
    <n v="38152"/>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TICHTING SMART FREIGHT CENTRE"/>
    <s v="Stichting Smart Freight Centre"/>
    <n v="21010"/>
    <n v="21010"/>
    <s v="Transport policy and administrative management"/>
    <s v="Politique des transports et gestion administrative"/>
    <n v="210"/>
    <x v="4"/>
    <n v="1"/>
    <n v="16"/>
    <d v="2016-11-10T00:00:00"/>
    <d v="2018-11-10T00:00:00"/>
    <s v="for general operating support. The Smart Freight Centre, based in Europe, is a global organization created to tackle the problem of freight pollution, filling a gap of capacity worldwide. Freight transport is growing rapidly, and its associated emissions are contributing to climate change and human health impacts, especially in developing countries. The proposed general support grant will allow the Centre to implement a global strategy that includes working with the private sector actors, shippers, and carriers, in technology innovation, improvements in logistics, and system efficiency to reduce carbon emissions. The Centre will continue to test and apply its strategy in China through the Green Trucks China project."/>
    <n v="0"/>
    <n v="1"/>
    <n v="0"/>
    <n v="0"/>
    <n v="0"/>
    <s v="NULL"/>
    <s v="NULL"/>
    <s v="NULL"/>
    <s v="NULL"/>
    <n v="0"/>
    <n v="2"/>
    <n v="0"/>
    <n v="0"/>
    <n v="302"/>
    <n v="0"/>
    <n v="0"/>
    <n v="0"/>
    <n v="100"/>
    <n v="100"/>
    <n v="100"/>
    <s v="NULL"/>
    <s v="NULL"/>
    <s v="NULL"/>
  </r>
  <r>
    <n v="2017"/>
    <n v="1624"/>
    <x v="19"/>
    <n v="2016036456"/>
    <n v="36456"/>
    <n v="3"/>
    <n v="645"/>
    <s v="India"/>
    <x v="2"/>
    <s v="PRITI"/>
    <s v="Recipient country-based NGO"/>
    <n v="23000"/>
    <n v="0"/>
    <n v="23000"/>
    <s v="NULL"/>
    <s v="NULL"/>
    <n v="6"/>
    <n v="30"/>
    <n v="110"/>
    <s v="Standard grant"/>
    <s v="D02"/>
    <s v="Other technical assistance"/>
    <s v="Autres formes d’assistance technique "/>
    <s v="PRAYAS', INITIATIVES IN HEALTH, ENERGY, LEARNING AND PARENTHOOD"/>
    <s v="PRAYAS', Initiatives in Health, Energy, Learning and Parenthood"/>
    <n v="23210"/>
    <n v="23210"/>
    <s v="Energy generation, renewable sources - multiple technologies"/>
    <s v="Production d’énergie, sources renouvelables - multiples technologies"/>
    <n v="230"/>
    <x v="5"/>
    <n v="1"/>
    <n v="16"/>
    <d v="2016-02-26T00:00:00"/>
    <d v="2018-04-30T00:00:00"/>
    <s v="for research on enhancing energy security in India through energy efficiency and renewable energy. This grant will fund Prayas' work to develop sustainable and affordable energy solutions for India's poor and residential consumers. Prayas works with state electricity boards (utilities), the Ministry of Power and Renewable Energy and Indian state governments to promote low carbon, clean energy solutions. This project seeks to develop policy and regulatory solutions to expand solar energy to the 400 million Indians without electricity. The project also aims to promote codes, standards and utility demand side management programs to facilitate the adoption of super-efficient technology in newly electrified low and medium income households."/>
    <n v="0"/>
    <n v="0"/>
    <n v="0"/>
    <n v="0"/>
    <n v="0"/>
    <n v="1"/>
    <s v="NULL"/>
    <s v="NULL"/>
    <s v="NULL"/>
    <n v="0"/>
    <n v="2"/>
    <n v="0"/>
    <n v="0"/>
    <n v="302"/>
    <n v="0"/>
    <n v="0"/>
    <n v="0"/>
    <n v="160"/>
    <n v="160"/>
    <n v="160"/>
    <s v="NULL"/>
    <s v="NULL"/>
    <s v="NULL"/>
  </r>
  <r>
    <n v="2017"/>
    <n v="1624"/>
    <x v="19"/>
    <n v="2017038836"/>
    <n v="38836"/>
    <n v="1"/>
    <n v="998"/>
    <s v="Developing countries, unspecified"/>
    <x v="1"/>
    <s v="Partie I non alloués par groupe de revenu"/>
    <s v="Network"/>
    <n v="32000"/>
    <n v="0"/>
    <n v="32000"/>
    <s v="NULL"/>
    <s v="NULL"/>
    <n v="6"/>
    <n v="30"/>
    <n v="110"/>
    <s v="Standard grant"/>
    <s v="D02"/>
    <s v="Other technical assistance"/>
    <s v="Autres formes d’assistance technique "/>
    <s v="PARTNERSHIP ON SUSTAINABLE LOW CARBON TRANSPORT"/>
    <s v="Partnership on Sustainable Low Carbon Transport"/>
    <n v="21010"/>
    <n v="21010"/>
    <s v="Transport policy and administrative management"/>
    <s v="Politique des transports et gestion administrative"/>
    <n v="210"/>
    <x v="4"/>
    <n v="1"/>
    <n v="16"/>
    <d v="2017-04-10T00:00:00"/>
    <d v="2019-04-10T00:00:00"/>
    <s v="for support of the Transportation Decarbonization Alliance. With this project grant, the Partnership on Sustainable Low Carbon Transport will continue their work toward the implementation of the transportation components of the United Nations global agreements on climate and social equity: the Paris Climate Agreements (COP21) and the Sustainable Development Goals (SDGs). Through the Transportation Decarbonization Alliance, the partnership will facilitate a dialogue among sub-national authorities, multilateral development banks, and the private sector, with the intention of increasing ambition on transport-related measures to define and implement cost effective short-, medium-, and long-term plans to decarbonize the transport sector soon after 2050."/>
    <n v="0"/>
    <n v="0"/>
    <n v="0"/>
    <n v="0"/>
    <n v="0"/>
    <n v="1"/>
    <s v="NULL"/>
    <s v="NULL"/>
    <s v="NULL"/>
    <n v="0"/>
    <n v="2"/>
    <n v="0"/>
    <n v="0"/>
    <n v="302"/>
    <n v="200"/>
    <n v="200"/>
    <n v="200"/>
    <n v="200"/>
    <n v="200"/>
    <n v="200"/>
    <s v="NULL"/>
    <s v="NULL"/>
    <s v="NULL"/>
  </r>
  <r>
    <n v="2017"/>
    <n v="1624"/>
    <x v="19"/>
    <n v="2017038755"/>
    <n v="38755"/>
    <n v="1"/>
    <n v="269"/>
    <s v="Senegal"/>
    <x v="0"/>
    <s v="PMA"/>
    <s v="Recipient country-based NGO"/>
    <n v="23000"/>
    <n v="0"/>
    <n v="23000"/>
    <s v="NULL"/>
    <s v="NULL"/>
    <n v="6"/>
    <n v="30"/>
    <n v="110"/>
    <s v="Standard grant"/>
    <s v="D02"/>
    <s v="Other technical assistance"/>
    <s v="Autres formes d’assistance technique "/>
    <s v="INITIATIVE PROSPECTIVE AGRICOLE ET RURALE"/>
    <s v="Initiative Prospective Agricole et Rurale"/>
    <n v="31110"/>
    <n v="31110"/>
    <s v="Agricultural policy and administrative management"/>
    <s v="Politique agricole et gestion administrative"/>
    <n v="310"/>
    <x v="0"/>
    <n v="1"/>
    <n v="16"/>
    <d v="2017-09-06T00:00:00"/>
    <d v="2019-09-06T00:00:00"/>
    <s v="for using agriculture data to improve agriculture policy in Senegal. for using agriculture data to improve agriculture policy in Senegal"/>
    <n v="0"/>
    <n v="0"/>
    <n v="1"/>
    <n v="0"/>
    <n v="0"/>
    <n v="1"/>
    <s v="NULL"/>
    <s v="NULL"/>
    <s v="NULL"/>
    <n v="0"/>
    <n v="0"/>
    <n v="0"/>
    <n v="0"/>
    <n v="302"/>
    <n v="350"/>
    <n v="350"/>
    <n v="350"/>
    <n v="210"/>
    <n v="210"/>
    <n v="210"/>
    <s v="NULL"/>
    <s v="NULL"/>
    <s v="NULL"/>
  </r>
  <r>
    <n v="2017"/>
    <n v="1624"/>
    <x v="19"/>
    <n v="2016037932"/>
    <n v="37932"/>
    <n v="3"/>
    <n v="789"/>
    <s v="Far East Asia, regional"/>
    <x v="1"/>
    <s v="Partie I non alloués par groupe de revenu"/>
    <s v="International NGO"/>
    <n v="21000"/>
    <n v="0"/>
    <n v="21000"/>
    <s v="NULL"/>
    <s v="NULL"/>
    <n v="6"/>
    <n v="30"/>
    <n v="110"/>
    <s v="Standard grant"/>
    <s v="B03"/>
    <s v="Contributions to specific-purpose programmes and funds managed by implementing partners"/>
    <s v="Contributions à des programmes ou fonds à objectif spécifique gérés par des partenaires d'exécution"/>
    <s v="GREENPEACE FUND INC"/>
    <s v="Greenpeace Fund Inc"/>
    <n v="23210"/>
    <n v="23210"/>
    <s v="Energy generation, renewable sources - multiple technologies"/>
    <s v="Production d’énergie, sources renouvelables - multiples technologies"/>
    <n v="230"/>
    <x v="5"/>
    <n v="1"/>
    <n v="16"/>
    <d v="2016-11-01T00:00:00"/>
    <d v="2018-11-01T00:00:00"/>
    <s v="for the Global Coal and Air Pollution program. This grant will fund the Greenpeace Fund's international clean energy work. Greenpeace promotes alternatives to fossil fuels around the world through exposés and creative media. It was the first NGO in China to address coal as the major source of China's air pollution. This grant will help fund clean energy work in East Asia and around the world."/>
    <n v="0"/>
    <n v="1"/>
    <n v="0"/>
    <n v="0"/>
    <n v="0"/>
    <s v="NULL"/>
    <s v="NULL"/>
    <s v="NULL"/>
    <s v="NULL"/>
    <n v="0"/>
    <n v="2"/>
    <n v="0"/>
    <n v="0"/>
    <n v="302"/>
    <n v="0"/>
    <n v="0"/>
    <n v="0"/>
    <n v="500"/>
    <n v="500"/>
    <n v="500"/>
    <s v="NULL"/>
    <s v="NULL"/>
    <s v="NULL"/>
  </r>
  <r>
    <n v="2017"/>
    <n v="1624"/>
    <x v="19"/>
    <n v="2017039684"/>
    <n v="39684"/>
    <n v="1"/>
    <n v="431"/>
    <s v="Brazil"/>
    <x v="3"/>
    <s v="PRITS"/>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INSTITUTO CLIMA E SOCIEDADE"/>
    <s v="Instituto Clima e Sociedade"/>
    <n v="21010"/>
    <n v="21010"/>
    <s v="Transport policy and administrative management"/>
    <s v="Politique des transports et gestion administrative"/>
    <n v="210"/>
    <x v="4"/>
    <n v="1"/>
    <n v="16"/>
    <d v="2017-10-01T00:00:00"/>
    <d v="2018-10-01T00:00:00"/>
    <s v="for general operating support. The Institute for Climate and Society is our main re-granter in-country partner for climate mitigation efforts in Brazil. The institute evolved from the Latin America Regional Climate Initiative, a collaboration among ClimateWorks Foundation, Oak Foundation, and the Children's Investment Fund Foundation. The institute has established itself as a country convener, coordinator, and re-granter and now works with Brazilian foundations such as Arapyau Institute. This general operating support grant seeks to improve the institute's capacity to deliver their goals. One of the priority goals in the coming year is the implementation of Brazil's Intended Nationally Determined Contribution."/>
    <n v="0"/>
    <n v="0"/>
    <n v="0"/>
    <n v="0"/>
    <n v="0"/>
    <s v="NULL"/>
    <s v="NULL"/>
    <s v="NULL"/>
    <s v="NULL"/>
    <n v="0"/>
    <n v="2"/>
    <n v="0"/>
    <n v="0"/>
    <n v="302"/>
    <n v="330"/>
    <n v="330"/>
    <n v="330"/>
    <n v="330"/>
    <n v="330"/>
    <n v="330"/>
    <s v="NULL"/>
    <s v="NULL"/>
    <s v="NULL"/>
  </r>
  <r>
    <n v="2017"/>
    <n v="1624"/>
    <x v="19"/>
    <n v="2017039684"/>
    <n v="39684"/>
    <n v="1"/>
    <n v="431"/>
    <s v="Brazil"/>
    <x v="3"/>
    <s v="PRITS"/>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INSTITUTO CLIMA E SOCIEDADE"/>
    <s v="Instituto Clima e Sociedade"/>
    <n v="32310"/>
    <n v="32310"/>
    <s v="Construction policy and administrative management"/>
    <s v="Politique de la construction et gestion administrative"/>
    <n v="320"/>
    <x v="16"/>
    <n v="1"/>
    <n v="16"/>
    <d v="2017-10-01T00:00:00"/>
    <d v="2018-10-01T00:00:00"/>
    <s v="for general operating support. The Institute for Climate and Society is our main re-granter in-country partner for climate mitigation efforts in Brazil. The institute evolved from the Latin America Regional Climate Initiative, a collaboration among ClimateWorks Foundation, Oak Foundation, and the Children's Investment Fund Foundation. The institute has established itself as a country convener, coordinator, and re-granter and now works with Brazilian foundations such as Arapyau Institute. This general operating support grant seeks to improve the institute's capacity to deliver their goals. One of the priority goals in the coming year is the implementation of Brazil's Intended Nationally Determined Contribution."/>
    <n v="0"/>
    <n v="0"/>
    <n v="0"/>
    <n v="0"/>
    <n v="0"/>
    <s v="NULL"/>
    <s v="NULL"/>
    <s v="NULL"/>
    <s v="NULL"/>
    <n v="0"/>
    <n v="2"/>
    <n v="0"/>
    <n v="0"/>
    <n v="302"/>
    <n v="340"/>
    <n v="340"/>
    <n v="340"/>
    <n v="340"/>
    <n v="340"/>
    <n v="340"/>
    <s v="NULL"/>
    <s v="NULL"/>
    <s v="NULL"/>
  </r>
  <r>
    <n v="2017"/>
    <n v="1624"/>
    <x v="19"/>
    <n v="2016037821"/>
    <n v="37821"/>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INTERNATIONAL INITIATIVE FOR IMPACT EVALUATION, INC."/>
    <s v="International Initiative for Impact Evaluation, Inc."/>
    <n v="21010"/>
    <n v="21010"/>
    <s v="Transport policy and administrative management"/>
    <s v="Politique des transports et gestion administrative"/>
    <n v="210"/>
    <x v="4"/>
    <n v="1"/>
    <n v="16"/>
    <d v="2016-11-14T00:00:00"/>
    <d v="2019-11-14T00:00:00"/>
    <s v="for general operating support. The International Initiative for Impact Evaluation (3ie) advances the generation and use of evidence to support better-designed and effectively implemented development programs. During this grant period, 3ie will focus on supporting evaluations in under-researched areas such as governance, environment, and infrastructure — and on making the evaluations it supports more timely and relevant for policymakers and program designers. 3ie will track how evaluation findings are used to scale successful programs or modify failing ones. It will also pursue advocacy and outreach in low- and middle-income countries and with key development agencies to strengthen evidence-informed decision making."/>
    <n v="0"/>
    <n v="1"/>
    <n v="1"/>
    <n v="0"/>
    <n v="0"/>
    <s v="NULL"/>
    <s v="NULL"/>
    <s v="NULL"/>
    <s v="NULL"/>
    <n v="0"/>
    <n v="2"/>
    <n v="0"/>
    <n v="0"/>
    <n v="302"/>
    <n v="0"/>
    <n v="0"/>
    <n v="0"/>
    <n v="500"/>
    <n v="500"/>
    <n v="500"/>
    <s v="NULL"/>
    <s v="NULL"/>
    <s v="NULL"/>
  </r>
  <r>
    <n v="2017"/>
    <n v="1624"/>
    <x v="19"/>
    <n v="2016037821"/>
    <n v="37821"/>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INTERNATIONAL INITIATIVE FOR IMPACT EVALUATION, INC."/>
    <s v="International Initiative for Impact Evaluation, Inc."/>
    <n v="23110"/>
    <n v="23110"/>
    <s v="Energy policy and administrative management"/>
    <s v="Politique énergétique et gestion administrative"/>
    <n v="230"/>
    <x v="5"/>
    <n v="1"/>
    <n v="16"/>
    <d v="2016-11-14T00:00:00"/>
    <d v="2019-11-14T00:00:00"/>
    <s v="for general operating support. The International Initiative for Impact Evaluation (3ie) advances the generation and use of evidence to support better-designed and effectively implemented development programs. During this grant period, 3ie will focus on supporting evaluations in under-researched areas such as governance, environment, and infrastructure — and on making the evaluations it supports more timely and relevant for policymakers and program designers. 3ie will track how evaluation findings are used to scale successful programs or modify failing ones. It will also pursue advocacy and outreach in low- and middle-income countries and with key development agencies to strengthen evidence-informed decision making."/>
    <n v="0"/>
    <n v="1"/>
    <n v="1"/>
    <n v="0"/>
    <n v="0"/>
    <s v="NULL"/>
    <s v="NULL"/>
    <s v="NULL"/>
    <s v="NULL"/>
    <n v="0"/>
    <n v="2"/>
    <n v="0"/>
    <n v="0"/>
    <n v="302"/>
    <n v="0"/>
    <n v="0"/>
    <n v="0"/>
    <n v="500"/>
    <n v="500"/>
    <n v="500"/>
    <s v="NULL"/>
    <s v="NULL"/>
    <s v="NULL"/>
  </r>
  <r>
    <n v="2017"/>
    <n v="1624"/>
    <x v="19"/>
    <n v="2017039118"/>
    <n v="39118"/>
    <n v="1"/>
    <n v="998"/>
    <s v="Developing countries, unspecified"/>
    <x v="1"/>
    <s v="Partie I non alloués par groupe de revenu"/>
    <s v="Donor country-based NGO"/>
    <n v="22000"/>
    <n v="6"/>
    <n v="22000"/>
    <s v="OXFAM - provider country office"/>
    <s v="NULL"/>
    <n v="6"/>
    <n v="30"/>
    <n v="110"/>
    <s v="Standard grant"/>
    <s v="C01"/>
    <s v="Project-type interventions"/>
    <s v="Interventions de type projet"/>
    <s v="OXFAM-AMERICA, INC."/>
    <s v="Oxfam-America, Inc."/>
    <n v="32210"/>
    <n v="32210"/>
    <s v="Mineral/mining policy and administrative management"/>
    <s v="Politique de l’industrie extractive et gestion administrative"/>
    <n v="320"/>
    <x v="16"/>
    <n v="1"/>
    <n v="16"/>
    <d v="2017-06-05T00:00:00"/>
    <d v="2019-06-05T00:00:00"/>
    <s v="for a project to defend and advance mandatory oil and mineral payment transparency. for a project to defend and advance mandatory oil and mineral payment transparency"/>
    <n v="0"/>
    <n v="0"/>
    <n v="2"/>
    <n v="0"/>
    <n v="0"/>
    <s v="NULL"/>
    <s v="NULL"/>
    <s v="NULL"/>
    <s v="NULL"/>
    <n v="0"/>
    <n v="0"/>
    <n v="0"/>
    <n v="0"/>
    <n v="302"/>
    <n v="500"/>
    <n v="500"/>
    <n v="500"/>
    <n v="260"/>
    <n v="260"/>
    <n v="260"/>
    <s v="NULL"/>
    <s v="NULL"/>
    <s v="NULL"/>
  </r>
  <r>
    <n v="2017"/>
    <n v="1624"/>
    <x v="19"/>
    <n v="2017039726"/>
    <n v="39726"/>
    <n v="1"/>
    <n v="289"/>
    <s v="South of Sahara, regional"/>
    <x v="1"/>
    <s v="Partie I non alloués par groupe de revenu"/>
    <s v="Donor country-based NGO"/>
    <n v="22000"/>
    <n v="6"/>
    <n v="22000"/>
    <s v="OXFAM - provider country office"/>
    <s v="NULL"/>
    <n v="6"/>
    <n v="30"/>
    <n v="110"/>
    <s v="Standard grant"/>
    <s v="C01"/>
    <s v="Project-type interventions"/>
    <s v="Interventions de type projet"/>
    <s v="OXFAM-AMERICA, INC."/>
    <s v="Oxfam-America, Inc."/>
    <n v="32210"/>
    <n v="32210"/>
    <s v="Mineral/mining policy and administrative management"/>
    <s v="Politique de l’industrie extractive et gestion administrative"/>
    <n v="320"/>
    <x v="16"/>
    <n v="1"/>
    <n v="16"/>
    <d v="2017-11-01T00:00:00"/>
    <d v="2019-11-01T00:00:00"/>
    <s v="for support to Oxfam West Africa's project enhancing women's participation in extractives governance. for support to Oxfam West Africa's project enhancing women's participation in extractives governance"/>
    <n v="2"/>
    <n v="1"/>
    <n v="2"/>
    <n v="0"/>
    <n v="0"/>
    <s v="NULL"/>
    <s v="NULL"/>
    <s v="NULL"/>
    <s v="NULL"/>
    <n v="0"/>
    <n v="0"/>
    <n v="0"/>
    <n v="0"/>
    <n v="302"/>
    <n v="400"/>
    <n v="400"/>
    <n v="400"/>
    <n v="280"/>
    <n v="280"/>
    <n v="280"/>
    <s v="NULL"/>
    <s v="NULL"/>
    <s v="NULL"/>
  </r>
  <r>
    <n v="2017"/>
    <n v="1624"/>
    <x v="19"/>
    <s v="2017038285_05"/>
    <n v="38285"/>
    <n v="1"/>
    <n v="259"/>
    <s v="Mozambique"/>
    <x v="0"/>
    <s v="PMA"/>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s v="2016037607_01"/>
    <n v="37607"/>
    <n v="3"/>
    <n v="55"/>
    <s v="Turkey"/>
    <x v="3"/>
    <s v="PRITS"/>
    <s v="Donor country-based NGO"/>
    <n v="22000"/>
    <n v="0"/>
    <n v="22000"/>
    <s v="NULL"/>
    <s v="NULL"/>
    <n v="6"/>
    <n v="30"/>
    <n v="110"/>
    <s v="Standard grant"/>
    <s v="D02"/>
    <s v="Other technical assistance"/>
    <s v="Autres formes d’assistance technique "/>
    <s v="STICHTING EUROPEAN CLIMATE FOUNDATION"/>
    <s v="Stichting European Climate Foundation"/>
    <n v="23183"/>
    <n v="23183"/>
    <s v="Energy conservation and demand-side efficiency"/>
    <s v="Économies d'énergie et efficacité du côté de la demande"/>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s v="2016037607_01"/>
    <n v="37607"/>
    <n v="3"/>
    <n v="55"/>
    <s v="Turkey"/>
    <x v="3"/>
    <s v="PRITS"/>
    <s v="Donor country-based NGO"/>
    <n v="22000"/>
    <n v="0"/>
    <n v="22000"/>
    <s v="NULL"/>
    <s v="NULL"/>
    <n v="6"/>
    <n v="30"/>
    <n v="110"/>
    <s v="Standard grant"/>
    <s v="D02"/>
    <s v="Other technical assistance"/>
    <s v="Autres formes d’assistance technique "/>
    <s v="STICHTING EUROPEAN CLIMATE FOUNDATION"/>
    <s v="Stichting European Climate Foundation"/>
    <n v="23210"/>
    <n v="23210"/>
    <s v="Energy generation, renewable sources - multiple technologies"/>
    <s v="Production d’énergie, sources renouvelables - multiples technologies"/>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s v="2017039677_01"/>
    <n v="39677"/>
    <n v="1"/>
    <n v="287"/>
    <s v="Burkina Faso"/>
    <x v="0"/>
    <s v="PMA"/>
    <s v="Network"/>
    <n v="32000"/>
    <n v="0"/>
    <n v="32000"/>
    <s v="NULL"/>
    <s v="NULL"/>
    <n v="6"/>
    <n v="30"/>
    <n v="110"/>
    <s v="Standard grant"/>
    <s v="D02"/>
    <s v="Other technical assistance"/>
    <s v="Autres formes d’assistance technique "/>
    <s v="PUBLISH WHAT YOU PAY"/>
    <s v="Publish What You Pay"/>
    <n v="32210"/>
    <n v="32210"/>
    <s v="Mineral/mining policy and administrative management"/>
    <s v="Politique de l’industrie extractive et gestion administrative"/>
    <n v="320"/>
    <x v="16"/>
    <n v="1"/>
    <n v="16"/>
    <d v="2018-01-08T00:00:00"/>
    <d v="2020-01-08T00:00:00"/>
    <s v="for evidence on gender in the Extractive Industries Transparency Initiative. for evidence on gender in the Extractive Industries Transparency Initiative"/>
    <n v="2"/>
    <n v="0"/>
    <n v="2"/>
    <n v="0"/>
    <n v="0"/>
    <n v="1"/>
    <s v="NULL"/>
    <s v="NULL"/>
    <s v="NULL"/>
    <n v="0"/>
    <n v="0"/>
    <n v="0"/>
    <n v="0"/>
    <n v="302"/>
    <n v="75"/>
    <n v="75"/>
    <n v="75"/>
    <n v="43.646250000000002"/>
    <n v="43.646250000000002"/>
    <n v="43.646250000000002"/>
    <s v="NULL"/>
    <s v="NULL"/>
    <s v="NULL"/>
  </r>
  <r>
    <n v="2017"/>
    <n v="1624"/>
    <x v="19"/>
    <n v="2017039937"/>
    <n v="39937"/>
    <n v="1"/>
    <n v="730"/>
    <s v="China (People's Republic of)"/>
    <x v="3"/>
    <s v="PRITS"/>
    <s v="University, college or other teaching institution, research institute or think?tank"/>
    <n v="51000"/>
    <n v="0"/>
    <n v="51000"/>
    <s v="NULL"/>
    <s v="NULL"/>
    <n v="6"/>
    <n v="30"/>
    <n v="110"/>
    <s v="Standard grant"/>
    <s v="C01"/>
    <s v="Project-type interventions"/>
    <s v="Interventions de type projet"/>
    <s v="WORLD RESOURCES INSTITUTE"/>
    <s v="World Resources Institute"/>
    <n v="21010"/>
    <n v="21010"/>
    <s v="Transport policy and administrative management"/>
    <s v="Politique des transports et gestion administrative"/>
    <n v="210"/>
    <x v="4"/>
    <n v="1"/>
    <n v="16"/>
    <d v="2017-12-01T00:00:00"/>
    <d v="2018-12-01T00:00:00"/>
    <s v="for the Beijing Congestion Charging project. The goal of the World Resources Institute's Sustainable Cities Program in China is to ensure that cities drive economic opportunity, while mitigating pollution, sustaining natural resources, and improving quality of life. China is the largest carbon emitter in the world, and transport emissions are a significant part given the rapid urban and vehicle growth in cities. By 2030, transport will be 33 percent of China's total carbon emissions. With this grant, the Institute will support the implementation of Low Emissions Zone and Congestion Charging mechanisms in Beijing, and set up a model for replication in more Chinese cities. The instruments will contribute to solve three problems: air pollution, carbon emission, and traffic congestion."/>
    <n v="0"/>
    <n v="0"/>
    <n v="0"/>
    <n v="0"/>
    <n v="0"/>
    <s v="NULL"/>
    <s v="NULL"/>
    <s v="NULL"/>
    <s v="NULL"/>
    <n v="0"/>
    <n v="2"/>
    <n v="0"/>
    <n v="0"/>
    <n v="302"/>
    <n v="200"/>
    <n v="200"/>
    <n v="200"/>
    <n v="200"/>
    <n v="200"/>
    <n v="200"/>
    <s v="NULL"/>
    <s v="NULL"/>
    <s v="NULL"/>
  </r>
  <r>
    <n v="2017"/>
    <n v="1624"/>
    <x v="19"/>
    <n v="2016037423"/>
    <n v="37423"/>
    <n v="3"/>
    <n v="645"/>
    <s v="India"/>
    <x v="2"/>
    <s v="PRITI"/>
    <s v="Recipient country-based NGO"/>
    <n v="23000"/>
    <n v="0"/>
    <n v="23000"/>
    <s v="NULL"/>
    <s v="NULL"/>
    <n v="6"/>
    <n v="30"/>
    <n v="110"/>
    <s v="Standard grant"/>
    <s v="B03"/>
    <s v="Contributions to specific-purpose programmes and funds managed by implementing partners"/>
    <s v="Contributions à des programmes ou fonds à objectif spécifique gérés par des partenaires d'exécution"/>
    <s v="SHAKTI SUSTAINABLE ENERGY FOUNDATION"/>
    <s v="Shakti Sustainable Energy Foundation"/>
    <n v="21010"/>
    <n v="21010"/>
    <s v="Transport policy and administrative management"/>
    <s v="Politique des transports et gestion administrative"/>
    <n v="210"/>
    <x v="4"/>
    <n v="1"/>
    <n v="16"/>
    <d v="2016-01-01T00:00:00"/>
    <d v="2018-01-01T00:00:00"/>
    <s v="for support of the Transportation Program. The Shakti Sustainable Energy Foundation grants to organizations in India working to meet the nation's sustainable energy goals. Its transportation program aims to reduce harmful emissions from this sector and contribute to India's development and environmental goals. The grant supports efforts to reduce diesel pollution from trucks, improve vehicle efficiency, increase effectiveness of public transportation to improve air quality in cities, and contribute to climate change mitigation."/>
    <n v="0"/>
    <n v="0"/>
    <n v="0"/>
    <n v="0"/>
    <n v="0"/>
    <s v="NULL"/>
    <s v="NULL"/>
    <s v="NULL"/>
    <s v="NULL"/>
    <n v="0"/>
    <n v="2"/>
    <n v="0"/>
    <n v="0"/>
    <n v="302"/>
    <n v="0"/>
    <n v="0"/>
    <n v="0"/>
    <n v="1250"/>
    <n v="1250"/>
    <n v="1250"/>
    <s v="NULL"/>
    <s v="NULL"/>
    <s v="NULL"/>
  </r>
  <r>
    <n v="2017"/>
    <n v="1624"/>
    <x v="19"/>
    <s v="2016037607_02"/>
    <n v="37607"/>
    <n v="3"/>
    <n v="645"/>
    <s v="India"/>
    <x v="2"/>
    <s v="PRITI"/>
    <s v="Donor country-based NGO"/>
    <n v="22000"/>
    <n v="0"/>
    <n v="22000"/>
    <s v="NULL"/>
    <s v="NULL"/>
    <n v="6"/>
    <n v="30"/>
    <n v="110"/>
    <s v="Standard grant"/>
    <s v="D02"/>
    <s v="Other technical assistance"/>
    <s v="Autres formes d’assistance technique "/>
    <s v="STICHTING EUROPEAN CLIMATE FOUNDATION"/>
    <s v="Stichting European Climate Foundation"/>
    <n v="23183"/>
    <n v="23183"/>
    <s v="Energy conservation and demand-side efficiency"/>
    <s v="Économies d'énergie et efficacité du côté de la demande"/>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s v="2016037607_02"/>
    <n v="37607"/>
    <n v="3"/>
    <n v="645"/>
    <s v="India"/>
    <x v="2"/>
    <s v="PRITI"/>
    <s v="Donor country-based NGO"/>
    <n v="22000"/>
    <n v="0"/>
    <n v="22000"/>
    <s v="NULL"/>
    <s v="NULL"/>
    <n v="6"/>
    <n v="30"/>
    <n v="110"/>
    <s v="Standard grant"/>
    <s v="D02"/>
    <s v="Other technical assistance"/>
    <s v="Autres formes d’assistance technique "/>
    <s v="STICHTING EUROPEAN CLIMATE FOUNDATION"/>
    <s v="Stichting European Climate Foundation"/>
    <n v="23210"/>
    <n v="23210"/>
    <s v="Energy generation, renewable sources - multiple technologies"/>
    <s v="Production d’énergie, sources renouvelables - multiples technologies"/>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n v="2017039913"/>
    <n v="39913"/>
    <n v="1"/>
    <n v="998"/>
    <s v="Developing countries, unspecified"/>
    <x v="1"/>
    <s v="Partie I non alloués par groupe de revenu"/>
    <s v="Donor country-based NGO"/>
    <n v="22000"/>
    <n v="0"/>
    <n v="22000"/>
    <s v="NULL"/>
    <s v="NULL"/>
    <n v="6"/>
    <n v="30"/>
    <n v="110"/>
    <s v="Standard grant"/>
    <s v="B03"/>
    <s v="Contributions to specific-purpose programmes and funds managed by implementing partners"/>
    <s v="Contributions à des programmes ou fonds à objectif spécifique gérés par des partenaires d'exécution"/>
    <s v="STICHTING EUROPEAN CLIMATE FOUNDATION"/>
    <s v="Stichting European Climate Foundation"/>
    <n v="21010"/>
    <n v="21010"/>
    <s v="Transport policy and administrative management"/>
    <s v="Politique des transports et gestion administrative"/>
    <n v="210"/>
    <x v="4"/>
    <n v="1"/>
    <n v="16"/>
    <d v="2017-11-01T00:00:00"/>
    <d v="2018-11-01T00:00:00"/>
    <s v="for support of ShareAction and Transport and Environment. This grant to the European Climate Foundation aims to support two specific initiatives: the Asset Owners Disclosure Project, in partnership with ShareAction, and the Constrain Diesel, Switch to Electric Project, in partnership with Transport and Environment. These two innovative projects in finance and transport are catalytic for global climate action. Their main goal is to accelerate the move away from high-carbon investments and transport, and support the creation of a low-carbon society for the well-being of all citizens."/>
    <n v="0"/>
    <n v="0"/>
    <n v="0"/>
    <n v="0"/>
    <n v="0"/>
    <s v="NULL"/>
    <s v="NULL"/>
    <s v="NULL"/>
    <s v="NULL"/>
    <n v="0"/>
    <n v="2"/>
    <n v="0"/>
    <n v="0"/>
    <n v="302"/>
    <n v="125"/>
    <n v="125"/>
    <n v="125"/>
    <n v="125"/>
    <n v="125"/>
    <n v="125"/>
    <s v="NULL"/>
    <s v="NULL"/>
    <s v="NULL"/>
  </r>
  <r>
    <n v="2017"/>
    <n v="1624"/>
    <x v="19"/>
    <n v="2017039913"/>
    <n v="39913"/>
    <n v="1"/>
    <n v="998"/>
    <s v="Developing countries, unspecified"/>
    <x v="1"/>
    <s v="Partie I non alloués par groupe de revenu"/>
    <s v="Donor country-based NGO"/>
    <n v="22000"/>
    <n v="0"/>
    <n v="22000"/>
    <s v="NULL"/>
    <s v="NULL"/>
    <n v="6"/>
    <n v="30"/>
    <n v="110"/>
    <s v="Standard grant"/>
    <s v="B03"/>
    <s v="Contributions to specific-purpose programmes and funds managed by implementing partners"/>
    <s v="Contributions à des programmes ou fonds à objectif spécifique gérés par des partenaires d'exécution"/>
    <s v="STICHTING EUROPEAN CLIMATE FOUNDATION"/>
    <s v="Stichting European Climate Foundation"/>
    <n v="23183"/>
    <n v="23183"/>
    <s v="Energy conservation and demand-side efficiency"/>
    <s v="Économies d'énergie et efficacité du côté de la demande"/>
    <n v="230"/>
    <x v="5"/>
    <n v="1"/>
    <n v="16"/>
    <d v="2017-11-01T00:00:00"/>
    <d v="2018-11-01T00:00:00"/>
    <s v="for support of ShareAction and Transport and Environment. This grant to the European Climate Foundation aims to support two specific initiatives: the Asset Owners Disclosure Project, in partnership with ShareAction, and the Constrain Diesel, Switch to Electric Project, in partnership with Transport and Environment. These two innovative projects in finance and transport are catalytic for global climate action. Their main goal is to accelerate the move away from high-carbon investments and transport, and support the creation of a low-carbon society for the well-being of all citizens."/>
    <n v="0"/>
    <n v="0"/>
    <n v="0"/>
    <n v="0"/>
    <n v="0"/>
    <s v="NULL"/>
    <s v="NULL"/>
    <s v="NULL"/>
    <s v="NULL"/>
    <n v="0"/>
    <n v="2"/>
    <n v="0"/>
    <n v="0"/>
    <n v="302"/>
    <n v="125"/>
    <n v="125"/>
    <n v="125"/>
    <n v="125"/>
    <n v="125"/>
    <n v="125"/>
    <s v="NULL"/>
    <s v="NULL"/>
    <s v="NULL"/>
  </r>
  <r>
    <n v="2017"/>
    <n v="1624"/>
    <x v="19"/>
    <n v="2014033832"/>
    <n v="33832"/>
    <n v="3"/>
    <n v="998"/>
    <s v="Developing countries, unspecified"/>
    <x v="1"/>
    <s v="Partie I non alloués par groupe de revenu"/>
    <s v="Donor country-based NGO"/>
    <n v="22000"/>
    <n v="0"/>
    <n v="22000"/>
    <s v="NULL"/>
    <s v="NULL"/>
    <n v="6"/>
    <n v="30"/>
    <n v="110"/>
    <s v="Standard grant"/>
    <s v="D02"/>
    <s v="Other technical assistance"/>
    <s v="Autres formes d’assistance technique "/>
    <s v="INTERNATIONAL INITIATIVE FOR IMPACT EVALUATION, INC."/>
    <s v="International Initiative for Impact Evaluation, Inc."/>
    <n v="32210"/>
    <n v="32210"/>
    <s v="Mineral/mining policy and administrative management"/>
    <s v="Politique de l’industrie extractive et gestion administrative"/>
    <n v="320"/>
    <x v="16"/>
    <n v="1"/>
    <n v="16"/>
    <d v="2014-04-25T00:00:00"/>
    <d v="2020-04-25T00:00:00"/>
    <s v="for studies of programs to increase transparency and accountability in natural resource governance. The International Initiative for Impact Evaluation (3ie) provides grants to conduct impact evaluations of socioeconomic development programs in low- and middle- income countries. With this project support, 3ie will manage several studies to provide evidence on the effectiveness of transparency and accountability interventions in the natural resources sector. The studies will explore which interventions are better at improving the governance of natural resources, and under what circumstances. Ultimately, findings from the studies will improve policies to ensure that public natural resources are managed more effectively and efficiently for better development outcomes."/>
    <n v="0"/>
    <n v="0"/>
    <n v="2"/>
    <n v="0"/>
    <n v="0"/>
    <n v="1"/>
    <s v="NULL"/>
    <s v="NULL"/>
    <s v="NULL"/>
    <n v="0"/>
    <n v="0"/>
    <n v="0"/>
    <n v="0"/>
    <n v="302"/>
    <n v="0"/>
    <n v="0"/>
    <n v="0"/>
    <n v="110"/>
    <n v="110"/>
    <n v="110"/>
    <s v="NULL"/>
    <s v="NULL"/>
    <s v="NULL"/>
  </r>
  <r>
    <n v="2017"/>
    <n v="1624"/>
    <x v="19"/>
    <s v="2017039032_01"/>
    <n v="39032"/>
    <n v="1"/>
    <n v="645"/>
    <s v="India"/>
    <x v="2"/>
    <s v="PRITI"/>
    <s v="Donor country-based NGO"/>
    <n v="22000"/>
    <n v="0"/>
    <n v="22000"/>
    <s v="NULL"/>
    <s v="NULL"/>
    <n v="6"/>
    <n v="30"/>
    <n v="110"/>
    <s v="Standard grant"/>
    <s v="C01"/>
    <s v="Project-type interventions"/>
    <s v="Interventions de type projet"/>
    <s v="STICHTING EUROPEAN CLIMATE FOUNDATION"/>
    <s v="Stichting European Climate Foundation"/>
    <n v="23183"/>
    <n v="23183"/>
    <s v="Energy conservation and demand-side efficiency"/>
    <s v="Économies d'énergie et efficacité du côté de la demande"/>
    <n v="230"/>
    <x v="5"/>
    <n v="1"/>
    <n v="16"/>
    <d v="2017-06-01T00:00:00"/>
    <d v="2018-06-01T00:00:00"/>
    <s v="for Global Strategic Climate Communications and climate finance disclosure. The communications component of this grant will fund efforts to enact the recommendations of the Task Force on Climate-related Financial Disclosure (TCFD.) These recommendations would require companies to disclose their financial risks from climate change, including liabilities that could be incurred from their CO2 emissions. The efforts focus on getting individual companies to adopt the recommendations and work with standard-setting bodies to make them mandatory. The finance disclosure part of the grant will fund public education and communications capacity in India around climate impacts and mitigation. It supports efforts to develop communications capacities with Indian NGOs working in the climate and energy arena."/>
    <n v="0"/>
    <n v="0"/>
    <n v="0"/>
    <n v="0"/>
    <n v="0"/>
    <s v="NULL"/>
    <s v="NULL"/>
    <s v="NULL"/>
    <s v="NULL"/>
    <n v="0"/>
    <n v="2"/>
    <n v="0"/>
    <n v="0"/>
    <n v="302"/>
    <n v="965"/>
    <n v="965"/>
    <n v="965"/>
    <n v="965"/>
    <n v="965"/>
    <n v="965"/>
    <s v="NULL"/>
    <s v="NULL"/>
    <s v="NULL"/>
  </r>
  <r>
    <n v="2017"/>
    <n v="1624"/>
    <x v="19"/>
    <n v="2017038509"/>
    <n v="38509"/>
    <n v="1"/>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REGENTS UNIVERSITY OF CALIFORNIA LOS ANGELES"/>
    <s v="Regents University of California Los Angeles"/>
    <n v="32210"/>
    <n v="32210"/>
    <s v="Mineral/mining policy and administrative management"/>
    <s v="Politique de l’industrie extractive et gestion administrative"/>
    <n v="320"/>
    <x v="16"/>
    <n v="1"/>
    <n v="16"/>
    <d v="2017-08-01T00:00:00"/>
    <d v="2018-08-01T00:00:00"/>
    <s v="for a project to foster policy-relevant research on extractive industries in low-income countries. for a project to foster policy-relevant research on extractive industries in low-income countries"/>
    <n v="0"/>
    <n v="0"/>
    <n v="2"/>
    <n v="0"/>
    <n v="0"/>
    <n v="1"/>
    <s v="NULL"/>
    <s v="NULL"/>
    <s v="NULL"/>
    <n v="0"/>
    <n v="0"/>
    <n v="0"/>
    <n v="0"/>
    <n v="302"/>
    <n v="600"/>
    <n v="600"/>
    <n v="600"/>
    <n v="600"/>
    <n v="600"/>
    <n v="600"/>
    <s v="NULL"/>
    <s v="NULL"/>
    <s v="NULL"/>
  </r>
  <r>
    <n v="2017"/>
    <n v="1624"/>
    <x v="19"/>
    <s v="2016037607_03"/>
    <n v="37607"/>
    <n v="3"/>
    <n v="730"/>
    <s v="China (People's Republic of)"/>
    <x v="3"/>
    <s v="PRITS"/>
    <s v="Donor country-based NGO"/>
    <n v="22000"/>
    <n v="0"/>
    <n v="22000"/>
    <s v="NULL"/>
    <s v="NULL"/>
    <n v="6"/>
    <n v="30"/>
    <n v="110"/>
    <s v="Standard grant"/>
    <s v="D02"/>
    <s v="Other technical assistance"/>
    <s v="Autres formes d’assistance technique "/>
    <s v="STICHTING EUROPEAN CLIMATE FOUNDATION"/>
    <s v="Stichting European Climate Foundation"/>
    <n v="23183"/>
    <n v="23183"/>
    <s v="Energy conservation and demand-side efficiency"/>
    <s v="Économies d'énergie et efficacité du côté de la demande"/>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s v="2016037607_03"/>
    <n v="37607"/>
    <n v="3"/>
    <n v="730"/>
    <s v="China (People's Republic of)"/>
    <x v="3"/>
    <s v="PRITS"/>
    <s v="Donor country-based NGO"/>
    <n v="22000"/>
    <n v="0"/>
    <n v="22000"/>
    <s v="NULL"/>
    <s v="NULL"/>
    <n v="6"/>
    <n v="30"/>
    <n v="110"/>
    <s v="Standard grant"/>
    <s v="D02"/>
    <s v="Other technical assistance"/>
    <s v="Autres formes d’assistance technique "/>
    <s v="STICHTING EUROPEAN CLIMATE FOUNDATION"/>
    <s v="Stichting European Climate Foundation"/>
    <n v="23210"/>
    <n v="23210"/>
    <s v="Energy generation, renewable sources - multiple technologies"/>
    <s v="Production d’énergie, sources renouvelables - multiples technologies"/>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n v="2016037599"/>
    <n v="37599"/>
    <n v="3"/>
    <n v="645"/>
    <s v="India"/>
    <x v="2"/>
    <s v="PRITI"/>
    <s v="University, college or other teaching institution, research institute or think?tank"/>
    <n v="51000"/>
    <n v="0"/>
    <n v="51000"/>
    <s v="NULL"/>
    <s v="NULL"/>
    <n v="6"/>
    <n v="30"/>
    <n v="110"/>
    <s v="Standard grant"/>
    <s v="C01"/>
    <s v="Project-type interventions"/>
    <s v="Interventions de type projet"/>
    <s v="WORLD RESOURCES INSTITUTE"/>
    <s v="World Resources Institute"/>
    <n v="21010"/>
    <n v="21010"/>
    <s v="Transport policy and administrative management"/>
    <s v="Politique des transports et gestion administrative"/>
    <n v="210"/>
    <x v="4"/>
    <n v="1"/>
    <n v="16"/>
    <d v="2016-09-01T00:00:00"/>
    <d v="2019-09-01T00:00:00"/>
    <s v="for support of the Sustainable Urban Mobility Program. The goal of World Resources Institute's Sustainable Urban Mobility program in India is to make cities more accessible, equitable, and livable. India's urban population will be about 600 million by 2030, and transportation is the fastest growing sector contributing to carbon emissions. World Resources Institute is working to scale up private-sector innovation and remove barriers to safe, reliable, affordable, and low-carbon transportation options for millions of urban citizens. While focusing on transport, the program also addresses problems of air pollution, safety for women, road fatalities, unequal access to economic opportunities, traffic congestion, and urban sprawl."/>
    <n v="0"/>
    <n v="1"/>
    <n v="0"/>
    <n v="0"/>
    <n v="0"/>
    <s v="NULL"/>
    <s v="NULL"/>
    <s v="NULL"/>
    <s v="NULL"/>
    <n v="0"/>
    <n v="2"/>
    <n v="0"/>
    <n v="0"/>
    <n v="302"/>
    <n v="0"/>
    <n v="0"/>
    <n v="0"/>
    <n v="100"/>
    <n v="100"/>
    <n v="100"/>
    <s v="NULL"/>
    <s v="NULL"/>
    <s v="NULL"/>
  </r>
  <r>
    <n v="2017"/>
    <n v="1624"/>
    <x v="19"/>
    <s v="2017038449_02"/>
    <n v="38449"/>
    <n v="1"/>
    <n v="730"/>
    <s v="China (People's Republic of)"/>
    <x v="3"/>
    <s v="PRITS"/>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REGULATORY ASSISTANCE PROJECT"/>
    <s v="Regulatory Assistance Project"/>
    <n v="23210"/>
    <n v="23210"/>
    <s v="Energy generation, renewable sources - multiple technologies"/>
    <s v="Production d’énergie, sources renouvelables - multiples technologies"/>
    <n v="230"/>
    <x v="5"/>
    <n v="1"/>
    <n v="16"/>
    <d v="2017-01-01T00:00:00"/>
    <d v="2019-01-01T00:00:00"/>
    <s v="for general operating support. The Regulatory Assistance Project provides technical assistance to utility and environmental regulators to facilitate the adoption of clean-energy policies. It is composed of former regulators, who leverage their expertise with advocates to promote sustainable low-carbon power sector development in the U.S., China, India, Europe, and Latin America. In Europe, its focus is developing power markets that reward emission-free generation. In China, it advises grantees and the government on reforming how clean power is brought onto the grid and reform of wholesale markets; and in India, they are working with regulators and grantees to strengthen the Indian energy boards and provide technical assistance on renewable energy integration."/>
    <n v="0"/>
    <n v="1"/>
    <n v="0"/>
    <n v="0"/>
    <n v="0"/>
    <s v="NULL"/>
    <s v="NULL"/>
    <s v="NULL"/>
    <s v="NULL"/>
    <n v="0"/>
    <n v="2"/>
    <n v="0"/>
    <n v="0"/>
    <n v="302"/>
    <n v="1000"/>
    <n v="1000"/>
    <n v="1000"/>
    <n v="500"/>
    <n v="500"/>
    <n v="500"/>
    <s v="NULL"/>
    <s v="NULL"/>
    <s v="NULL"/>
  </r>
  <r>
    <n v="2017"/>
    <n v="1624"/>
    <x v="19"/>
    <s v="2017039482_01"/>
    <n v="39482"/>
    <n v="1"/>
    <n v="730"/>
    <s v="China (People's Republic of)"/>
    <x v="3"/>
    <s v="PRITS"/>
    <s v="Donor country-based NGO"/>
    <n v="22000"/>
    <n v="0"/>
    <n v="22000"/>
    <s v="NULL"/>
    <s v="NULL"/>
    <n v="6"/>
    <n v="30"/>
    <n v="110"/>
    <s v="Standard grant"/>
    <s v="C01"/>
    <s v="Project-type interventions"/>
    <s v="Interventions de type projet"/>
    <s v="CLIMATEWORKS FOUNDATION"/>
    <s v="ClimateWorks Foundation"/>
    <n v="23183"/>
    <n v="23183"/>
    <s v="Energy conservation and demand-side efficiency"/>
    <s v="Économies d'énergie et efficacité du côté de la demande"/>
    <n v="230"/>
    <x v="5"/>
    <n v="1"/>
    <n v="16"/>
    <d v="2017-08-01T00:00:00"/>
    <d v="2018-08-01T00:00:00"/>
    <s v="for communication strategies in Brazil and China. This grant supports communications efforts in Brazil and China to educate the public and policy makers on pollution and climate change solutions. ClimateWorks will partner on this work with the Global Strategic Communications Council (GSCC), a program of the European Climate Foundation that provides communications and media relations services and support on a wide array of climate change and clean energy issues globally."/>
    <n v="0"/>
    <n v="0"/>
    <n v="0"/>
    <n v="0"/>
    <n v="0"/>
    <s v="NULL"/>
    <s v="NULL"/>
    <s v="NULL"/>
    <s v="NULL"/>
    <n v="0"/>
    <n v="2"/>
    <n v="0"/>
    <n v="0"/>
    <n v="302"/>
    <n v="335"/>
    <n v="335"/>
    <n v="335"/>
    <n v="335"/>
    <n v="335"/>
    <n v="335"/>
    <s v="NULL"/>
    <s v="NULL"/>
    <s v="NULL"/>
  </r>
  <r>
    <n v="2017"/>
    <n v="1624"/>
    <x v="19"/>
    <n v="2017038459"/>
    <n v="38459"/>
    <n v="1"/>
    <n v="998"/>
    <s v="Developing countries, unspecified"/>
    <x v="1"/>
    <s v="Partie I non alloués par groupe de revenu"/>
    <s v="Donor country-based NGO"/>
    <n v="22000"/>
    <n v="6"/>
    <n v="22000"/>
    <s v="OXFAM - provider country office"/>
    <s v="NULL"/>
    <n v="6"/>
    <n v="30"/>
    <n v="110"/>
    <s v="Standard grant"/>
    <s v="C01"/>
    <s v="Project-type interventions"/>
    <s v="Interventions de type projet"/>
    <s v="OXFAM-AMERICA, INC."/>
    <s v="Oxfam-America, Inc."/>
    <n v="32210"/>
    <n v="32210"/>
    <s v="Mineral/mining policy and administrative management"/>
    <s v="Politique de l’industrie extractive et gestion administrative"/>
    <n v="320"/>
    <x v="16"/>
    <n v="1"/>
    <n v="16"/>
    <d v="2017-04-03T00:00:00"/>
    <d v="2019-04-03T00:00:00"/>
    <s v="for strengthening women's participation in social accountability in the extractive sectors. for strengthening women's participation in social accountability in the extractive sectors"/>
    <n v="2"/>
    <n v="0"/>
    <n v="2"/>
    <n v="0"/>
    <n v="0"/>
    <s v="NULL"/>
    <s v="NULL"/>
    <s v="NULL"/>
    <s v="NULL"/>
    <n v="0"/>
    <n v="0"/>
    <n v="0"/>
    <n v="0"/>
    <n v="302"/>
    <n v="450"/>
    <n v="450"/>
    <n v="450"/>
    <n v="258.30099999999999"/>
    <n v="258.30099999999999"/>
    <n v="258.30099999999999"/>
    <s v="NULL"/>
    <s v="NULL"/>
    <s v="NULL"/>
  </r>
  <r>
    <n v="2017"/>
    <n v="1624"/>
    <x v="19"/>
    <s v="2017038800_02"/>
    <n v="38800"/>
    <n v="1"/>
    <n v="645"/>
    <s v="India"/>
    <x v="2"/>
    <s v="PRITI"/>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BERKELEY LAB FOUNDATION"/>
    <s v="Berkeley Lab Foundation"/>
    <n v="21010"/>
    <n v="21010"/>
    <s v="Transport policy and administrative management"/>
    <s v="Politique des transports et gestion administrative"/>
    <n v="210"/>
    <x v="4"/>
    <n v="1"/>
    <n v="16"/>
    <d v="2017-03-31T00:00:00"/>
    <d v="2018-03-31T00:00:00"/>
    <s v="for support of Lawrence Berkeley National Lab's India and China programs. This grant will support the Lawrence Berkeley National Laboratory's International Energy Studies Department (IES) in China and India. The IES assists countries and partners in identifying and utilizing clean energy resources and energy efficiency opportunities. With this grant, the IES will provide strategic, analytical, and technical assistance to various institutions in India to accelerate the deployment of more efficient and plug-in electric vehicles. In China, IES will support the Berkeley-Tsinghua Joint Research Center in reaching the ambitious greenhouse gas emission reduction commitments they made in the Paris Agreement at the United Nations COP21."/>
    <n v="0"/>
    <n v="0"/>
    <n v="0"/>
    <n v="0"/>
    <n v="0"/>
    <s v="NULL"/>
    <s v="NULL"/>
    <s v="NULL"/>
    <s v="NULL"/>
    <n v="0"/>
    <n v="2"/>
    <n v="0"/>
    <n v="0"/>
    <n v="302"/>
    <n v="125"/>
    <n v="125"/>
    <n v="125"/>
    <n v="125"/>
    <n v="125"/>
    <n v="125"/>
    <s v="NULL"/>
    <s v="NULL"/>
    <s v="NULL"/>
  </r>
  <r>
    <n v="2017"/>
    <n v="1624"/>
    <x v="19"/>
    <s v="2017038800_02"/>
    <n v="38800"/>
    <n v="1"/>
    <n v="645"/>
    <s v="India"/>
    <x v="2"/>
    <s v="PRITI"/>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BERKELEY LAB FOUNDATION"/>
    <s v="Berkeley Lab Foundation"/>
    <n v="23183"/>
    <n v="23183"/>
    <s v="Energy conservation and demand-side efficiency"/>
    <s v="Économies d'énergie et efficacité du côté de la demande"/>
    <n v="230"/>
    <x v="5"/>
    <n v="1"/>
    <n v="16"/>
    <d v="2017-03-31T00:00:00"/>
    <d v="2018-03-31T00:00:00"/>
    <s v="for support of Lawrence Berkeley National Lab's India and China programs. This grant will support the Lawrence Berkeley National Laboratory's International Energy Studies Department (IES) in China and India. The IES assists countries and partners in identifying and utilizing clean energy resources and energy efficiency opportunities. With this grant, the IES will provide strategic, analytical, and technical assistance to various institutions in India to accelerate the deployment of more efficient and plug-in electric vehicles. In China, IES will support the Berkeley-Tsinghua Joint Research Center in reaching the ambitious greenhouse gas emission reduction commitments they made in the Paris Agreement at the United Nations COP21."/>
    <n v="0"/>
    <n v="0"/>
    <n v="0"/>
    <n v="0"/>
    <n v="0"/>
    <s v="NULL"/>
    <s v="NULL"/>
    <s v="NULL"/>
    <s v="NULL"/>
    <n v="0"/>
    <n v="2"/>
    <n v="0"/>
    <n v="0"/>
    <n v="302"/>
    <n v="125"/>
    <n v="125"/>
    <n v="125"/>
    <n v="125"/>
    <n v="125"/>
    <n v="125"/>
    <s v="NULL"/>
    <s v="NULL"/>
    <s v="NULL"/>
  </r>
  <r>
    <n v="2017"/>
    <n v="1624"/>
    <x v="19"/>
    <s v="2017038526_02"/>
    <n v="38526"/>
    <n v="1"/>
    <n v="498"/>
    <s v="America, regional"/>
    <x v="1"/>
    <s v="Partie I non alloués par groupe de revenu"/>
    <s v="Donor country-based NGO"/>
    <n v="22000"/>
    <n v="0"/>
    <n v="22000"/>
    <s v="NULL"/>
    <s v="NULL"/>
    <n v="6"/>
    <n v="30"/>
    <n v="110"/>
    <s v="Standard grant"/>
    <s v="B03"/>
    <s v="Contributions to specific-purpose programmes and funds managed by implementing partners"/>
    <s v="Contributions à des programmes ou fonds à objectif spécifique gérés par des partenaires d'exécution"/>
    <s v="CLIMATEWORKS FOUNDATION"/>
    <s v="ClimateWorks Foundation"/>
    <n v="31110"/>
    <n v="31110"/>
    <s v="Agricultural policy and administrative management"/>
    <s v="Politique agricole et gestion administrative"/>
    <n v="310"/>
    <x v="0"/>
    <n v="1"/>
    <n v="16"/>
    <d v="2017-01-01T00:00:00"/>
    <d v="2018-01-01T00:00:00"/>
    <s v="for the Climate and Land Use Alliance program. This grant will support the Climate and Land Use Alliance at ClimateWorks Foundation. The alliance's mission is to realize the potential of forested and agricultural landscapes to mitigate climate change, benefit people, and protect the environment, primarily in Indonesia, Brazil, and Mesoamerica. Land use — from deforestation, land degradation, and the draining and burning of tropical peatlands to fertilizer application and rice and cattle production — is responsible for about 25 percent of human-related greenhouse gas emissions. More effective land use protects the climate by reducing carbon emissions and preserving nature's vital carbon sinks."/>
    <n v="0"/>
    <n v="1"/>
    <n v="0"/>
    <n v="0"/>
    <n v="0"/>
    <s v="NULL"/>
    <s v="NULL"/>
    <s v="NULL"/>
    <s v="NULL"/>
    <n v="1"/>
    <n v="2"/>
    <n v="0"/>
    <n v="1"/>
    <n v="302"/>
    <n v="437.5"/>
    <n v="437.5"/>
    <n v="437.5"/>
    <n v="437.5"/>
    <n v="437.5"/>
    <n v="437.5"/>
    <s v="NULL"/>
    <s v="NULL"/>
    <s v="NULL"/>
  </r>
  <r>
    <n v="2017"/>
    <n v="1624"/>
    <x v="19"/>
    <s v="2017038285_07"/>
    <n v="38285"/>
    <n v="1"/>
    <n v="612"/>
    <s v="Georgia"/>
    <x v="2"/>
    <s v="PRITI"/>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n v="2017038433"/>
    <n v="38433"/>
    <n v="1"/>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OIL CHANGE INTERNATIONAL"/>
    <s v="Oil Change International"/>
    <n v="32210"/>
    <n v="32210"/>
    <s v="Mineral/mining policy and administrative management"/>
    <s v="Politique de l’industrie extractive et gestion administrative"/>
    <n v="320"/>
    <x v="16"/>
    <n v="1"/>
    <n v="16"/>
    <d v="2017-02-01T00:00:00"/>
    <d v="2019-02-01T00:00:00"/>
    <s v="for general operating support. Oil Change International is a research, communications, and advocacy organization working domestically and internationally to increase transparency and accountability of the oil and related fossil fuel industries. The overall goal is to support the transition to a clean energy economy and secure a climate safe future. One of their priorities is the fossil fuels subsidies reform that includes identifying financial barriers for the transition to clean technologies and providing information about what is possible and necessary under the Paris Climate Agreement."/>
    <n v="0"/>
    <n v="0"/>
    <n v="2"/>
    <n v="0"/>
    <n v="0"/>
    <s v="NULL"/>
    <s v="NULL"/>
    <s v="NULL"/>
    <s v="NULL"/>
    <n v="0"/>
    <n v="2"/>
    <n v="0"/>
    <n v="0"/>
    <n v="302"/>
    <n v="300"/>
    <n v="300"/>
    <n v="300"/>
    <n v="150"/>
    <n v="150"/>
    <n v="150"/>
    <s v="NULL"/>
    <s v="NULL"/>
    <s v="NULL"/>
  </r>
  <r>
    <n v="2017"/>
    <n v="1624"/>
    <x v="19"/>
    <n v="2017039938"/>
    <n v="39938"/>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COLLABORATIVE LABELING AND APPLIANCE STANDARDS PROGRAM"/>
    <s v="Collaborative Labeling And Appliance Standards Program"/>
    <n v="23183"/>
    <n v="23183"/>
    <s v="Energy conservation and demand-side efficiency"/>
    <s v="Économies d'énergie et efficacité du côté de la demande"/>
    <n v="230"/>
    <x v="5"/>
    <n v="1"/>
    <n v="16"/>
    <d v="2017-11-01T00:00:00"/>
    <d v="2018-11-01T00:00:00"/>
    <s v="for general operating support. CLASP works directly with governments on appliance efficiency codes and standards. It pools the best practices for appliance energy efficiency from around the world, and provides technical assistance directly to governments as they develop their codes and standards. CLASP's work takes on even more importance as more than 50 nations specifically target energy efficiency in their commitments to the Paris climate accord. More recently, CLASP is a key leader in the drive to electrify end use applications that will decarbonize heating and cooling."/>
    <n v="0"/>
    <n v="0"/>
    <n v="0"/>
    <n v="0"/>
    <n v="0"/>
    <s v="NULL"/>
    <s v="NULL"/>
    <s v="NULL"/>
    <s v="NULL"/>
    <n v="0"/>
    <n v="2"/>
    <n v="0"/>
    <n v="0"/>
    <n v="302"/>
    <n v="400"/>
    <n v="400"/>
    <n v="400"/>
    <n v="400"/>
    <n v="400"/>
    <n v="400"/>
    <s v="NULL"/>
    <s v="NULL"/>
    <s v="NULL"/>
  </r>
  <r>
    <n v="2017"/>
    <n v="1624"/>
    <x v="19"/>
    <n v="2015036207"/>
    <n v="36207"/>
    <n v="3"/>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PUBLISH WHAT YOU PAY"/>
    <s v="Publish What You Pay"/>
    <n v="32210"/>
    <n v="32210"/>
    <s v="Mineral/mining policy and administrative management"/>
    <s v="Politique de l’industrie extractive et gestion administrative"/>
    <n v="320"/>
    <x v="16"/>
    <n v="1"/>
    <n v="16"/>
    <d v="2015-12-01T00:00:00"/>
    <d v="2018-04-01T00:00:00"/>
    <s v="for general operating support. Publish What You Pay is a global coalition of more than 800 civil society organizations advocating for greater transparency and accountability in the revenues derived from oil, gas, and mineral exploitation. The coalition aims to ensure that payment and other disclosures by companies and governments, through voluntary and mandatory channels such as the Extractive Industries Transparency Initiative, lead to better and more responsive use of natural resource wealth. The coalition's International Secretariat supports its members to engage at international, regional, national, and subnational levels through advocacy training, information sharing, and institutional and communications assistance."/>
    <n v="0"/>
    <n v="0"/>
    <n v="2"/>
    <n v="0"/>
    <n v="0"/>
    <s v="NULL"/>
    <s v="NULL"/>
    <s v="NULL"/>
    <s v="NULL"/>
    <n v="0"/>
    <n v="0"/>
    <n v="0"/>
    <n v="0"/>
    <n v="302"/>
    <n v="0"/>
    <n v="0"/>
    <n v="0"/>
    <n v="200"/>
    <n v="200"/>
    <n v="200"/>
    <s v="NULL"/>
    <s v="NULL"/>
    <s v="NULL"/>
  </r>
  <r>
    <n v="2017"/>
    <n v="1624"/>
    <x v="19"/>
    <s v="2017038833_01"/>
    <n v="38833"/>
    <n v="1"/>
    <n v="730"/>
    <s v="China (People's Republic of)"/>
    <x v="3"/>
    <s v="PRITS"/>
    <s v="Network"/>
    <n v="32000"/>
    <n v="0"/>
    <n v="32000"/>
    <s v="NULL"/>
    <s v="NULL"/>
    <n v="6"/>
    <n v="30"/>
    <n v="110"/>
    <s v="Standard grant"/>
    <s v="D02"/>
    <s v="Other technical assistance"/>
    <s v="Autres formes d’assistance technique "/>
    <s v="ICLEI - LOCAL GOVERNMENTS FOR SUSTAINABILITY"/>
    <s v="ICLEI - Local Governments for Sustainability"/>
    <n v="21010"/>
    <n v="21010"/>
    <s v="Transport policy and administrative management"/>
    <s v="Politique des transports et gestion administrative"/>
    <n v="210"/>
    <x v="4"/>
    <n v="1"/>
    <n v="16"/>
    <d v="2017-07-01T00:00:00"/>
    <d v="2019-07-01T00:00:00"/>
    <s v="for the Eco-Mobility Alliance. This grant will support ICLEI-Local Governments for Sustainability to implement the EcoMobilty Alliance in key countries of the Global South. ICLEI is the leading global network of more than 1,500 cities, towns and regions committed to building a sustainable future. Their EcoMobility Alliance provides technical expertise and information-sharing opportunities on sustainable urban mobility for cities to reduce transport related carbon emissions, energy consumption, to improve air quality, and increase mobility opportunities for all citizens. The grant will support six cities in China, Africa and Latin America."/>
    <n v="0"/>
    <n v="0"/>
    <n v="0"/>
    <n v="0"/>
    <n v="0"/>
    <n v="1"/>
    <s v="NULL"/>
    <s v="NULL"/>
    <s v="NULL"/>
    <n v="0"/>
    <n v="2"/>
    <n v="0"/>
    <n v="0"/>
    <n v="302"/>
    <n v="29.166666674999998"/>
    <n v="29.166666674999998"/>
    <n v="29.166666674999998"/>
    <n v="12.916666667499999"/>
    <n v="12.916666667499999"/>
    <n v="12.916666667499999"/>
    <s v="NULL"/>
    <s v="NULL"/>
    <s v="NULL"/>
  </r>
  <r>
    <n v="2017"/>
    <n v="1624"/>
    <x v="19"/>
    <s v="2017038833_01"/>
    <n v="38833"/>
    <n v="1"/>
    <n v="730"/>
    <s v="China (People's Republic of)"/>
    <x v="3"/>
    <s v="PRITS"/>
    <s v="Network"/>
    <n v="32000"/>
    <n v="0"/>
    <n v="32000"/>
    <s v="NULL"/>
    <s v="NULL"/>
    <n v="6"/>
    <n v="30"/>
    <n v="110"/>
    <s v="Standard grant"/>
    <s v="D02"/>
    <s v="Other technical assistance"/>
    <s v="Autres formes d’assistance technique "/>
    <s v="ICLEI - LOCAL GOVERNMENTS FOR SUSTAINABILITY"/>
    <s v="ICLEI - Local Governments for Sustainability"/>
    <n v="23183"/>
    <n v="23183"/>
    <s v="Energy conservation and demand-side efficiency"/>
    <s v="Économies d'énergie et efficacité du côté de la demande"/>
    <n v="230"/>
    <x v="5"/>
    <n v="1"/>
    <n v="16"/>
    <d v="2017-07-01T00:00:00"/>
    <d v="2019-07-01T00:00:00"/>
    <s v="for the Eco-Mobility Alliance. This grant will support ICLEI-Local Governments for Sustainability to implement the EcoMobilty Alliance in key countries of the Global South. ICLEI is the leading global network of more than 1,500 cities, towns and regions committed to building a sustainable future. Their EcoMobility Alliance provides technical expertise and information-sharing opportunities on sustainable urban mobility for cities to reduce transport related carbon emissions, energy consumption, to improve air quality, and increase mobility opportunities for all citizens. The grant will support six cities in China, Africa and Latin America."/>
    <n v="0"/>
    <n v="0"/>
    <n v="0"/>
    <n v="0"/>
    <n v="0"/>
    <n v="1"/>
    <s v="NULL"/>
    <s v="NULL"/>
    <s v="NULL"/>
    <n v="0"/>
    <n v="2"/>
    <n v="0"/>
    <n v="0"/>
    <n v="302"/>
    <n v="29.166666674999998"/>
    <n v="29.166666674999998"/>
    <n v="29.166666674999998"/>
    <n v="12.916666667499999"/>
    <n v="12.916666667499999"/>
    <n v="12.916666667499999"/>
    <s v="NULL"/>
    <s v="NULL"/>
    <s v="NULL"/>
  </r>
  <r>
    <n v="2017"/>
    <n v="1624"/>
    <x v="19"/>
    <s v="2017039687_06"/>
    <n v="39687"/>
    <n v="1"/>
    <n v="645"/>
    <s v="India"/>
    <x v="2"/>
    <s v="PRITI"/>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INTERNATIONAL COUNCIL ON CLEAN TRANSPORTATION"/>
    <s v="International Council on Clean Transportation"/>
    <n v="21010"/>
    <n v="21010"/>
    <s v="Transport policy and administrative management"/>
    <s v="Politique des transports et gestion administrative"/>
    <n v="210"/>
    <x v="4"/>
    <n v="1"/>
    <n v="16"/>
    <d v="2017-11-01T00:00:00"/>
    <d v="2019-11-01T00:00:00"/>
    <s v="for general operating support. The International Council on Clean Transportation's overall goal is to achieve zero emissions from the transportation sector, with a 2050 target for passenger vehicles — due to the maturity of policy and technology pathways — and an as soon as possible thereafter target for heavy-duty vehicles, marine, and aviation. The Council provides regulators and other key stakeholders at city, state, and national governments with research and analysis for policies that cut emissions from vehicles. During the grant term, the Council will work toward the adoption and enforcement of advanced policies for zero emissions and clean cars and trucks in key regions and car markets, such as the U.S., Europe, China, and India."/>
    <n v="0"/>
    <n v="0"/>
    <n v="0"/>
    <n v="0"/>
    <n v="0"/>
    <s v="NULL"/>
    <s v="NULL"/>
    <s v="NULL"/>
    <s v="NULL"/>
    <n v="0"/>
    <n v="2"/>
    <n v="0"/>
    <n v="0"/>
    <n v="302"/>
    <n v="916.66666669999995"/>
    <n v="916.66666669999995"/>
    <n v="916.66666669999995"/>
    <n v="458.33333329999999"/>
    <n v="458.33333329999999"/>
    <n v="458.33333329999999"/>
    <s v="NULL"/>
    <s v="NULL"/>
    <s v="NULL"/>
  </r>
  <r>
    <n v="2017"/>
    <n v="1624"/>
    <x v="19"/>
    <s v="2017039677_02"/>
    <n v="39677"/>
    <n v="1"/>
    <n v="282"/>
    <s v="Tanzania"/>
    <x v="0"/>
    <s v="PMA"/>
    <s v="Network"/>
    <n v="32000"/>
    <n v="0"/>
    <n v="32000"/>
    <s v="NULL"/>
    <s v="NULL"/>
    <n v="6"/>
    <n v="30"/>
    <n v="110"/>
    <s v="Standard grant"/>
    <s v="D02"/>
    <s v="Other technical assistance"/>
    <s v="Autres formes d’assistance technique "/>
    <s v="PUBLISH WHAT YOU PAY"/>
    <s v="Publish What You Pay"/>
    <n v="32210"/>
    <n v="32210"/>
    <s v="Mineral/mining policy and administrative management"/>
    <s v="Politique de l’industrie extractive et gestion administrative"/>
    <n v="320"/>
    <x v="16"/>
    <n v="1"/>
    <n v="16"/>
    <d v="2018-01-08T00:00:00"/>
    <d v="2020-01-08T00:00:00"/>
    <s v="for evidence on gender in the Extractive Industries Transparency Initiative. for evidence on gender in the Extractive Industries Transparency Initiative"/>
    <n v="2"/>
    <n v="0"/>
    <n v="2"/>
    <n v="0"/>
    <n v="0"/>
    <n v="1"/>
    <s v="NULL"/>
    <s v="NULL"/>
    <s v="NULL"/>
    <n v="0"/>
    <n v="0"/>
    <n v="0"/>
    <n v="0"/>
    <n v="302"/>
    <n v="75"/>
    <n v="75"/>
    <n v="75"/>
    <n v="43.646250000000002"/>
    <n v="43.646250000000002"/>
    <n v="43.646250000000002"/>
    <s v="NULL"/>
    <s v="NULL"/>
    <s v="NULL"/>
  </r>
  <r>
    <n v="2017"/>
    <n v="1624"/>
    <x v="19"/>
    <s v="2017038285_03"/>
    <n v="38285"/>
    <n v="1"/>
    <n v="635"/>
    <s v="Myanmar"/>
    <x v="0"/>
    <s v="PMA"/>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s v="2017039557_01"/>
    <n v="39557"/>
    <n v="1"/>
    <n v="730"/>
    <s v="China (People's Republic of)"/>
    <x v="3"/>
    <s v="PRITS"/>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S DEFENSE COUNCIL, INC."/>
    <s v="Natural Resources Defense Council, Inc."/>
    <n v="23183"/>
    <n v="23183"/>
    <s v="Energy conservation and demand-side efficiency"/>
    <s v="Économies d'énergie et efficacité du côté de la demande"/>
    <n v="230"/>
    <x v="5"/>
    <n v="1"/>
    <n v="16"/>
    <d v="2017-10-01T00:00:00"/>
    <d v="2018-10-01T00:00:00"/>
    <s v="for general operating support. The Natural Resources Defense Council (NRDC) works on Climate, Energy and Environmental issues. This is a broad organization support grant. NRDC is a key partner domestically on climate, energy, innovation policy, public lands and waters. Their support also extends overseas in China and India on climate and energy policy."/>
    <n v="0"/>
    <n v="0"/>
    <n v="0"/>
    <n v="0"/>
    <n v="0"/>
    <s v="NULL"/>
    <s v="NULL"/>
    <s v="NULL"/>
    <s v="NULL"/>
    <n v="0"/>
    <n v="2"/>
    <n v="0"/>
    <n v="0"/>
    <n v="302"/>
    <n v="25"/>
    <n v="25"/>
    <n v="25"/>
    <n v="25"/>
    <n v="25"/>
    <n v="25"/>
    <s v="NULL"/>
    <s v="NULL"/>
    <s v="NULL"/>
  </r>
  <r>
    <n v="2017"/>
    <n v="1624"/>
    <x v="19"/>
    <n v="2016037815"/>
    <n v="37815"/>
    <n v="3"/>
    <n v="998"/>
    <s v="Developing countries, unspecified"/>
    <x v="1"/>
    <s v="Partie I non alloués par groupe de revenu"/>
    <s v="International NGO"/>
    <n v="21000"/>
    <n v="0"/>
    <n v="21000"/>
    <s v="NULL"/>
    <s v="NULL"/>
    <n v="6"/>
    <n v="30"/>
    <n v="110"/>
    <s v="Standard grant"/>
    <s v="C01"/>
    <s v="Project-type interventions"/>
    <s v="Interventions de type projet"/>
    <s v="GLOBAL WITNESS"/>
    <s v="Global Witness"/>
    <n v="32210"/>
    <n v="32210"/>
    <s v="Mineral/mining policy and administrative management"/>
    <s v="Politique de l’industrie extractive et gestion administrative"/>
    <n v="320"/>
    <x v="16"/>
    <n v="1"/>
    <n v="16"/>
    <d v="2017-01-15T00:00:00"/>
    <d v="2019-12-01T00:00:00"/>
    <s v="for a program to promote transparency and accountability in the extractive and financial sectors. for a program to promote transparency and accountability in the extractive and financial sectors"/>
    <n v="0"/>
    <n v="0"/>
    <n v="2"/>
    <n v="0"/>
    <n v="0"/>
    <s v="NULL"/>
    <s v="NULL"/>
    <s v="NULL"/>
    <s v="NULL"/>
    <n v="0"/>
    <n v="0"/>
    <n v="0"/>
    <n v="0"/>
    <n v="302"/>
    <n v="0"/>
    <n v="0"/>
    <n v="0"/>
    <n v="275"/>
    <n v="275"/>
    <n v="275"/>
    <s v="NULL"/>
    <s v="NULL"/>
    <s v="NULL"/>
  </r>
  <r>
    <n v="2017"/>
    <n v="1624"/>
    <x v="19"/>
    <n v="2017039549"/>
    <n v="39549"/>
    <n v="1"/>
    <n v="730"/>
    <s v="China (People's Republic of)"/>
    <x v="3"/>
    <s v="PRITS"/>
    <s v="Donor country-based NGO"/>
    <n v="22000"/>
    <n v="0"/>
    <n v="22000"/>
    <s v="NULL"/>
    <s v="NULL"/>
    <n v="6"/>
    <n v="30"/>
    <n v="110"/>
    <s v="Standard grant"/>
    <s v="C01"/>
    <s v="Project-type interventions"/>
    <s v="Interventions de type projet"/>
    <s v="ENVIRONMENTAL DEFENSE FUND INCORPORATED"/>
    <s v="Environmental Defense Fund Incorporated"/>
    <n v="32110"/>
    <n v="32110"/>
    <s v="Industrial policy and administrative management"/>
    <s v="Politique de l’industrie et gestion administrative"/>
    <n v="320"/>
    <x v="16"/>
    <n v="1"/>
    <n v="16"/>
    <d v="2017-03-01T00:00:00"/>
    <d v="2019-03-01T00:00:00"/>
    <s v="for promoting Green Development in Guangdong Province through Green Supply Chain. The Environmental Defense Fund will promote a green supply chain in the Guangdong Province of China. This is a partnership between EDF, local Chinese NGOs, Western retailers like Walmart and Target, Chinese suppliers, local governments, and China's Ministry of Environmental Protection. This project seeks to demonstrate that Chinese manufacturing can move up the value chain, be environmentally sustainable, and promote the low-carbon economy, all while increasing Chinese brand awareness and earning for South China's factories and cities."/>
    <n v="0"/>
    <n v="1"/>
    <n v="0"/>
    <n v="0"/>
    <n v="0"/>
    <s v="NULL"/>
    <s v="NULL"/>
    <s v="NULL"/>
    <s v="NULL"/>
    <n v="0"/>
    <n v="2"/>
    <n v="0"/>
    <n v="0"/>
    <n v="302"/>
    <n v="600"/>
    <n v="600"/>
    <n v="600"/>
    <n v="300"/>
    <n v="300"/>
    <n v="300"/>
    <s v="NULL"/>
    <s v="NULL"/>
    <s v="NULL"/>
  </r>
  <r>
    <n v="2017"/>
    <n v="1624"/>
    <x v="19"/>
    <s v="2017038449_03"/>
    <n v="38449"/>
    <n v="1"/>
    <n v="498"/>
    <s v="America, regional"/>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REGULATORY ASSISTANCE PROJECT"/>
    <s v="Regulatory Assistance Project"/>
    <n v="23210"/>
    <n v="23210"/>
    <s v="Energy generation, renewable sources - multiple technologies"/>
    <s v="Production d’énergie, sources renouvelables - multiples technologies"/>
    <n v="230"/>
    <x v="5"/>
    <n v="1"/>
    <n v="16"/>
    <d v="2017-01-01T00:00:00"/>
    <d v="2019-01-01T00:00:00"/>
    <s v="for general operating support. The Regulatory Assistance Project provides technical assistance to utility and environmental regulators to facilitate the adoption of clean-energy policies. It is composed of former regulators, who leverage their expertise with advocates to promote sustainable low-carbon power sector development in the U.S., China, India, Europe, and Latin America. In Europe, its focus is developing power markets that reward emission-free generation. In China, it advises grantees and the government on reforming how clean power is brought onto the grid and reform of wholesale markets; and in India, they are working with regulators and grantees to strengthen the Indian energy boards and provide technical assistance on renewable energy integration."/>
    <n v="0"/>
    <n v="1"/>
    <n v="0"/>
    <n v="0"/>
    <n v="0"/>
    <s v="NULL"/>
    <s v="NULL"/>
    <s v="NULL"/>
    <s v="NULL"/>
    <n v="0"/>
    <n v="2"/>
    <n v="0"/>
    <n v="0"/>
    <n v="302"/>
    <n v="1000"/>
    <n v="1000"/>
    <n v="1000"/>
    <n v="500"/>
    <n v="500"/>
    <n v="500"/>
    <s v="NULL"/>
    <s v="NULL"/>
    <s v="NULL"/>
  </r>
  <r>
    <n v="2017"/>
    <n v="1624"/>
    <x v="19"/>
    <n v="2017038457"/>
    <n v="38457"/>
    <n v="1"/>
    <n v="730"/>
    <s v="China (People's Republic of)"/>
    <x v="3"/>
    <s v="PRITS"/>
    <s v="International NGO"/>
    <n v="21000"/>
    <n v="0"/>
    <n v="21000"/>
    <s v="NULL"/>
    <s v="NULL"/>
    <n v="6"/>
    <n v="30"/>
    <n v="110"/>
    <s v="Standard grant"/>
    <s v="B03"/>
    <s v="Contributions to specific-purpose programmes and funds managed by implementing partners"/>
    <s v="Contributions à des programmes ou fonds à objectif spécifique gérés par des partenaires d'exécution"/>
    <s v="THE ENERGY FOUNDATION"/>
    <s v="The Energy Foundation"/>
    <n v="21010"/>
    <n v="21010"/>
    <s v="Transport policy and administrative management"/>
    <s v="Politique des transports et gestion administrative"/>
    <n v="210"/>
    <x v="4"/>
    <n v="1"/>
    <n v="16"/>
    <d v="2017-01-01T00:00:00"/>
    <d v="2019-01-01T00:00:00"/>
    <s v="for Energy Foundation China. The Energy Foundation China's program focuses on working with government research institutions to support the Chinese government in their efforts to advance climate mitigation, clean energy, clean transportation, and sustainable cities as well as advancing policies to combat pollution. One proposed new area for the Energy Foundation China work is to support China's effort to green its overseas investments."/>
    <n v="0"/>
    <n v="1"/>
    <n v="1"/>
    <n v="0"/>
    <n v="0"/>
    <s v="NULL"/>
    <s v="NULL"/>
    <s v="NULL"/>
    <s v="NULL"/>
    <n v="0"/>
    <n v="2"/>
    <n v="0"/>
    <n v="0"/>
    <n v="302"/>
    <n v="3915.7"/>
    <n v="3915.7"/>
    <n v="3915.7"/>
    <n v="2615.6999999999998"/>
    <n v="2615.6999999999998"/>
    <n v="2615.6999999999998"/>
    <s v="NULL"/>
    <s v="NULL"/>
    <s v="NULL"/>
  </r>
  <r>
    <n v="2017"/>
    <n v="1624"/>
    <x v="19"/>
    <n v="2017038457"/>
    <n v="38457"/>
    <n v="1"/>
    <n v="730"/>
    <s v="China (People's Republic of)"/>
    <x v="3"/>
    <s v="PRITS"/>
    <s v="International NGO"/>
    <n v="21000"/>
    <n v="0"/>
    <n v="21000"/>
    <s v="NULL"/>
    <s v="NULL"/>
    <n v="6"/>
    <n v="30"/>
    <n v="110"/>
    <s v="Standard grant"/>
    <s v="B03"/>
    <s v="Contributions to specific-purpose programmes and funds managed by implementing partners"/>
    <s v="Contributions à des programmes ou fonds à objectif spécifique gérés par des partenaires d'exécution"/>
    <s v="THE ENERGY FOUNDATION"/>
    <s v="The Energy Foundation"/>
    <n v="23183"/>
    <n v="23183"/>
    <s v="Energy conservation and demand-side efficiency"/>
    <s v="Économies d'énergie et efficacité du côté de la demande"/>
    <n v="230"/>
    <x v="5"/>
    <n v="1"/>
    <n v="16"/>
    <d v="2017-01-01T00:00:00"/>
    <d v="2019-01-01T00:00:00"/>
    <s v="for Energy Foundation China. The Energy Foundation China's program focuses on working with government research institutions to support the Chinese government in their efforts to advance climate mitigation, clean energy, clean transportation, and sustainable cities as well as advancing policies to combat pollution. One proposed new area for the Energy Foundation China work is to support China's effort to green its overseas investments."/>
    <n v="0"/>
    <n v="1"/>
    <n v="1"/>
    <n v="0"/>
    <n v="0"/>
    <s v="NULL"/>
    <s v="NULL"/>
    <s v="NULL"/>
    <s v="NULL"/>
    <n v="0"/>
    <n v="2"/>
    <n v="0"/>
    <n v="0"/>
    <n v="302"/>
    <n v="3915.7"/>
    <n v="3915.7"/>
    <n v="3915.7"/>
    <n v="2615.6999999999998"/>
    <n v="2615.6999999999998"/>
    <n v="2615.6999999999998"/>
    <s v="NULL"/>
    <s v="NULL"/>
    <s v="NULL"/>
  </r>
  <r>
    <n v="2017"/>
    <n v="1624"/>
    <x v="19"/>
    <n v="2017038457"/>
    <n v="38457"/>
    <n v="1"/>
    <n v="730"/>
    <s v="China (People's Republic of)"/>
    <x v="3"/>
    <s v="PRITS"/>
    <s v="International NGO"/>
    <n v="21000"/>
    <n v="0"/>
    <n v="21000"/>
    <s v="NULL"/>
    <s v="NULL"/>
    <n v="6"/>
    <n v="30"/>
    <n v="110"/>
    <s v="Standard grant"/>
    <s v="B03"/>
    <s v="Contributions to specific-purpose programmes and funds managed by implementing partners"/>
    <s v="Contributions à des programmes ou fonds à objectif spécifique gérés par des partenaires d'exécution"/>
    <s v="THE ENERGY FOUNDATION"/>
    <s v="The Energy Foundation"/>
    <n v="23210"/>
    <n v="23210"/>
    <s v="Energy generation, renewable sources - multiple technologies"/>
    <s v="Production d’énergie, sources renouvelables - multiples technologies"/>
    <n v="230"/>
    <x v="5"/>
    <n v="1"/>
    <n v="16"/>
    <d v="2017-01-01T00:00:00"/>
    <d v="2019-01-01T00:00:00"/>
    <s v="for Energy Foundation China. The Energy Foundation China's program focuses on working with government research institutions to support the Chinese government in their efforts to advance climate mitigation, clean energy, clean transportation, and sustainable cities as well as advancing policies to combat pollution. One proposed new area for the Energy Foundation China work is to support China's effort to green its overseas investments."/>
    <n v="0"/>
    <n v="1"/>
    <n v="1"/>
    <n v="0"/>
    <n v="0"/>
    <s v="NULL"/>
    <s v="NULL"/>
    <s v="NULL"/>
    <s v="NULL"/>
    <n v="0"/>
    <n v="2"/>
    <n v="0"/>
    <n v="0"/>
    <n v="302"/>
    <n v="3915.7"/>
    <n v="3915.7"/>
    <n v="3915.7"/>
    <n v="2615.6999999999998"/>
    <n v="2615.6999999999998"/>
    <n v="2615.6999999999998"/>
    <s v="NULL"/>
    <s v="NULL"/>
    <s v="NULL"/>
  </r>
  <r>
    <n v="2017"/>
    <n v="1624"/>
    <x v="19"/>
    <s v="2016038152_01"/>
    <n v="38152"/>
    <n v="3"/>
    <n v="730"/>
    <s v="China (People's Republic of)"/>
    <x v="3"/>
    <s v="PRITS"/>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STICHTING SMART FREIGHT CENTRE"/>
    <s v="Stichting Smart Freight Centre"/>
    <n v="21010"/>
    <n v="21010"/>
    <s v="Transport policy and administrative management"/>
    <s v="Politique des transports et gestion administrative"/>
    <n v="210"/>
    <x v="4"/>
    <n v="1"/>
    <n v="16"/>
    <d v="2016-11-10T00:00:00"/>
    <d v="2018-11-10T00:00:00"/>
    <s v="for general operating support. The Smart Freight Centre, based in Europe, is a global organization created to tackle the problem of freight pollution, filling a gap of capacity worldwide. Freight transport is growing rapidly, and its associated emissions are contributing to climate change and human health impacts, especially in developing countries. The proposed general support grant will allow the Centre to implement a global strategy that includes working with the private sector actors, shippers, and carriers, in technology innovation, improvements in logistics, and system efficiency to reduce carbon emissions. The Centre will continue to test and apply its strategy in China through the Green Trucks China project."/>
    <n v="0"/>
    <n v="1"/>
    <n v="0"/>
    <n v="0"/>
    <n v="0"/>
    <s v="NULL"/>
    <s v="NULL"/>
    <s v="NULL"/>
    <s v="NULL"/>
    <n v="0"/>
    <n v="2"/>
    <n v="0"/>
    <n v="0"/>
    <n v="302"/>
    <n v="0"/>
    <n v="0"/>
    <n v="0"/>
    <n v="100"/>
    <n v="100"/>
    <n v="100"/>
    <s v="NULL"/>
    <s v="NULL"/>
    <s v="NULL"/>
  </r>
  <r>
    <n v="2017"/>
    <n v="1624"/>
    <x v="19"/>
    <s v="2017038285_02"/>
    <n v="38285"/>
    <n v="1"/>
    <n v="738"/>
    <s v="Indonesia"/>
    <x v="2"/>
    <s v="PRITI"/>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n v="2014034718"/>
    <n v="34718"/>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CLIMATEWORKS FOUNDATION"/>
    <s v="ClimateWorks Foundation"/>
    <n v="21010"/>
    <n v="21010"/>
    <s v="Transport policy and administrative management"/>
    <s v="Politique des transports et gestion administrative"/>
    <n v="210"/>
    <x v="4"/>
    <n v="1"/>
    <n v="16"/>
    <d v="2014-11-17T00:00:00"/>
    <d v="2018-03-17T00:00:00"/>
    <s v="for general operating support. With this multi-year general operating support grant the ClimateWorks Foundation will work to address climate change and advance clean energy and a prosperous economy.  They will pursue a global approach to reducing greenhouse gas emissions aimed at energy sectors and regions with high or fast growing levels of greenhouse gas pollution. Among their priorities will be increasing clean, renewable energy sources, energy efficiency, and clean transportation, while reducing deforestation and emissions of highly potent greenhouse gases, such as methane and hydrofluorocarbons."/>
    <n v="0"/>
    <n v="1"/>
    <n v="1"/>
    <n v="0"/>
    <n v="0"/>
    <s v="NULL"/>
    <s v="NULL"/>
    <s v="NULL"/>
    <s v="NULL"/>
    <n v="0"/>
    <n v="2"/>
    <n v="1"/>
    <n v="1"/>
    <n v="302"/>
    <n v="0"/>
    <n v="0"/>
    <n v="0"/>
    <n v="500"/>
    <n v="500"/>
    <n v="500"/>
    <s v="NULL"/>
    <s v="NULL"/>
    <s v="NULL"/>
  </r>
  <r>
    <n v="2017"/>
    <n v="1624"/>
    <x v="19"/>
    <n v="2014034718"/>
    <n v="34718"/>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CLIMATEWORKS FOUNDATION"/>
    <s v="ClimateWorks Foundation"/>
    <n v="23183"/>
    <n v="23183"/>
    <s v="Energy conservation and demand-side efficiency"/>
    <s v="Économies d'énergie et efficacité du côté de la demande"/>
    <n v="230"/>
    <x v="5"/>
    <n v="1"/>
    <n v="16"/>
    <d v="2014-11-17T00:00:00"/>
    <d v="2018-03-17T00:00:00"/>
    <s v="for general operating support. With this multi-year general operating support grant the ClimateWorks Foundation will work to address climate change and advance clean energy and a prosperous economy.  They will pursue a global approach to reducing greenhouse gas emissions aimed at energy sectors and regions with high or fast growing levels of greenhouse gas pollution. Among their priorities will be increasing clean, renewable energy sources, energy efficiency, and clean transportation, while reducing deforestation and emissions of highly potent greenhouse gases, such as methane and hydrofluorocarbons."/>
    <n v="0"/>
    <n v="1"/>
    <n v="1"/>
    <n v="0"/>
    <n v="0"/>
    <s v="NULL"/>
    <s v="NULL"/>
    <s v="NULL"/>
    <s v="NULL"/>
    <n v="0"/>
    <n v="2"/>
    <n v="1"/>
    <n v="1"/>
    <n v="302"/>
    <n v="0"/>
    <n v="0"/>
    <n v="0"/>
    <n v="500"/>
    <n v="500"/>
    <n v="500"/>
    <s v="NULL"/>
    <s v="NULL"/>
    <s v="NULL"/>
  </r>
  <r>
    <n v="2017"/>
    <n v="1624"/>
    <x v="19"/>
    <n v="2014034718"/>
    <n v="34718"/>
    <n v="3"/>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CLIMATEWORKS FOUNDATION"/>
    <s v="ClimateWorks Foundation"/>
    <n v="23210"/>
    <n v="23210"/>
    <s v="Energy generation, renewable sources - multiple technologies"/>
    <s v="Production d’énergie, sources renouvelables - multiples technologies"/>
    <n v="230"/>
    <x v="5"/>
    <n v="1"/>
    <n v="16"/>
    <d v="2014-11-17T00:00:00"/>
    <d v="2018-03-17T00:00:00"/>
    <s v="for general operating support. With this multi-year general operating support grant the ClimateWorks Foundation will work to address climate change and advance clean energy and a prosperous economy.  They will pursue a global approach to reducing greenhouse gas emissions aimed at energy sectors and regions with high or fast growing levels of greenhouse gas pollution. Among their priorities will be increasing clean, renewable energy sources, energy efficiency, and clean transportation, while reducing deforestation and emissions of highly potent greenhouse gases, such as methane and hydrofluorocarbons."/>
    <n v="0"/>
    <n v="1"/>
    <n v="1"/>
    <n v="0"/>
    <n v="0"/>
    <s v="NULL"/>
    <s v="NULL"/>
    <s v="NULL"/>
    <s v="NULL"/>
    <n v="0"/>
    <n v="2"/>
    <n v="1"/>
    <n v="1"/>
    <n v="302"/>
    <n v="0"/>
    <n v="0"/>
    <n v="0"/>
    <n v="500"/>
    <n v="500"/>
    <n v="500"/>
    <s v="NULL"/>
    <s v="NULL"/>
    <s v="NULL"/>
  </r>
  <r>
    <n v="2017"/>
    <n v="1624"/>
    <x v="19"/>
    <n v="2017039658"/>
    <n v="39658"/>
    <n v="1"/>
    <n v="289"/>
    <s v="South of Sahara, regional"/>
    <x v="1"/>
    <s v="Partie I non alloués par groupe de revenu"/>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UNIVERSITY OF NORTH CAROLINA AT CHAPEL HILL"/>
    <s v="University of North Carolina at Chapel Hill"/>
    <n v="24050"/>
    <n v="24050"/>
    <s v="Remittance facilitation, promotion and optimisation"/>
    <s v="Facilitation, promotion et optimisation des transferts de fonds des migrants"/>
    <n v="240"/>
    <x v="3"/>
    <n v="1"/>
    <n v="16"/>
    <d v="2017-10-30T00:00:00"/>
    <d v="2020-10-30T00:00:00"/>
    <s v="for support of the University of North Carolina's Transfer Project. for support of the University of North Carolina's Transfer Project"/>
    <n v="0"/>
    <n v="0"/>
    <n v="1"/>
    <n v="0"/>
    <n v="0"/>
    <s v="NULL"/>
    <s v="NULL"/>
    <s v="NULL"/>
    <s v="NULL"/>
    <n v="0"/>
    <n v="0"/>
    <n v="0"/>
    <n v="0"/>
    <n v="302"/>
    <n v="690"/>
    <n v="690"/>
    <n v="690"/>
    <n v="400"/>
    <n v="400"/>
    <n v="400"/>
    <s v="NULL"/>
    <s v="NULL"/>
    <s v="NULL"/>
  </r>
  <r>
    <n v="2017"/>
    <n v="1624"/>
    <x v="19"/>
    <s v="2017038449_01"/>
    <n v="38449"/>
    <n v="1"/>
    <n v="645"/>
    <s v="India"/>
    <x v="2"/>
    <s v="PRITI"/>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REGULATORY ASSISTANCE PROJECT"/>
    <s v="Regulatory Assistance Project"/>
    <n v="23210"/>
    <n v="23210"/>
    <s v="Energy generation, renewable sources - multiple technologies"/>
    <s v="Production d’énergie, sources renouvelables - multiples technologies"/>
    <n v="230"/>
    <x v="5"/>
    <n v="1"/>
    <n v="16"/>
    <d v="2017-01-01T00:00:00"/>
    <d v="2019-01-01T00:00:00"/>
    <s v="for general operating support. The Regulatory Assistance Project provides technical assistance to utility and environmental regulators to facilitate the adoption of clean-energy policies. It is composed of former regulators, who leverage their expertise with advocates to promote sustainable low-carbon power sector development in the U.S., China, India, Europe, and Latin America. In Europe, its focus is developing power markets that reward emission-free generation. In China, it advises grantees and the government on reforming how clean power is brought onto the grid and reform of wholesale markets; and in India, they are working with regulators and grantees to strengthen the Indian energy boards and provide technical assistance on renewable energy integration."/>
    <n v="0"/>
    <n v="1"/>
    <n v="0"/>
    <n v="0"/>
    <n v="0"/>
    <s v="NULL"/>
    <s v="NULL"/>
    <s v="NULL"/>
    <s v="NULL"/>
    <n v="0"/>
    <n v="2"/>
    <n v="0"/>
    <n v="0"/>
    <n v="302"/>
    <n v="1000"/>
    <n v="1000"/>
    <n v="1000"/>
    <n v="500"/>
    <n v="500"/>
    <n v="500"/>
    <s v="NULL"/>
    <s v="NULL"/>
    <s v="NULL"/>
  </r>
  <r>
    <n v="2017"/>
    <n v="1624"/>
    <x v="19"/>
    <s v="2015036188_01"/>
    <n v="36188"/>
    <n v="3"/>
    <n v="434"/>
    <s v="Chile"/>
    <x v="5"/>
    <s v="PDPA"/>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OCEANA INC"/>
    <s v="Oceana Inc"/>
    <n v="31310"/>
    <n v="31310"/>
    <s v="Fishing policy and administrative management"/>
    <s v="Politique de la pêche et gestion administrative"/>
    <n v="310"/>
    <x v="0"/>
    <n v="1"/>
    <n v="16"/>
    <d v="2015-10-01T00:00:00"/>
    <d v="2018-10-01T00:00:00"/>
    <s v="for general operating support. Oceana's mission is to protect and restore the world's oceans. Oceans are an important part of the earth's ecosystems and they play a vital role in absorbing carbon dioxide and regulating climate. With this support, Oceana will advance strategies to protect oceans, in particular curbing pollution and reducing offshore oil drilling, setting reasonable fishing quotas and reducing industrial overfishing, and protecting marine habitat. Oceana works in the United States, Europe, Chile, Brazil, the Philippines, Canada, and Peru, which together control approximately 40 percent of the wild fish catch."/>
    <n v="0"/>
    <n v="1"/>
    <n v="0"/>
    <n v="0"/>
    <n v="0"/>
    <s v="NULL"/>
    <s v="NULL"/>
    <s v="NULL"/>
    <s v="NULL"/>
    <n v="1"/>
    <n v="0"/>
    <n v="0"/>
    <n v="0"/>
    <n v="302"/>
    <n v="0"/>
    <n v="0"/>
    <n v="0"/>
    <n v="125"/>
    <n v="125"/>
    <n v="125"/>
    <s v="NULL"/>
    <s v="NULL"/>
    <s v="NULL"/>
  </r>
  <r>
    <n v="2017"/>
    <n v="1624"/>
    <x v="19"/>
    <n v="2017039159"/>
    <n v="39159"/>
    <n v="1"/>
    <n v="998"/>
    <s v="Developing countries, unspecified"/>
    <x v="1"/>
    <s v="Partie I non alloués par groupe de revenu"/>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INSTITUTE FOR ENERGY ECONOMICS AND FINANCIAL ANALYSIS INC"/>
    <s v="Institute For Energy Economics And Financial Analysis Inc"/>
    <n v="23183"/>
    <n v="23183"/>
    <s v="Energy conservation and demand-side efficiency"/>
    <s v="Économies d'énergie et efficacité du côté de la demande"/>
    <n v="230"/>
    <x v="5"/>
    <n v="1"/>
    <n v="16"/>
    <d v="2017-05-01T00:00:00"/>
    <d v="2018-05-01T00:00:00"/>
    <s v="for general operating support. The Institute for Energy Economics and Financial Analysis accelerates the transition to a diverse, sustainable and profitable clean energy economy. The institute provides regulators, investors, rate-payers, and advocates with research and analysis on the financial impacts of fossil fuel and clean energy investments in the United States and around the world. It also plays a valuable role strengthening capacity in the field by providing training and strategic advice to energy advocates."/>
    <n v="0"/>
    <n v="0"/>
    <n v="0"/>
    <n v="0"/>
    <n v="0"/>
    <s v="NULL"/>
    <s v="NULL"/>
    <s v="NULL"/>
    <s v="NULL"/>
    <n v="0"/>
    <n v="2"/>
    <n v="0"/>
    <n v="0"/>
    <n v="302"/>
    <n v="200"/>
    <n v="200"/>
    <n v="200"/>
    <n v="200"/>
    <n v="200"/>
    <n v="200"/>
    <s v="NULL"/>
    <s v="NULL"/>
    <s v="NULL"/>
  </r>
  <r>
    <n v="2017"/>
    <n v="1624"/>
    <x v="19"/>
    <s v="2017038285_09"/>
    <n v="38285"/>
    <n v="1"/>
    <n v="289"/>
    <s v="South of Sahara, regional"/>
    <x v="1"/>
    <s v="Partie I non alloués par groupe de revenu"/>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s v="2017039677_04"/>
    <n v="39677"/>
    <n v="1"/>
    <n v="243"/>
    <s v="Guinea"/>
    <x v="0"/>
    <s v="PMA"/>
    <s v="Network"/>
    <n v="32000"/>
    <n v="0"/>
    <n v="32000"/>
    <s v="NULL"/>
    <s v="NULL"/>
    <n v="6"/>
    <n v="30"/>
    <n v="110"/>
    <s v="Standard grant"/>
    <s v="D02"/>
    <s v="Other technical assistance"/>
    <s v="Autres formes d’assistance technique "/>
    <s v="PUBLISH WHAT YOU PAY"/>
    <s v="Publish What You Pay"/>
    <n v="32210"/>
    <n v="32210"/>
    <s v="Mineral/mining policy and administrative management"/>
    <s v="Politique de l’industrie extractive et gestion administrative"/>
    <n v="320"/>
    <x v="16"/>
    <n v="1"/>
    <n v="16"/>
    <d v="2018-01-08T00:00:00"/>
    <d v="2020-01-08T00:00:00"/>
    <s v="for evidence on gender in the Extractive Industries Transparency Initiative. for evidence on gender in the Extractive Industries Transparency Initiative"/>
    <n v="2"/>
    <n v="0"/>
    <n v="2"/>
    <n v="0"/>
    <n v="0"/>
    <n v="1"/>
    <s v="NULL"/>
    <s v="NULL"/>
    <s v="NULL"/>
    <n v="0"/>
    <n v="0"/>
    <n v="0"/>
    <n v="0"/>
    <n v="302"/>
    <n v="75"/>
    <n v="75"/>
    <n v="75"/>
    <n v="43.646250000000002"/>
    <n v="43.646250000000002"/>
    <n v="43.646250000000002"/>
    <s v="NULL"/>
    <s v="NULL"/>
    <s v="NULL"/>
  </r>
  <r>
    <n v="2017"/>
    <n v="1624"/>
    <x v="19"/>
    <n v="2017038319"/>
    <n v="38319"/>
    <n v="1"/>
    <n v="998"/>
    <s v="Developing countries, unspecified"/>
    <x v="1"/>
    <s v="Partie I non alloués par groupe de revenu"/>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 GOVERNANCE INSTITUTE"/>
    <s v="Natural Resource Governance Institute"/>
    <n v="32210"/>
    <n v="32210"/>
    <s v="Mineral/mining policy and administrative management"/>
    <s v="Politique de l’industrie extractive et gestion administrative"/>
    <n v="320"/>
    <x v="16"/>
    <n v="1"/>
    <n v="16"/>
    <d v="2017-03-20T00:00:00"/>
    <d v="2019-03-20T00:00:00"/>
    <s v="for general operating support. The Natural Resource Governance Institute promotes effective management of oil, gas, and mineral endowments to ensure that citizens of resource-rich countries benefit from the extraction of these resources. At the country level, the institute provides training, technical assistance, and advocacy support to local partners including civil society groups, the media, government ministries, and legislatures and promotes the uptake of global transparency and governance norms and practices. Over the next two years, the institute will focus on government and company disclosure of extractive sector information in a set of priority countries and promote the use of this information by civil society and citizen groups for advocacy."/>
    <n v="0"/>
    <n v="0"/>
    <n v="2"/>
    <n v="0"/>
    <n v="0"/>
    <s v="NULL"/>
    <s v="NULL"/>
    <s v="NULL"/>
    <s v="NULL"/>
    <n v="0"/>
    <n v="0"/>
    <n v="0"/>
    <n v="0"/>
    <n v="302"/>
    <n v="3000"/>
    <n v="3000"/>
    <n v="3000"/>
    <n v="1500"/>
    <n v="1500"/>
    <n v="1500"/>
    <s v="NULL"/>
    <s v="NULL"/>
    <s v="NULL"/>
  </r>
  <r>
    <n v="2017"/>
    <n v="1624"/>
    <x v="19"/>
    <s v="2017038285_01"/>
    <n v="38285"/>
    <n v="1"/>
    <n v="241"/>
    <s v="Ghana"/>
    <x v="2"/>
    <s v="PRITI"/>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s v="2017039557_02"/>
    <n v="39557"/>
    <n v="1"/>
    <n v="645"/>
    <s v="India"/>
    <x v="2"/>
    <s v="PRITI"/>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NATURAL RESOURCES DEFENSE COUNCIL, INC."/>
    <s v="Natural Resources Defense Council, Inc."/>
    <n v="23183"/>
    <n v="23183"/>
    <s v="Energy conservation and demand-side efficiency"/>
    <s v="Économies d'énergie et efficacité du côté de la demande"/>
    <n v="230"/>
    <x v="5"/>
    <n v="1"/>
    <n v="16"/>
    <d v="2017-10-01T00:00:00"/>
    <d v="2018-10-01T00:00:00"/>
    <s v="for general operating support. The Natural Resources Defense Council (NRDC) works on Climate, Energy and Environmental issues. This is a broad organization support grant. NRDC is a key partner domestically on climate, energy, innovation policy, public lands and waters. Their support also extends overseas in China and India on climate and energy policy."/>
    <n v="0"/>
    <n v="0"/>
    <n v="0"/>
    <n v="0"/>
    <n v="0"/>
    <s v="NULL"/>
    <s v="NULL"/>
    <s v="NULL"/>
    <s v="NULL"/>
    <n v="0"/>
    <n v="2"/>
    <n v="0"/>
    <n v="0"/>
    <n v="302"/>
    <n v="25"/>
    <n v="25"/>
    <n v="25"/>
    <n v="25"/>
    <n v="25"/>
    <n v="25"/>
    <s v="NULL"/>
    <s v="NULL"/>
    <s v="NULL"/>
  </r>
  <r>
    <n v="2017"/>
    <n v="1624"/>
    <x v="19"/>
    <s v="2017039687_05"/>
    <n v="39687"/>
    <n v="1"/>
    <n v="730"/>
    <s v="China (People's Republic of)"/>
    <x v="3"/>
    <s v="PRITS"/>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INTERNATIONAL COUNCIL ON CLEAN TRANSPORTATION"/>
    <s v="International Council on Clean Transportation"/>
    <n v="21010"/>
    <n v="21010"/>
    <s v="Transport policy and administrative management"/>
    <s v="Politique des transports et gestion administrative"/>
    <n v="210"/>
    <x v="4"/>
    <n v="1"/>
    <n v="16"/>
    <d v="2017-11-01T00:00:00"/>
    <d v="2019-11-01T00:00:00"/>
    <s v="for general operating support. The International Council on Clean Transportation's overall goal is to achieve zero emissions from the transportation sector, with a 2050 target for passenger vehicles — due to the maturity of policy and technology pathways — and an as soon as possible thereafter target for heavy-duty vehicles, marine, and aviation. The Council provides regulators and other key stakeholders at city, state, and national governments with research and analysis for policies that cut emissions from vehicles. During the grant term, the Council will work toward the adoption and enforcement of advanced policies for zero emissions and clean cars and trucks in key regions and car markets, such as the U.S., Europe, China, and India."/>
    <n v="0"/>
    <n v="0"/>
    <n v="0"/>
    <n v="0"/>
    <n v="0"/>
    <s v="NULL"/>
    <s v="NULL"/>
    <s v="NULL"/>
    <s v="NULL"/>
    <n v="0"/>
    <n v="2"/>
    <n v="0"/>
    <n v="0"/>
    <n v="302"/>
    <n v="916.66666669999995"/>
    <n v="916.66666669999995"/>
    <n v="916.66666669999995"/>
    <n v="458.33333329999999"/>
    <n v="458.33333329999999"/>
    <n v="458.33333329999999"/>
    <s v="NULL"/>
    <s v="NULL"/>
    <s v="NULL"/>
  </r>
  <r>
    <n v="2017"/>
    <n v="1624"/>
    <x v="19"/>
    <n v="2017039672"/>
    <n v="39672"/>
    <n v="1"/>
    <n v="645"/>
    <s v="India"/>
    <x v="2"/>
    <s v="PRITI"/>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COUNCIL ON ENERGY, ENVIRONMENT AND WATER"/>
    <s v="Council on Energy, Environment and Water"/>
    <n v="23110"/>
    <n v="23110"/>
    <s v="Energy policy and administrative management"/>
    <s v="Politique énergétique et gestion administrative"/>
    <n v="230"/>
    <x v="5"/>
    <n v="1"/>
    <n v="16"/>
    <d v="2017-10-01T00:00:00"/>
    <d v="2019-10-01T00:00:00"/>
    <s v="for general operating support. The Council on Energy, Environment and Water is one of South Asia's leading nonprofit policy research institutions. The Council addresses pressing global challenges through an integrated and internationally focused approach. It focuses on independent research, partnerships with public and private institutions, and engaging in public education. The Council works in the areas of climate change, energy, and water policy."/>
    <n v="0"/>
    <n v="1"/>
    <n v="0"/>
    <n v="0"/>
    <n v="0"/>
    <s v="NULL"/>
    <s v="NULL"/>
    <s v="NULL"/>
    <s v="NULL"/>
    <n v="0"/>
    <n v="2"/>
    <n v="0"/>
    <n v="0"/>
    <n v="302"/>
    <n v="107.1"/>
    <n v="107.1"/>
    <n v="107.1"/>
    <n v="56.1"/>
    <n v="56.1"/>
    <n v="56.1"/>
    <s v="NULL"/>
    <s v="NULL"/>
    <s v="NULL"/>
  </r>
  <r>
    <n v="2017"/>
    <n v="1624"/>
    <x v="19"/>
    <n v="2017039562"/>
    <n v="39562"/>
    <n v="1"/>
    <n v="645"/>
    <s v="India"/>
    <x v="2"/>
    <s v="PRITI"/>
    <s v="Recipient country-based NGO"/>
    <n v="23000"/>
    <n v="0"/>
    <n v="23000"/>
    <s v="NULL"/>
    <s v="NULL"/>
    <n v="6"/>
    <n v="30"/>
    <n v="110"/>
    <s v="Standard grant"/>
    <s v="C01"/>
    <s v="Project-type interventions"/>
    <s v="Interventions de type projet"/>
    <s v="SHAKTI SUSTAINABLE ENERGY FOUNDATION"/>
    <s v="Shakti Sustainable Energy Foundation"/>
    <n v="21010"/>
    <n v="21010"/>
    <s v="Transport policy and administrative management"/>
    <s v="Politique des transports et gestion administrative"/>
    <n v="210"/>
    <x v="4"/>
    <n v="1"/>
    <n v="16"/>
    <d v="2017-10-01T00:00:00"/>
    <d v="2019-10-01T00:00:00"/>
    <s v="for Electric Mobility in India. The Shakti Foundation's mission is to support the transition in India to a sustainable energy emerging economy. Shakti is our main partner in supporting local environmental and research organizations in India. This grant will support the electric mobility initiative, which aims to help the Government of India to reach their 2030 pledge for all new cars sales to be electric drive vehicles, including two and three wheelers, cars, and buses. This goal will improve air quality in cities, and contribute to climate change mitigation."/>
    <n v="0"/>
    <n v="0"/>
    <n v="0"/>
    <n v="0"/>
    <n v="0"/>
    <s v="NULL"/>
    <s v="NULL"/>
    <s v="NULL"/>
    <s v="NULL"/>
    <n v="0"/>
    <n v="2"/>
    <n v="0"/>
    <n v="0"/>
    <n v="302"/>
    <n v="500"/>
    <n v="500"/>
    <n v="500"/>
    <n v="250"/>
    <n v="250"/>
    <n v="250"/>
    <s v="NULL"/>
    <s v="NULL"/>
    <s v="NULL"/>
  </r>
  <r>
    <n v="2017"/>
    <n v="1624"/>
    <x v="19"/>
    <n v="2016037621"/>
    <n v="37621"/>
    <n v="3"/>
    <n v="645"/>
    <s v="India"/>
    <x v="2"/>
    <s v="PRITI"/>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ARTHJUSTICE"/>
    <s v="Earthjustice"/>
    <n v="23210"/>
    <n v="23210"/>
    <s v="Energy generation, renewable sources - multiple technologies"/>
    <s v="Production d’énergie, sources renouvelables - multiples technologies"/>
    <n v="230"/>
    <x v="5"/>
    <n v="1"/>
    <n v="16"/>
    <d v="2016-07-01T00:00:00"/>
    <d v="2018-07-01T00:00:00"/>
    <s v="for general operating support. Earthjustice's legal and regulatory work is effective in protecting health, preserving magnificent places and wildlife, advancing clean energy, and combating climate change. General operating support will help Earthjustice accomplish its three main program goals: secure independence from fossil fuels; safeguard health; and preserve lands, wildlife, and oceans."/>
    <n v="0"/>
    <n v="1"/>
    <n v="0"/>
    <n v="0"/>
    <n v="0"/>
    <s v="NULL"/>
    <s v="NULL"/>
    <s v="NULL"/>
    <s v="NULL"/>
    <n v="1"/>
    <n v="2"/>
    <n v="0"/>
    <n v="1"/>
    <n v="302"/>
    <n v="0"/>
    <n v="0"/>
    <n v="0"/>
    <n v="524.04"/>
    <n v="524.04"/>
    <n v="524.04"/>
    <s v="NULL"/>
    <s v="NULL"/>
    <s v="NULL"/>
  </r>
  <r>
    <n v="2017"/>
    <n v="1624"/>
    <x v="19"/>
    <n v="2017038828"/>
    <n v="38828"/>
    <n v="1"/>
    <n v="645"/>
    <s v="Indi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SHAKTI SUSTAINABLE ENERGY FOUNDATION"/>
    <s v="Shakti Sustainable Energy Foundation"/>
    <n v="23183"/>
    <n v="23183"/>
    <s v="Energy conservation and demand-side efficiency"/>
    <s v="Économies d'énergie et efficacité du côté de la demande"/>
    <n v="230"/>
    <x v="5"/>
    <n v="1"/>
    <n v="16"/>
    <d v="2017-01-01T00:00:00"/>
    <d v="2018-01-01T00:00:00"/>
    <s v="for general operating support. The Shakti Sustainable Energy Foundation's mission is to support India in the transition to clean energy. Shakti provides grants to Indian NGOs focused on technical assistance to the Indian government, supporting efforts to meet the nation's power needs with sustainable forms of electricity, expand clean transportation options, replace HFCs with coolants that are not greenhouse gases, and promote energy efficiency. One of their main priorities in 2017 includes improving the strategy for low-carbon, sustainable, and smart cities in India."/>
    <n v="0"/>
    <n v="0"/>
    <n v="0"/>
    <n v="0"/>
    <n v="0"/>
    <s v="NULL"/>
    <s v="NULL"/>
    <s v="NULL"/>
    <s v="NULL"/>
    <n v="0"/>
    <n v="2"/>
    <n v="0"/>
    <n v="0"/>
    <n v="302"/>
    <n v="100"/>
    <n v="100"/>
    <n v="100"/>
    <n v="100"/>
    <n v="100"/>
    <n v="100"/>
    <s v="NULL"/>
    <s v="NULL"/>
    <s v="NULL"/>
  </r>
  <r>
    <n v="2017"/>
    <n v="1624"/>
    <x v="19"/>
    <s v="2017038285_04"/>
    <n v="38285"/>
    <n v="1"/>
    <n v="753"/>
    <s v="Mongolia"/>
    <x v="2"/>
    <s v="PRITI"/>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s v="2017038800_01"/>
    <n v="38800"/>
    <n v="1"/>
    <n v="730"/>
    <s v="China (People's Republic of)"/>
    <x v="3"/>
    <s v="PRITS"/>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BERKELEY LAB FOUNDATION"/>
    <s v="Berkeley Lab Foundation"/>
    <n v="21010"/>
    <n v="21010"/>
    <s v="Transport policy and administrative management"/>
    <s v="Politique des transports et gestion administrative"/>
    <n v="210"/>
    <x v="4"/>
    <n v="1"/>
    <n v="16"/>
    <d v="2017-03-31T00:00:00"/>
    <d v="2018-03-31T00:00:00"/>
    <s v="for support of Lawrence Berkeley National Lab's India and China programs. This grant will support the Lawrence Berkeley National Laboratory's International Energy Studies Department (IES) in China and India. The IES assists countries and partners in identifying and utilizing clean energy resources and energy efficiency opportunities. With this grant, the IES will provide strategic, analytical, and technical assistance to various institutions in India to accelerate the deployment of more efficient and plug-in electric vehicles. In China, IES will support the Berkeley-Tsinghua Joint Research Center in reaching the ambitious greenhouse gas emission reduction commitments they made in the Paris Agreement at the United Nations COP21."/>
    <n v="0"/>
    <n v="0"/>
    <n v="0"/>
    <n v="0"/>
    <n v="0"/>
    <s v="NULL"/>
    <s v="NULL"/>
    <s v="NULL"/>
    <s v="NULL"/>
    <n v="0"/>
    <n v="2"/>
    <n v="0"/>
    <n v="0"/>
    <n v="302"/>
    <n v="125"/>
    <n v="125"/>
    <n v="125"/>
    <n v="125"/>
    <n v="125"/>
    <n v="125"/>
    <s v="NULL"/>
    <s v="NULL"/>
    <s v="NULL"/>
  </r>
  <r>
    <n v="2017"/>
    <n v="1624"/>
    <x v="19"/>
    <s v="2017038800_01"/>
    <n v="38800"/>
    <n v="1"/>
    <n v="730"/>
    <s v="China (People's Republic of)"/>
    <x v="3"/>
    <s v="PRITS"/>
    <s v="University, college or other teaching institution, research institute or think?tank"/>
    <n v="51000"/>
    <n v="0"/>
    <n v="51000"/>
    <s v="NULL"/>
    <s v="NULL"/>
    <n v="6"/>
    <n v="30"/>
    <n v="110"/>
    <s v="Standard grant"/>
    <s v="B03"/>
    <s v="Contributions to specific-purpose programmes and funds managed by implementing partners"/>
    <s v="Contributions à des programmes ou fonds à objectif spécifique gérés par des partenaires d'exécution"/>
    <s v="BERKELEY LAB FOUNDATION"/>
    <s v="Berkeley Lab Foundation"/>
    <n v="23183"/>
    <n v="23183"/>
    <s v="Energy conservation and demand-side efficiency"/>
    <s v="Économies d'énergie et efficacité du côté de la demande"/>
    <n v="230"/>
    <x v="5"/>
    <n v="1"/>
    <n v="16"/>
    <d v="2017-03-31T00:00:00"/>
    <d v="2018-03-31T00:00:00"/>
    <s v="for support of Lawrence Berkeley National Lab's India and China programs. This grant will support the Lawrence Berkeley National Laboratory's International Energy Studies Department (IES) in China and India. The IES assists countries and partners in identifying and utilizing clean energy resources and energy efficiency opportunities. With this grant, the IES will provide strategic, analytical, and technical assistance to various institutions in India to accelerate the deployment of more efficient and plug-in electric vehicles. In China, IES will support the Berkeley-Tsinghua Joint Research Center in reaching the ambitious greenhouse gas emission reduction commitments they made in the Paris Agreement at the United Nations COP21."/>
    <n v="0"/>
    <n v="0"/>
    <n v="0"/>
    <n v="0"/>
    <n v="0"/>
    <s v="NULL"/>
    <s v="NULL"/>
    <s v="NULL"/>
    <s v="NULL"/>
    <n v="0"/>
    <n v="2"/>
    <n v="0"/>
    <n v="0"/>
    <n v="302"/>
    <n v="125"/>
    <n v="125"/>
    <n v="125"/>
    <n v="125"/>
    <n v="125"/>
    <n v="125"/>
    <s v="NULL"/>
    <s v="NULL"/>
    <s v="NULL"/>
  </r>
  <r>
    <n v="2017"/>
    <n v="1624"/>
    <x v="19"/>
    <s v="2017038833_03"/>
    <n v="38833"/>
    <n v="1"/>
    <n v="498"/>
    <s v="America, regional"/>
    <x v="1"/>
    <s v="Partie I non alloués par groupe de revenu"/>
    <s v="Network"/>
    <n v="32000"/>
    <n v="0"/>
    <n v="32000"/>
    <s v="NULL"/>
    <s v="NULL"/>
    <n v="6"/>
    <n v="30"/>
    <n v="110"/>
    <s v="Standard grant"/>
    <s v="D02"/>
    <s v="Other technical assistance"/>
    <s v="Autres formes d’assistance technique "/>
    <s v="ICLEI - LOCAL GOVERNMENTS FOR SUSTAINABILITY"/>
    <s v="ICLEI - Local Governments for Sustainability"/>
    <n v="21010"/>
    <n v="21010"/>
    <s v="Transport policy and administrative management"/>
    <s v="Politique des transports et gestion administrative"/>
    <n v="210"/>
    <x v="4"/>
    <n v="1"/>
    <n v="16"/>
    <d v="2017-07-01T00:00:00"/>
    <d v="2019-07-01T00:00:00"/>
    <s v="for the Eco-Mobility Alliance. This grant will support ICLEI-Local Governments for Sustainability to implement the EcoMobilty Alliance in key countries of the Global South. ICLEI is the leading global network of more than 1,500 cities, towns and regions committed to building a sustainable future. Their EcoMobility Alliance provides technical expertise and information-sharing opportunities on sustainable urban mobility for cities to reduce transport related carbon emissions, energy consumption, to improve air quality, and increase mobility opportunities for all citizens. The grant will support six cities in China, Africa and Latin America."/>
    <n v="0"/>
    <n v="0"/>
    <n v="0"/>
    <n v="0"/>
    <n v="0"/>
    <n v="1"/>
    <s v="NULL"/>
    <s v="NULL"/>
    <s v="NULL"/>
    <n v="0"/>
    <n v="2"/>
    <n v="0"/>
    <n v="0"/>
    <n v="302"/>
    <n v="29.166666674999998"/>
    <n v="29.166666674999998"/>
    <n v="29.166666674999998"/>
    <n v="12.916666667499999"/>
    <n v="12.916666667499999"/>
    <n v="12.916666667499999"/>
    <s v="NULL"/>
    <s v="NULL"/>
    <s v="NULL"/>
  </r>
  <r>
    <n v="2017"/>
    <n v="1624"/>
    <x v="19"/>
    <s v="2017038833_03"/>
    <n v="38833"/>
    <n v="1"/>
    <n v="498"/>
    <s v="America, regional"/>
    <x v="1"/>
    <s v="Partie I non alloués par groupe de revenu"/>
    <s v="Network"/>
    <n v="32000"/>
    <n v="0"/>
    <n v="32000"/>
    <s v="NULL"/>
    <s v="NULL"/>
    <n v="6"/>
    <n v="30"/>
    <n v="110"/>
    <s v="Standard grant"/>
    <s v="D02"/>
    <s v="Other technical assistance"/>
    <s v="Autres formes d’assistance technique "/>
    <s v="ICLEI - LOCAL GOVERNMENTS FOR SUSTAINABILITY"/>
    <s v="ICLEI - Local Governments for Sustainability"/>
    <n v="23183"/>
    <n v="23183"/>
    <s v="Energy conservation and demand-side efficiency"/>
    <s v="Économies d'énergie et efficacité du côté de la demande"/>
    <n v="230"/>
    <x v="5"/>
    <n v="1"/>
    <n v="16"/>
    <d v="2017-07-01T00:00:00"/>
    <d v="2019-07-01T00:00:00"/>
    <s v="for the Eco-Mobility Alliance. This grant will support ICLEI-Local Governments for Sustainability to implement the EcoMobilty Alliance in key countries of the Global South. ICLEI is the leading global network of more than 1,500 cities, towns and regions committed to building a sustainable future. Their EcoMobility Alliance provides technical expertise and information-sharing opportunities on sustainable urban mobility for cities to reduce transport related carbon emissions, energy consumption, to improve air quality, and increase mobility opportunities for all citizens. The grant will support six cities in China, Africa and Latin America."/>
    <n v="0"/>
    <n v="0"/>
    <n v="0"/>
    <n v="0"/>
    <n v="0"/>
    <n v="1"/>
    <s v="NULL"/>
    <s v="NULL"/>
    <s v="NULL"/>
    <n v="0"/>
    <n v="2"/>
    <n v="0"/>
    <n v="0"/>
    <n v="302"/>
    <n v="29.166666674999998"/>
    <n v="29.166666674999998"/>
    <n v="29.166666674999998"/>
    <n v="12.916666667499999"/>
    <n v="12.916666667499999"/>
    <n v="12.916666667499999"/>
    <s v="NULL"/>
    <s v="NULL"/>
    <s v="NULL"/>
  </r>
  <r>
    <n v="2017"/>
    <n v="1624"/>
    <x v="19"/>
    <n v="2017038527"/>
    <n v="38527"/>
    <n v="1"/>
    <n v="645"/>
    <s v="India"/>
    <x v="2"/>
    <s v="PRITI"/>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INSTITUTE FOR TRANSPORTATION AND DEVELOPMENT POLICY"/>
    <s v="Institute for Transportation and Development Policy"/>
    <n v="21010"/>
    <n v="21010"/>
    <s v="Transport policy and administrative management"/>
    <s v="Politique des transports et gestion administrative"/>
    <n v="210"/>
    <x v="4"/>
    <n v="1"/>
    <n v="16"/>
    <d v="2017-02-01T00:00:00"/>
    <d v="2019-02-01T00:00:00"/>
    <s v="for general operating support. The Institute's mission is to design and implement high-quality transport systems and policy solutions that make cities around the world more livable, equitable, and sustainable. The Institute works to scale up sound urban planning policies for cities in India, China, Latin America, and Africa, in ways that reduce greenhouse gas emissions and advance economic development and quality of life. One of its global priorities is the Mobility Analytics Partnership, a set of metrics for governments, institutions, and non-governmental organizations to track the commitments for transport within the Paris Agreement and the Sustainable Development Goals."/>
    <n v="0"/>
    <n v="1"/>
    <n v="0"/>
    <n v="0"/>
    <n v="0"/>
    <s v="NULL"/>
    <s v="NULL"/>
    <s v="NULL"/>
    <s v="NULL"/>
    <n v="0"/>
    <n v="2"/>
    <n v="0"/>
    <n v="0"/>
    <n v="302"/>
    <n v="1125"/>
    <n v="1125"/>
    <n v="1125"/>
    <n v="562.5"/>
    <n v="562.5"/>
    <n v="562.5"/>
    <s v="NULL"/>
    <s v="NULL"/>
    <s v="NULL"/>
  </r>
  <r>
    <n v="2017"/>
    <n v="1624"/>
    <x v="19"/>
    <s v="2017038285_06"/>
    <n v="38285"/>
    <n v="1"/>
    <n v="266"/>
    <s v="Rwanda"/>
    <x v="0"/>
    <s v="PMA"/>
    <s v="Multilateral organisation"/>
    <n v="41116"/>
    <n v="1"/>
    <n v="41000"/>
    <s v="United Nations Environment Programme "/>
    <s v="Programme des Nations Unies pour l'environnement"/>
    <n v="6"/>
    <n v="30"/>
    <n v="110"/>
    <s v="Standard grant"/>
    <s v="B03"/>
    <s v="Contributions to specific-purpose programmes and funds managed by implementing partners"/>
    <s v="Contributions à des programmes ou fonds à objectif spécifique gérés par des partenaires d'exécution"/>
    <s v="UNITED NATIONS ENVIRONMENT PROGRAMME"/>
    <s v="United Nations Environment Programme"/>
    <n v="21010"/>
    <n v="21010"/>
    <s v="Transport policy and administrative management"/>
    <s v="Politique des transports et gestion administrative"/>
    <n v="210"/>
    <x v="4"/>
    <n v="1"/>
    <n v="16"/>
    <d v="2017-01-01T00:00:00"/>
    <d v="2020-01-01T00:00:00"/>
    <s v="for support of the electric mobility program and the clean fuels and vehicles partnership. This grant to the United Nations' Environment Programme (UNEP) will support their work on clean fuels and clean vehicles, including electric mobility in low- and middle-income countries. UNEP was catalytic in the elimination of lead in gasoline around the world, and is now working to reduce sulfur content in fuels and promote clean electric mobility. This work contributes to the Paris Agreements' Intended Nationally Determined Contributions and advances global air quality goals. UNEP works with partner organizations and supports governments by using best practices sharing, technical and policy assistance, peer learning, and strategic communications."/>
    <n v="0"/>
    <n v="0"/>
    <n v="0"/>
    <n v="0"/>
    <n v="0"/>
    <s v="NULL"/>
    <s v="NULL"/>
    <s v="NULL"/>
    <s v="NULL"/>
    <n v="0"/>
    <n v="2"/>
    <n v="0"/>
    <n v="0"/>
    <n v="302"/>
    <n v="88.888888890000004"/>
    <n v="88.888888890000004"/>
    <n v="88.888888890000004"/>
    <n v="29.666666670000001"/>
    <n v="29.666666670000001"/>
    <n v="29.666666670000001"/>
    <s v="NULL"/>
    <s v="NULL"/>
    <s v="NULL"/>
  </r>
  <r>
    <n v="2017"/>
    <n v="1624"/>
    <x v="19"/>
    <s v="2016037607_04"/>
    <n v="37607"/>
    <n v="3"/>
    <n v="431"/>
    <s v="Brazil"/>
    <x v="3"/>
    <s v="PRITS"/>
    <s v="Donor country-based NGO"/>
    <n v="22000"/>
    <n v="0"/>
    <n v="22000"/>
    <s v="NULL"/>
    <s v="NULL"/>
    <n v="6"/>
    <n v="30"/>
    <n v="110"/>
    <s v="Standard grant"/>
    <s v="D02"/>
    <s v="Other technical assistance"/>
    <s v="Autres formes d’assistance technique "/>
    <s v="STICHTING EUROPEAN CLIMATE FOUNDATION"/>
    <s v="Stichting European Climate Foundation"/>
    <n v="23183"/>
    <n v="23183"/>
    <s v="Energy conservation and demand-side efficiency"/>
    <s v="Économies d'énergie et efficacité du côté de la demande"/>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s v="2016037607_04"/>
    <n v="37607"/>
    <n v="3"/>
    <n v="431"/>
    <s v="Brazil"/>
    <x v="3"/>
    <s v="PRITS"/>
    <s v="Donor country-based NGO"/>
    <n v="22000"/>
    <n v="0"/>
    <n v="22000"/>
    <s v="NULL"/>
    <s v="NULL"/>
    <n v="6"/>
    <n v="30"/>
    <n v="110"/>
    <s v="Standard grant"/>
    <s v="D02"/>
    <s v="Other technical assistance"/>
    <s v="Autres formes d’assistance technique "/>
    <s v="STICHTING EUROPEAN CLIMATE FOUNDATION"/>
    <s v="Stichting European Climate Foundation"/>
    <n v="23210"/>
    <n v="23210"/>
    <s v="Energy generation, renewable sources - multiple technologies"/>
    <s v="Production d’énergie, sources renouvelables - multiples technologies"/>
    <n v="230"/>
    <x v="5"/>
    <n v="1"/>
    <n v="16"/>
    <d v="2016-07-20T00:00:00"/>
    <d v="2018-07-20T00:00:00"/>
    <s v="for Global Strategic Climate Communications. This grant will fund the European Climate Foundation's Global Strategic Climate Communications program. This is an international effort that seeks to promote and defend sound climate science; support clean energy solutions to climate change; and communicate the true costs of fossil fuels globally. The program employs a staff of communications professionals who work with grantees in the E.U., Turkey, India, China, Brazil, Australia, and the United States."/>
    <n v="0"/>
    <n v="0"/>
    <n v="0"/>
    <n v="0"/>
    <n v="0"/>
    <n v="1"/>
    <s v="NULL"/>
    <s v="NULL"/>
    <s v="NULL"/>
    <n v="0"/>
    <n v="2"/>
    <n v="0"/>
    <n v="0"/>
    <n v="302"/>
    <n v="0"/>
    <n v="0"/>
    <n v="0"/>
    <n v="25"/>
    <n v="25"/>
    <n v="25"/>
    <s v="NULL"/>
    <s v="NULL"/>
    <s v="NULL"/>
  </r>
  <r>
    <n v="2017"/>
    <n v="1624"/>
    <x v="19"/>
    <s v="2015036454_01"/>
    <n v="36454"/>
    <n v="3"/>
    <n v="730"/>
    <s v="China (People's Republic of)"/>
    <x v="3"/>
    <s v="PRITS"/>
    <s v="Donor country-based NGO"/>
    <n v="22000"/>
    <n v="0"/>
    <n v="22000"/>
    <s v="NULL"/>
    <s v="NULL"/>
    <n v="6"/>
    <n v="30"/>
    <n v="110"/>
    <s v="Standard grant"/>
    <s v="C01"/>
    <s v="Project-type interventions"/>
    <s v="Interventions de type projet"/>
    <s v="NATURAL RESOURCES DEFENSE COUNCIL, INC."/>
    <s v="Natural Resources Defense Council, Inc."/>
    <n v="23210"/>
    <n v="23210"/>
    <s v="Energy generation, renewable sources - multiple technologies"/>
    <s v="Production d’énergie, sources renouvelables - multiples technologies"/>
    <n v="230"/>
    <x v="5"/>
    <n v="1"/>
    <n v="16"/>
    <d v="2015-11-25T00:00:00"/>
    <d v="2017-11-25T00:00:00"/>
    <s v="for clean energy in China and India. This grant will support NRDC's growing clean-energy programs in China and India. In China, NRDC is leading the effort to institute a cap on coal consumption. The organization is also advancing reforms in the power sector to promote low-carbon electricity, efficient appliances and reduced F gases. The India office is just getting started and is working with policymakers to improve air quality, increase appliance efficiency and reduce F gases."/>
    <n v="0"/>
    <n v="0"/>
    <n v="0"/>
    <n v="0"/>
    <n v="0"/>
    <s v="NULL"/>
    <s v="NULL"/>
    <s v="NULL"/>
    <s v="NULL"/>
    <n v="0"/>
    <n v="2"/>
    <n v="0"/>
    <n v="0"/>
    <n v="302"/>
    <n v="0"/>
    <n v="0"/>
    <n v="0"/>
    <n v="125"/>
    <n v="125"/>
    <n v="125"/>
    <s v="NULL"/>
    <s v="NULL"/>
    <s v="NULL"/>
  </r>
  <r>
    <n v="2017"/>
    <n v="1624"/>
    <x v="19"/>
    <s v="2015036454_02"/>
    <n v="36454"/>
    <n v="3"/>
    <n v="645"/>
    <s v="India"/>
    <x v="2"/>
    <s v="PRITI"/>
    <s v="Donor country-based NGO"/>
    <n v="22000"/>
    <n v="0"/>
    <n v="22000"/>
    <s v="NULL"/>
    <s v="NULL"/>
    <n v="6"/>
    <n v="30"/>
    <n v="110"/>
    <s v="Standard grant"/>
    <s v="C01"/>
    <s v="Project-type interventions"/>
    <s v="Interventions de type projet"/>
    <s v="NATURAL RESOURCES DEFENSE COUNCIL, INC."/>
    <s v="Natural Resources Defense Council, Inc."/>
    <n v="23210"/>
    <n v="23210"/>
    <s v="Energy generation, renewable sources - multiple technologies"/>
    <s v="Production d’énergie, sources renouvelables - multiples technologies"/>
    <n v="230"/>
    <x v="5"/>
    <n v="1"/>
    <n v="16"/>
    <d v="2015-11-25T00:00:00"/>
    <d v="2017-11-25T00:00:00"/>
    <s v="for clean energy in China and India. This grant will support NRDC's growing clean-energy programs in China and India. In China, NRDC is leading the effort to institute a cap on coal consumption. The organization is also advancing reforms in the power sector to promote low-carbon electricity, efficient appliances and reduced F gases. The India office is just getting started and is working with policymakers to improve air quality, increase appliance efficiency and reduce F gases."/>
    <n v="0"/>
    <n v="0"/>
    <n v="0"/>
    <n v="0"/>
    <n v="0"/>
    <s v="NULL"/>
    <s v="NULL"/>
    <s v="NULL"/>
    <s v="NULL"/>
    <n v="0"/>
    <n v="2"/>
    <n v="0"/>
    <n v="0"/>
    <n v="302"/>
    <n v="0"/>
    <n v="0"/>
    <n v="0"/>
    <n v="125"/>
    <n v="125"/>
    <n v="125"/>
    <s v="NULL"/>
    <s v="NULL"/>
    <s v="NULL"/>
  </r>
  <r>
    <n v="2017"/>
    <n v="1624"/>
    <x v="19"/>
    <s v="2017038526_01"/>
    <n v="38526"/>
    <n v="1"/>
    <n v="789"/>
    <s v="Far East Asia, regional"/>
    <x v="1"/>
    <s v="Partie I non alloués par groupe de revenu"/>
    <s v="Donor country-based NGO"/>
    <n v="22000"/>
    <n v="0"/>
    <n v="22000"/>
    <s v="NULL"/>
    <s v="NULL"/>
    <n v="6"/>
    <n v="30"/>
    <n v="110"/>
    <s v="Standard grant"/>
    <s v="B03"/>
    <s v="Contributions to specific-purpose programmes and funds managed by implementing partners"/>
    <s v="Contributions à des programmes ou fonds à objectif spécifique gérés par des partenaires d'exécution"/>
    <s v="CLIMATEWORKS FOUNDATION"/>
    <s v="ClimateWorks Foundation"/>
    <n v="31110"/>
    <n v="31110"/>
    <s v="Agricultural policy and administrative management"/>
    <s v="Politique agricole et gestion administrative"/>
    <n v="310"/>
    <x v="0"/>
    <n v="1"/>
    <n v="16"/>
    <d v="2017-01-01T00:00:00"/>
    <d v="2018-01-01T00:00:00"/>
    <s v="for the Climate and Land Use Alliance program. This grant will support the Climate and Land Use Alliance at ClimateWorks Foundation. The alliance's mission is to realize the potential of forested and agricultural landscapes to mitigate climate change, benefit people, and protect the environment, primarily in Indonesia, Brazil, and Mesoamerica. Land use — from deforestation, land degradation, and the draining and burning of tropical peatlands to fertilizer application and rice and cattle production — is responsible for about 25 percent of human-related greenhouse gas emissions. More effective land use protects the climate by reducing carbon emissions and preserving nature's vital carbon sinks."/>
    <n v="0"/>
    <n v="1"/>
    <n v="0"/>
    <n v="0"/>
    <n v="0"/>
    <s v="NULL"/>
    <s v="NULL"/>
    <s v="NULL"/>
    <s v="NULL"/>
    <n v="1"/>
    <n v="2"/>
    <n v="0"/>
    <n v="1"/>
    <n v="302"/>
    <n v="437.5"/>
    <n v="437.5"/>
    <n v="437.5"/>
    <n v="437.5"/>
    <n v="437.5"/>
    <n v="437.5"/>
    <s v="NULL"/>
    <s v="NULL"/>
    <s v="NULL"/>
  </r>
  <r>
    <n v="2017"/>
    <n v="1624"/>
    <x v="19"/>
    <n v="2017039401"/>
    <n v="39401"/>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CLIMATE POLICY INITIATIVE INC"/>
    <s v="Climate Policy Initiative Inc"/>
    <n v="23110"/>
    <n v="23110"/>
    <s v="Energy policy and administrative management"/>
    <s v="Politique énergétique et gestion administrative"/>
    <n v="230"/>
    <x v="5"/>
    <n v="1"/>
    <n v="16"/>
    <d v="2017-09-01T00:00:00"/>
    <d v="2018-09-01T00:00:00"/>
    <s v="for general operating support. The Climate Policy Initiative is a think tank that addresses climate change through three program areas. First, research on how finance can be a catalyst for climate mitigation. Second, how the world can smoothly transition away from fossil fuels. Third, how to reform energy markets in a post carbon world and find new models for sustainable growth in emerging markets."/>
    <n v="0"/>
    <n v="0"/>
    <n v="0"/>
    <n v="0"/>
    <n v="0"/>
    <s v="NULL"/>
    <s v="NULL"/>
    <s v="NULL"/>
    <s v="NULL"/>
    <n v="0"/>
    <n v="2"/>
    <n v="0"/>
    <n v="0"/>
    <n v="302"/>
    <n v="750"/>
    <n v="750"/>
    <n v="750"/>
    <n v="750"/>
    <n v="750"/>
    <n v="750"/>
    <s v="NULL"/>
    <s v="NULL"/>
    <s v="NULL"/>
  </r>
  <r>
    <n v="2017"/>
    <n v="1624"/>
    <x v="19"/>
    <n v="2017039401"/>
    <n v="39401"/>
    <n v="1"/>
    <n v="998"/>
    <s v="Developing countries, unspecified"/>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CLIMATE POLICY INITIATIVE INC"/>
    <s v="Climate Policy Initiative Inc"/>
    <n v="24010"/>
    <n v="24010"/>
    <s v="Financial policy and administrative management"/>
    <s v="Politique des finances et gestion administrative"/>
    <n v="240"/>
    <x v="3"/>
    <n v="1"/>
    <n v="16"/>
    <d v="2017-09-01T00:00:00"/>
    <d v="2018-09-01T00:00:00"/>
    <s v="for general operating support. The Climate Policy Initiative is a think tank that addresses climate change through three program areas. First, research on how finance can be a catalyst for climate mitigation. Second, how the world can smoothly transition away from fossil fuels. Third, how to reform energy markets in a post carbon world and find new models for sustainable growth in emerging markets."/>
    <n v="0"/>
    <n v="0"/>
    <n v="0"/>
    <n v="0"/>
    <n v="0"/>
    <s v="NULL"/>
    <s v="NULL"/>
    <s v="NULL"/>
    <s v="NULL"/>
    <n v="0"/>
    <n v="2"/>
    <n v="0"/>
    <n v="0"/>
    <n v="302"/>
    <n v="750"/>
    <n v="750"/>
    <n v="750"/>
    <n v="750"/>
    <n v="750"/>
    <n v="750"/>
    <s v="NULL"/>
    <s v="NULL"/>
    <s v="NULL"/>
  </r>
  <r>
    <n v="2017"/>
    <n v="1624"/>
    <x v="19"/>
    <s v="2017039677_03"/>
    <n v="39677"/>
    <n v="1"/>
    <n v="269"/>
    <s v="Senegal"/>
    <x v="0"/>
    <s v="PMA"/>
    <s v="Network"/>
    <n v="32000"/>
    <n v="0"/>
    <n v="32000"/>
    <s v="NULL"/>
    <s v="NULL"/>
    <n v="6"/>
    <n v="30"/>
    <n v="110"/>
    <s v="Standard grant"/>
    <s v="D02"/>
    <s v="Other technical assistance"/>
    <s v="Autres formes d’assistance technique "/>
    <s v="PUBLISH WHAT YOU PAY"/>
    <s v="Publish What You Pay"/>
    <n v="32210"/>
    <n v="32210"/>
    <s v="Mineral/mining policy and administrative management"/>
    <s v="Politique de l’industrie extractive et gestion administrative"/>
    <n v="320"/>
    <x v="16"/>
    <n v="1"/>
    <n v="16"/>
    <d v="2018-01-08T00:00:00"/>
    <d v="2020-01-08T00:00:00"/>
    <s v="for evidence on gender in the Extractive Industries Transparency Initiative. for evidence on gender in the Extractive Industries Transparency Initiative"/>
    <n v="2"/>
    <n v="0"/>
    <n v="2"/>
    <n v="0"/>
    <n v="0"/>
    <n v="1"/>
    <s v="NULL"/>
    <s v="NULL"/>
    <s v="NULL"/>
    <n v="0"/>
    <n v="0"/>
    <n v="0"/>
    <n v="0"/>
    <n v="302"/>
    <n v="75"/>
    <n v="75"/>
    <n v="75"/>
    <n v="43.646250000000002"/>
    <n v="43.646250000000002"/>
    <n v="43.646250000000002"/>
    <s v="NULL"/>
    <s v="NULL"/>
    <s v="NULL"/>
  </r>
  <r>
    <n v="2017"/>
    <n v="1624"/>
    <x v="19"/>
    <n v="2017039939"/>
    <n v="39939"/>
    <n v="1"/>
    <n v="730"/>
    <s v="China (People's Republic of)"/>
    <x v="3"/>
    <s v="PRITS"/>
    <s v="University, college or other teaching institution, research institute or think?tank"/>
    <n v="51000"/>
    <n v="0"/>
    <n v="51000"/>
    <s v="NULL"/>
    <s v="NULL"/>
    <n v="6"/>
    <n v="30"/>
    <n v="110"/>
    <s v="Standard grant"/>
    <s v="D02"/>
    <s v="Other technical assistance"/>
    <s v="Autres formes d’assistance technique "/>
    <s v="ROCKY MOUNTAIN INSTITUTE"/>
    <s v="Rocky Mountain Institute"/>
    <n v="23110"/>
    <n v="23110"/>
    <s v="Energy policy and administrative management"/>
    <s v="Politique énergétique et gestion administrative"/>
    <n v="230"/>
    <x v="5"/>
    <n v="1"/>
    <n v="16"/>
    <d v="2017-11-01T00:00:00"/>
    <d v="2019-11-01T00:00:00"/>
    <s v="for support of power market reform in China. China's electric power sector accounts for ~25 percent of global coal consumption, contributes roughly 10 percent of global CO2 emissions, and produces 35 percent of China's primary smog pollutants. Because of the sheer size of the sector, seemingly small improvements can lead to large reductions in global CO2 emissions. The Rocky Mountain Institute is partnering with key Chinese and international stakeholders to promote the use of the lowest-cost electric generation resources in China's power sector. Simply making China's power system operate on rational economic principles could reduce global emissions by up to 1 percent by 2020 and save China up to $14 billion annually in fuel costs. This grant will fund modeling and convenings."/>
    <n v="0"/>
    <n v="0"/>
    <n v="0"/>
    <n v="0"/>
    <n v="0"/>
    <n v="1"/>
    <s v="NULL"/>
    <s v="NULL"/>
    <s v="NULL"/>
    <n v="0"/>
    <n v="2"/>
    <n v="0"/>
    <n v="0"/>
    <n v="302"/>
    <n v="500"/>
    <n v="500"/>
    <n v="500"/>
    <n v="250"/>
    <n v="250"/>
    <n v="250"/>
    <s v="NULL"/>
    <s v="NULL"/>
    <s v="NULL"/>
  </r>
  <r>
    <n v="2017"/>
    <n v="1624"/>
    <x v="19"/>
    <s v="2015036188_02"/>
    <n v="36188"/>
    <n v="3"/>
    <n v="431"/>
    <s v="Brazil"/>
    <x v="3"/>
    <s v="PRITS"/>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OCEANA INC"/>
    <s v="Oceana Inc"/>
    <n v="31310"/>
    <n v="31310"/>
    <s v="Fishing policy and administrative management"/>
    <s v="Politique de la pêche et gestion administrative"/>
    <n v="310"/>
    <x v="0"/>
    <n v="1"/>
    <n v="16"/>
    <d v="2015-10-01T00:00:00"/>
    <d v="2018-10-01T00:00:00"/>
    <s v="for general operating support. Oceana's mission is to protect and restore the world's oceans. Oceans are an important part of the earth's ecosystems and they play a vital role in absorbing carbon dioxide and regulating climate. With this support, Oceana will advance strategies to protect oceans, in particular curbing pollution and reducing offshore oil drilling, setting reasonable fishing quotas and reducing industrial overfishing, and protecting marine habitat. Oceana works in the United States, Europe, Chile, Brazil, the Philippines, Canada, and Peru, which together control approximately 40 percent of the wild fish catch."/>
    <n v="0"/>
    <n v="1"/>
    <n v="0"/>
    <n v="0"/>
    <n v="0"/>
    <s v="NULL"/>
    <s v="NULL"/>
    <s v="NULL"/>
    <s v="NULL"/>
    <n v="1"/>
    <n v="0"/>
    <n v="0"/>
    <n v="0"/>
    <n v="302"/>
    <n v="0"/>
    <n v="0"/>
    <n v="0"/>
    <n v="125"/>
    <n v="125"/>
    <n v="125"/>
    <s v="NULL"/>
    <s v="NULL"/>
    <s v="NULL"/>
  </r>
  <r>
    <n v="2017"/>
    <n v="1625"/>
    <x v="20"/>
    <n v="2016000013"/>
    <s v="G-BD-1611-2006"/>
    <n v="3"/>
    <n v="289"/>
    <s v="South of Sahara, regional"/>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VILLAGE ENTERPRISE FUND, INC."/>
    <s v="Village Enterprise Fund, Inc."/>
    <n v="25010"/>
    <n v="25010"/>
    <s v="Business Policy and Administration"/>
    <s v="Politique commerciale et administration"/>
    <n v="250"/>
    <x v="1"/>
    <n v="1"/>
    <s v="NULL"/>
    <d v="2017-01-01T00:00:00"/>
    <d v="2017-01-31T00:00:00"/>
    <s v="Programme: Special Opportunities. Description: General Operating Support. . Full grant amount: USD 10 thousand."/>
    <n v="0"/>
    <n v="0"/>
    <n v="0"/>
    <n v="0"/>
    <n v="0"/>
    <s v="NULL"/>
    <s v="NULL"/>
    <s v="NULL"/>
    <s v="NULL"/>
    <n v="0"/>
    <n v="0"/>
    <n v="0"/>
    <n v="0"/>
    <n v="302"/>
    <n v="0"/>
    <n v="0"/>
    <n v="0"/>
    <n v="10"/>
    <n v="10"/>
    <n v="10"/>
    <s v="NULL"/>
    <s v="NULL"/>
    <s v="NULL"/>
  </r>
  <r>
    <n v="2017"/>
    <n v="1625"/>
    <x v="20"/>
    <n v="2017000001"/>
    <s v="G-BD-1708-2247"/>
    <n v="1"/>
    <n v="289"/>
    <s v="South of Sahara, regional"/>
    <x v="1"/>
    <s v="Partie I non alloués par groupe de revenu"/>
    <s v="Dono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VILLAGE ENTERPRISE FUND, INC."/>
    <s v="Village Enterprise Fund, Inc."/>
    <n v="25010"/>
    <n v="25010"/>
    <s v="Business Policy and Administration"/>
    <s v="Politique commerciale et administration"/>
    <n v="250"/>
    <x v="1"/>
    <n v="1"/>
    <s v="NULL"/>
    <d v="2017-10-01T00:00:00"/>
    <d v="2017-10-31T00:00:00"/>
    <s v="Programme: Special Opportunities. Description: General Operating Support. . Full grant amount: USD 10 thousand."/>
    <n v="0"/>
    <n v="0"/>
    <n v="0"/>
    <n v="0"/>
    <n v="0"/>
    <s v="NULL"/>
    <s v="NULL"/>
    <s v="NULL"/>
    <s v="NULL"/>
    <n v="0"/>
    <n v="0"/>
    <n v="0"/>
    <n v="0"/>
    <n v="302"/>
    <n v="10"/>
    <n v="10"/>
    <n v="10"/>
    <n v="10"/>
    <n v="10"/>
    <n v="10"/>
    <s v="NULL"/>
    <s v="NULL"/>
    <s v="NULL"/>
  </r>
  <r>
    <n v="2017"/>
    <n v="1626"/>
    <x v="21"/>
    <n v="2017000002"/>
    <n v="6974"/>
    <n v="8"/>
    <n v="998"/>
    <s v="Developing countries, unspecified"/>
    <x v="1"/>
    <s v="Partie I non alloués par groupe de revenu"/>
    <s v="International NGO"/>
    <n v="21000"/>
    <n v="0"/>
    <n v="21000"/>
    <s v="NULL"/>
    <s v="NULL"/>
    <n v="6"/>
    <n v="30"/>
    <n v="110"/>
    <s v="Standard grant"/>
    <s v="C01"/>
    <s v="Project-type interventions"/>
    <s v="Interventions de type projet"/>
    <s v="WORLD WILDLIFE FUND"/>
    <s v="World Wildlife Fund"/>
    <n v="31182"/>
    <n v="31182"/>
    <s v="Agricultural research"/>
    <s v="Recherche agronomique"/>
    <n v="310"/>
    <x v="0"/>
    <n v="1"/>
    <s v="NULL"/>
    <d v="2017-11-13T00:00:00"/>
    <d v="2018-05-13T00:00:00"/>
    <s v="Programme: Environment. Project name: Blockchain for Traceability. Description: To assess the feasibility and costs of accelerating blockchain for traceability in beef, soy, farmed shrimp, and wild capture tuna."/>
    <n v="0"/>
    <n v="2"/>
    <n v="0"/>
    <n v="0"/>
    <n v="0"/>
    <s v="NULL"/>
    <s v="NULL"/>
    <s v="NULL"/>
    <s v="NULL"/>
    <n v="2"/>
    <n v="0"/>
    <n v="0"/>
    <n v="1"/>
    <n v="302"/>
    <n v="134.5275"/>
    <n v="134.5275"/>
    <n v="134.5275"/>
    <n v="134.5275"/>
    <n v="134.5275"/>
    <n v="134.5275"/>
    <s v="NULL"/>
    <s v="NULL"/>
    <s v="NULL"/>
  </r>
  <r>
    <n v="2017"/>
    <n v="1626"/>
    <x v="21"/>
    <n v="2017000002"/>
    <n v="6974"/>
    <n v="8"/>
    <n v="998"/>
    <s v="Developing countries, unspecified"/>
    <x v="1"/>
    <s v="Partie I non alloués par groupe de revenu"/>
    <s v="International NGO"/>
    <n v="21000"/>
    <n v="0"/>
    <n v="21000"/>
    <s v="NULL"/>
    <s v="NULL"/>
    <n v="6"/>
    <n v="30"/>
    <n v="110"/>
    <s v="Standard grant"/>
    <s v="C01"/>
    <s v="Project-type interventions"/>
    <s v="Interventions de type projet"/>
    <s v="WORLD WILDLIFE FUND"/>
    <s v="World Wildlife Fund"/>
    <n v="31382"/>
    <n v="31382"/>
    <s v="Fishery research"/>
    <s v="Recherche dans le domaine de la pêche"/>
    <n v="310"/>
    <x v="0"/>
    <n v="1"/>
    <s v="NULL"/>
    <d v="2017-11-13T00:00:00"/>
    <d v="2018-05-13T00:00:00"/>
    <s v="Programme: Environment. Project name: Blockchain for Traceability. Description: To assess the feasibility and costs of accelerating blockchain for traceability in beef, soy, farmed shrimp, and wild capture tuna."/>
    <n v="0"/>
    <n v="2"/>
    <n v="0"/>
    <n v="0"/>
    <n v="0"/>
    <s v="NULL"/>
    <s v="NULL"/>
    <s v="NULL"/>
    <s v="NULL"/>
    <n v="2"/>
    <n v="0"/>
    <n v="0"/>
    <n v="1"/>
    <n v="302"/>
    <n v="134.5275"/>
    <n v="134.5275"/>
    <n v="134.5275"/>
    <n v="134.5275"/>
    <n v="134.5275"/>
    <n v="134.5275"/>
    <s v="NULL"/>
    <s v="NULL"/>
    <s v="NULL"/>
  </r>
  <r>
    <n v="2017"/>
    <n v="1626"/>
    <x v="21"/>
    <n v="2017000003"/>
    <n v="6941"/>
    <n v="8"/>
    <n v="489"/>
    <s v="South America, regional"/>
    <x v="1"/>
    <s v="Partie I non alloués par groupe de revenu"/>
    <s v="Donor country-based NGO"/>
    <n v="22000"/>
    <n v="0"/>
    <n v="22000"/>
    <s v="NULL"/>
    <s v="NULL"/>
    <n v="6"/>
    <n v="30"/>
    <n v="110"/>
    <s v="Standard grant"/>
    <s v="C01"/>
    <s v="Project-type interventions"/>
    <s v="Interventions de type projet"/>
    <s v="FAIR TRADE USA"/>
    <s v="Fair Trade USA"/>
    <n v="31120"/>
    <n v="31120"/>
    <s v="Agricultural development"/>
    <s v="Développement agricole"/>
    <n v="310"/>
    <x v="0"/>
    <n v="1"/>
    <s v="Amazon Basis"/>
    <d v="2017-10-30T00:00:00"/>
    <d v="2018-07-30T00:00:00"/>
    <s v="Programme: Environment. Project name: Sustainable Natural Resource Use in the Andes Amazon. Description: To study, design and execute a pilot project to support conservation of protected areas and indigenous lands in the Amazon Basin by promoting sustainable natural resource management for producers through utilization of Fair Trade certification."/>
    <n v="0"/>
    <n v="2"/>
    <n v="1"/>
    <n v="0"/>
    <n v="0"/>
    <s v="NULL"/>
    <s v="NULL"/>
    <s v="NULL"/>
    <s v="NULL"/>
    <n v="2"/>
    <n v="0"/>
    <n v="0"/>
    <n v="1"/>
    <n v="302"/>
    <n v="75"/>
    <n v="75"/>
    <n v="75"/>
    <n v="75"/>
    <n v="75"/>
    <n v="75"/>
    <s v="NULL"/>
    <s v="NULL"/>
    <s v="NULL"/>
  </r>
  <r>
    <n v="2017"/>
    <n v="1626"/>
    <x v="21"/>
    <n v="2017000006"/>
    <n v="6898"/>
    <n v="8"/>
    <n v="431"/>
    <s v="Brazil"/>
    <x v="3"/>
    <s v="PRITS"/>
    <s v="Recipient country-based NGO"/>
    <n v="23000"/>
    <n v="0"/>
    <n v="23000"/>
    <s v="NULL"/>
    <s v="NULL"/>
    <n v="6"/>
    <n v="30"/>
    <n v="110"/>
    <s v="Standard grant"/>
    <s v="C01"/>
    <s v="Project-type interventions"/>
    <s v="Interventions de type projet"/>
    <s v="INSTITUTO DO HOMEM E MEIO AMBIENTE DA AMAZONIA"/>
    <s v="Instituto do Homem e Meio Ambiente da Amazonia"/>
    <n v="31120"/>
    <n v="31120"/>
    <s v="Agricultural development"/>
    <s v="Développement agricole"/>
    <n v="310"/>
    <x v="0"/>
    <n v="1"/>
    <s v="Amazon Basis"/>
    <d v="2017-12-04T00:00:00"/>
    <d v="2018-12-04T00:00:00"/>
    <s v="Programme: Environment. Project name: NexGenMap Project. Description: In support of the developing and testing the next generation of land use and land cover change monitoring technologies using high resolution imagery and advanced machine learning methods."/>
    <n v="0"/>
    <n v="2"/>
    <n v="0"/>
    <n v="0"/>
    <n v="0"/>
    <s v="NULL"/>
    <s v="NULL"/>
    <s v="NULL"/>
    <s v="NULL"/>
    <n v="2"/>
    <n v="0"/>
    <n v="0"/>
    <n v="1"/>
    <n v="302"/>
    <n v="370"/>
    <n v="370"/>
    <n v="370"/>
    <n v="370"/>
    <n v="370"/>
    <n v="370"/>
    <s v="NULL"/>
    <s v="NULL"/>
    <s v="NULL"/>
  </r>
  <r>
    <n v="2017"/>
    <n v="1626"/>
    <x v="21"/>
    <n v="2017000007"/>
    <n v="6921"/>
    <n v="8"/>
    <n v="431"/>
    <s v="Brazil"/>
    <x v="3"/>
    <s v="PRITS"/>
    <s v="Recipient country-based NGO"/>
    <n v="23000"/>
    <n v="0"/>
    <n v="23000"/>
    <s v="NULL"/>
    <s v="NULL"/>
    <n v="6"/>
    <n v="30"/>
    <n v="110"/>
    <s v="Standard grant"/>
    <s v="C01"/>
    <s v="Project-type interventions"/>
    <s v="Interventions de type projet"/>
    <s v="INSTITUTO DO HOMEM E MEIO AMBIENTE DA AMAZONIA"/>
    <s v="Instituto do Homem e Meio Ambiente da Amazonia"/>
    <n v="31120"/>
    <n v="31120"/>
    <s v="Agricultural development"/>
    <s v="Développement agricole"/>
    <n v="310"/>
    <x v="0"/>
    <n v="1"/>
    <s v="Amazon Basis"/>
    <d v="2017-11-13T00:00:00"/>
    <d v="2018-11-13T00:00:00"/>
    <s v="Programme: Environment. Project name: MapBiomas: Understanding  Annual, Medium-resolution Land Use / Land Cover in the Amazon. Description: To support a collaborative network that is pioneering innovative methods of cloud processing and automated classification in Google Earth Engine to produce 32 years of annual land use, land cover and change data for the Brazilian Amazon, and to train organizations to produce such data for other Amazonian countries."/>
    <n v="0"/>
    <n v="2"/>
    <n v="0"/>
    <n v="0"/>
    <n v="0"/>
    <s v="NULL"/>
    <s v="NULL"/>
    <s v="NULL"/>
    <s v="NULL"/>
    <n v="2"/>
    <n v="0"/>
    <n v="0"/>
    <n v="1"/>
    <n v="302"/>
    <n v="100"/>
    <n v="100"/>
    <n v="100"/>
    <n v="100"/>
    <n v="100"/>
    <n v="100"/>
    <s v="NULL"/>
    <s v="NULL"/>
    <s v="NULL"/>
  </r>
  <r>
    <n v="2017"/>
    <n v="1626"/>
    <x v="21"/>
    <n v="2017000010"/>
    <n v="6999"/>
    <n v="8"/>
    <n v="431"/>
    <s v="Brazil"/>
    <x v="3"/>
    <s v="PRITS"/>
    <s v="Private sector institution"/>
    <n v="61009"/>
    <n v="1"/>
    <n v="61000"/>
    <s v="Other non-financial corporations"/>
    <s v="Autres sociétés non financières"/>
    <n v="6"/>
    <n v="30"/>
    <n v="110"/>
    <s v="Standard grant"/>
    <s v="C01"/>
    <s v="Project-type interventions"/>
    <s v="Interventions de type projet"/>
    <s v="PLANET LABS"/>
    <s v="Planet Labs"/>
    <n v="31120"/>
    <n v="31120"/>
    <s v="Agricultural development"/>
    <s v="Développement agricole"/>
    <n v="310"/>
    <x v="0"/>
    <n v="1"/>
    <s v="Amazon Basis"/>
    <d v="2017-11-28T00:00:00"/>
    <d v="2018-11-28T00:00:00"/>
    <s v="Programme: Environment. Project name: NexGenMap Project 2/2. Description: In support of developing and testing the next generation of land use and land cover change monitoring technologies using very high-resolution imagery and advanced machine learning methods."/>
    <n v="0"/>
    <n v="2"/>
    <n v="0"/>
    <n v="0"/>
    <n v="0"/>
    <s v="NULL"/>
    <s v="NULL"/>
    <s v="NULL"/>
    <s v="NULL"/>
    <n v="2"/>
    <n v="0"/>
    <n v="0"/>
    <n v="1"/>
    <n v="302"/>
    <n v="250"/>
    <n v="250"/>
    <n v="250"/>
    <n v="250"/>
    <n v="250"/>
    <n v="250"/>
    <s v="NULL"/>
    <s v="NULL"/>
    <s v="NULL"/>
  </r>
  <r>
    <n v="2017"/>
    <n v="1626"/>
    <x v="21"/>
    <n v="2017000016"/>
    <n v="5668.01"/>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STOCKHOLM RESILIENCE CENTRE"/>
    <s v="Stockholm Resilience Centre"/>
    <n v="31310"/>
    <n v="31310"/>
    <s v="Fishing policy and administrative management"/>
    <s v="Politique de la pêche et gestion administrative"/>
    <n v="310"/>
    <x v="0"/>
    <n v="1"/>
    <s v="NULL"/>
    <d v="2017-07-17T00:00:00"/>
    <d v="2019-01-17T00:00:00"/>
    <s v="Programme: Environment. Project name: Keystone Dialogue. Description: To deepen and implement SeaBOS member commitments which resulted from the initial Keystone Dialogue in November 2016."/>
    <n v="0"/>
    <n v="2"/>
    <n v="0"/>
    <n v="0"/>
    <n v="0"/>
    <s v="NULL"/>
    <s v="NULL"/>
    <s v="NULL"/>
    <s v="NULL"/>
    <n v="2"/>
    <n v="0"/>
    <n v="0"/>
    <n v="0"/>
    <n v="302"/>
    <n v="367"/>
    <n v="367"/>
    <n v="367"/>
    <n v="367"/>
    <n v="367"/>
    <n v="367"/>
    <s v="NULL"/>
    <s v="NULL"/>
    <s v="NULL"/>
  </r>
  <r>
    <n v="2017"/>
    <n v="1626"/>
    <x v="21"/>
    <n v="2017000027"/>
    <n v="4850.01"/>
    <n v="8"/>
    <n v="998"/>
    <s v="Developing countries, unspecified"/>
    <x v="1"/>
    <s v="Partie I non alloués par groupe de revenu"/>
    <s v="International NGO"/>
    <n v="21000"/>
    <n v="0"/>
    <n v="21000"/>
    <s v="NULL"/>
    <s v="NULL"/>
    <n v="6"/>
    <n v="30"/>
    <n v="110"/>
    <s v="Standard grant"/>
    <s v="C01"/>
    <s v="Project-type interventions"/>
    <s v="Interventions de type projet"/>
    <s v="OCEAN CONSERVANCY"/>
    <s v="Ocean Conservancy"/>
    <n v="31381"/>
    <n v="31381"/>
    <s v="Fishery education/training"/>
    <s v="Education et formation dans le domaine de la pêche"/>
    <n v="310"/>
    <x v="0"/>
    <n v="1"/>
    <s v="NULL"/>
    <d v="2017-11-13T00:00:00"/>
    <d v="2020-09-13T00:00:00"/>
    <s v="Programme: Environment. Project name: POSEIDON - Pioneering a New Era of Fishery Management. Description: To reimagine fishery management using an agent-based modeling approach."/>
    <n v="0"/>
    <n v="2"/>
    <n v="1"/>
    <n v="0"/>
    <n v="0"/>
    <s v="NULL"/>
    <s v="NULL"/>
    <s v="NULL"/>
    <s v="NULL"/>
    <n v="2"/>
    <n v="0"/>
    <n v="0"/>
    <n v="0"/>
    <n v="302"/>
    <n v="1700"/>
    <n v="1700"/>
    <n v="1700"/>
    <n v="1700"/>
    <n v="1700"/>
    <n v="1700"/>
    <s v="NULL"/>
    <s v="NULL"/>
    <s v="NULL"/>
  </r>
  <r>
    <n v="2017"/>
    <n v="1626"/>
    <x v="21"/>
    <n v="2017000032"/>
    <n v="3970"/>
    <n v="8"/>
    <n v="998"/>
    <s v="Developing countries, unspecified"/>
    <x v="1"/>
    <s v="Partie I non alloués par groupe de revenu"/>
    <s v="Donor country-based NGO"/>
    <n v="22000"/>
    <n v="0"/>
    <n v="22000"/>
    <s v="NULL"/>
    <s v="NULL"/>
    <n v="6"/>
    <n v="30"/>
    <n v="110"/>
    <s v="Standard grant"/>
    <s v="C01"/>
    <s v="Project-type interventions"/>
    <s v="Interventions de type projet"/>
    <s v="NATURAL RESOURCES DEFENSE COUNCIL"/>
    <s v="Natural Resources Defense Council"/>
    <n v="31381"/>
    <n v="31381"/>
    <s v="Fishery education/training"/>
    <s v="Education et formation dans le domaine de la pêche"/>
    <n v="310"/>
    <x v="0"/>
    <n v="1"/>
    <s v="NULL"/>
    <d v="2017-11-20T00:00:00"/>
    <d v="2019-11-20T00:00:00"/>
    <s v="Programme: Environment. Project name: Supporting Sustainable Ocean Management. Description: To support sustainable ocean management."/>
    <n v="0"/>
    <n v="2"/>
    <n v="1"/>
    <n v="0"/>
    <n v="0"/>
    <s v="NULL"/>
    <s v="NULL"/>
    <s v="NULL"/>
    <s v="NULL"/>
    <n v="2"/>
    <n v="0"/>
    <n v="0"/>
    <n v="0"/>
    <n v="302"/>
    <n v="300"/>
    <n v="300"/>
    <n v="300"/>
    <n v="300"/>
    <n v="300"/>
    <n v="300"/>
    <s v="NULL"/>
    <s v="NULL"/>
    <s v="NULL"/>
  </r>
  <r>
    <n v="2017"/>
    <n v="1626"/>
    <x v="21"/>
    <n v="2017000034"/>
    <n v="2048.0300000000002"/>
    <n v="8"/>
    <n v="437"/>
    <s v="Colombia"/>
    <x v="3"/>
    <s v="PRITS"/>
    <s v="Recipient country-based NGO"/>
    <n v="23000"/>
    <n v="0"/>
    <n v="23000"/>
    <s v="NULL"/>
    <s v="NULL"/>
    <n v="6"/>
    <n v="30"/>
    <n v="110"/>
    <s v="Standard grant"/>
    <s v="C01"/>
    <s v="Project-type interventions"/>
    <s v="Interventions de type projet"/>
    <s v="GAIA AMAZONAS FOUNDATION"/>
    <s v="Gaia Amazonas Foundation"/>
    <n v="31120"/>
    <n v="31120"/>
    <s v="Agricultural development"/>
    <s v="Développement agricole"/>
    <n v="310"/>
    <x v="0"/>
    <n v="1"/>
    <s v="Amazon Basis"/>
    <d v="2017-05-08T00:00:00"/>
    <d v="2018-11-08T00:00:00"/>
    <s v="Programme: Environment. Project name: Consolidating Indigenous Territories and National Parks in the Colombian Amazon. Description: To elevate the consolidation conditions of the Yaigojé Apaporis National Park and the Mirití Indigenous Territory in the Colombian Amazon by applying indigenous land management knowledge and completing the governance structure for the park in the Chiribiquete-Caquetá mosaic of Colombia."/>
    <n v="0"/>
    <n v="2"/>
    <n v="1"/>
    <n v="0"/>
    <n v="0"/>
    <s v="NULL"/>
    <s v="NULL"/>
    <s v="NULL"/>
    <s v="NULL"/>
    <n v="2"/>
    <n v="0"/>
    <n v="0"/>
    <n v="1"/>
    <n v="302"/>
    <n v="600"/>
    <n v="600"/>
    <n v="600"/>
    <n v="600"/>
    <n v="600"/>
    <n v="600"/>
    <s v="NULL"/>
    <s v="NULL"/>
    <s v="NULL"/>
  </r>
  <r>
    <n v="2017"/>
    <n v="1626"/>
    <x v="21"/>
    <n v="2017000037"/>
    <n v="2864.03"/>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MARINE AFFAIRS RESEARCH AND EDUCATION"/>
    <s v="Marine Affairs Research and Education"/>
    <n v="31381"/>
    <n v="31381"/>
    <s v="Fishery education/training"/>
    <s v="Education et formation dans le domaine de la pêche"/>
    <n v="310"/>
    <x v="0"/>
    <n v="1"/>
    <s v="NULL"/>
    <d v="2017-07-31T00:00:00"/>
    <d v="2019-07-31T00:00:00"/>
    <s v="Programme: Environment. Project name: Sustaining and Expanding a Community of Ocean Conservation and Management Professionals. Description: To sustain and expand a community of practice for ocean conservation and management professionals."/>
    <n v="0"/>
    <n v="2"/>
    <n v="1"/>
    <n v="0"/>
    <n v="0"/>
    <s v="NULL"/>
    <s v="NULL"/>
    <s v="NULL"/>
    <s v="NULL"/>
    <n v="2"/>
    <n v="0"/>
    <n v="0"/>
    <n v="0"/>
    <n v="302"/>
    <n v="336.322"/>
    <n v="336.322"/>
    <n v="336.322"/>
    <n v="336.322"/>
    <n v="336.322"/>
    <n v="336.322"/>
    <s v="NULL"/>
    <s v="NULL"/>
    <s v="NULL"/>
  </r>
  <r>
    <n v="2017"/>
    <n v="1626"/>
    <x v="21"/>
    <n v="2017000039"/>
    <n v="3860.02"/>
    <n v="8"/>
    <n v="998"/>
    <s v="Developing countries, unspecified"/>
    <x v="1"/>
    <s v="Partie I non alloués par groupe de revenu"/>
    <s v="Donor country-based NGO"/>
    <n v="22000"/>
    <n v="0"/>
    <n v="22000"/>
    <s v="NULL"/>
    <s v="NULL"/>
    <n v="6"/>
    <n v="30"/>
    <n v="110"/>
    <s v="Standard grant"/>
    <s v="C01"/>
    <s v="Project-type interventions"/>
    <s v="Interventions de type projet"/>
    <s v="CONSERVATION LAW FOUNDATION"/>
    <s v="Conservation Law Foundation"/>
    <n v="31381"/>
    <n v="31381"/>
    <s v="Fishery education/training"/>
    <s v="Education et formation dans le domaine de la pêche"/>
    <n v="310"/>
    <x v="0"/>
    <n v="1"/>
    <s v="NULL"/>
    <d v="2017-11-20T00:00:00"/>
    <d v="2020-12-20T00:00:00"/>
    <s v="Programme: Environment. Project name: Healthy Oceans Coalition. Description: To support healthy ocean ecosystems."/>
    <n v="0"/>
    <n v="2"/>
    <n v="0"/>
    <n v="0"/>
    <n v="0"/>
    <s v="NULL"/>
    <s v="NULL"/>
    <s v="NULL"/>
    <s v="NULL"/>
    <n v="2"/>
    <n v="0"/>
    <n v="0"/>
    <n v="0"/>
    <n v="302"/>
    <n v="549.61249999999995"/>
    <n v="549.61249999999995"/>
    <n v="549.61249999999995"/>
    <n v="549.61249999999995"/>
    <n v="549.61249999999995"/>
    <n v="549.61249999999995"/>
    <s v="NULL"/>
    <s v="NULL"/>
    <s v="NULL"/>
  </r>
  <r>
    <n v="2017"/>
    <n v="1627"/>
    <x v="22"/>
    <n v="2017000829"/>
    <s v="127494&amp;18556"/>
    <n v="8"/>
    <n v="998"/>
    <s v="Developing countries, unspecified"/>
    <x v="1"/>
    <s v="Partie I non alloués par groupe de revenu"/>
    <s v="University, college or other teaching institution, research institute or think?tank"/>
    <n v="21039"/>
    <n v="1"/>
    <n v="51000"/>
    <s v="International Institute for Sustainable Development"/>
    <s v="Institut international de développement durable"/>
    <n v="6"/>
    <n v="30"/>
    <n v="110"/>
    <s v="Standard grant"/>
    <s v="C01"/>
    <s v="Project-type interventions"/>
    <s v="Interventions de type projet"/>
    <s v="INTERNATIONAL INSTITUTE FOR ENVIRONMENT AND DEVELOPMENT"/>
    <s v="International Institute for Environment and Development"/>
    <n v="24010"/>
    <n v="24010"/>
    <s v="Financial policy and administrative management"/>
    <s v="Politique des finances et gestion administrative"/>
    <n v="240"/>
    <x v="3"/>
    <n v="1"/>
    <s v="FF: 1110 Worldwide 100"/>
    <d v="2017-01-08T00:00:00"/>
    <d v="2018-08-31T00:00:00"/>
    <s v="Programme: Natural Resources and Climate Change. Description: For the Money Where it Matters analysis to advance collaboration to reform and mobilize climate finance for vulnerable people's land tenure rights. Total grant commitment: USD 225 thousand."/>
    <n v="0"/>
    <n v="2"/>
    <n v="2"/>
    <n v="0"/>
    <n v="0"/>
    <s v="NULL"/>
    <s v="NULL"/>
    <s v="NULL"/>
    <s v="NULL"/>
    <n v="0"/>
    <n v="2"/>
    <n v="0"/>
    <n v="0"/>
    <n v="302"/>
    <n v="225"/>
    <n v="225"/>
    <n v="225"/>
    <n v="225"/>
    <n v="225"/>
    <n v="225"/>
    <s v="NULL"/>
    <s v="NULL"/>
    <s v="NULL"/>
  </r>
  <r>
    <n v="2017"/>
    <n v="1627"/>
    <x v="22"/>
    <n v="2017000747"/>
    <s v="127343&amp;34405"/>
    <n v="8"/>
    <n v="285"/>
    <s v="Uganda"/>
    <x v="0"/>
    <s v="PMA"/>
    <s v="University, college or other teaching institution, research institute or think?tank"/>
    <n v="51000"/>
    <n v="0"/>
    <n v="51000"/>
    <s v="NULL"/>
    <s v="NULL"/>
    <n v="6"/>
    <n v="30"/>
    <n v="110"/>
    <s v="Standard grant"/>
    <s v="D02"/>
    <s v="Other technical assistance"/>
    <s v="Autres formes d’assistance technique "/>
    <s v="GREAT LAKES INSTITUTE FOR STRATEGIC STUDIES LIMITED"/>
    <s v="Great Lakes Institute for Strategic Studies Limited"/>
    <n v="32210"/>
    <n v="32210"/>
    <s v="Mineral/mining policy and administrative management"/>
    <s v="Politique de l’industrie extractive et gestion administrative"/>
    <n v="320"/>
    <x v="16"/>
    <n v="1"/>
    <s v="FF: 486 Kampala 100"/>
    <d v="2017-01-02T00:00:00"/>
    <d v="2018-01-31T00:00:00"/>
    <s v="Programme: Natural Resources and Climate Change; Beyond. Description: To assess government readiness, train young policy leaders, and collect and share social justice data to ensure optimum benefits for the public from the extractives sector in Uganda. Total grant commitment: USD 150 thousand."/>
    <n v="0"/>
    <n v="2"/>
    <n v="2"/>
    <n v="0"/>
    <n v="0"/>
    <n v="1"/>
    <s v="NULL"/>
    <s v="NULL"/>
    <s v="NULL"/>
    <n v="0"/>
    <n v="0"/>
    <n v="0"/>
    <n v="0"/>
    <n v="302"/>
    <n v="150"/>
    <n v="150"/>
    <n v="150"/>
    <n v="150"/>
    <n v="150"/>
    <n v="150"/>
    <s v="NULL"/>
    <s v="NULL"/>
    <s v="NULL"/>
  </r>
  <r>
    <n v="2017"/>
    <n v="1627"/>
    <x v="22"/>
    <n v="2017000019"/>
    <s v="128051&amp;25608"/>
    <n v="8"/>
    <n v="437"/>
    <s v="Colombia"/>
    <x v="3"/>
    <s v="PRITS"/>
    <s v="University, college or other teaching institution, research institute or think?tank"/>
    <n v="51000"/>
    <n v="0"/>
    <n v="51000"/>
    <s v="NULL"/>
    <s v="NULL"/>
    <n v="6"/>
    <n v="30"/>
    <n v="110"/>
    <s v="Standard grant"/>
    <s v="C01"/>
    <s v="Project-type interventions"/>
    <s v="Interventions de type projet"/>
    <s v="CENTER FOR ECONOMIC AND SOCIAL RIGHTS"/>
    <s v="Center for Economic and Social Rights"/>
    <n v="32210"/>
    <n v="32210"/>
    <s v="Mineral/mining policy and administrative management"/>
    <s v="Politique de l’industrie extractive et gestion administrative"/>
    <n v="320"/>
    <x v="16"/>
    <n v="1"/>
    <s v="FF: 231 Colombia 40, 790 Peru 40, 936 South America 20"/>
    <d v="2017-01-09T00:00:00"/>
    <d v="2019-08-31T00:00:00"/>
    <s v="Programme: Beyond. Description: To promote alliances that include indigenous and Afro-descendant communities in order to influence the debate around dependency on extractives and achieve more equitable fiscal policies. Total grant commitment: USD 275 thousand."/>
    <n v="1"/>
    <n v="0"/>
    <n v="2"/>
    <n v="0"/>
    <n v="0"/>
    <s v="NULL"/>
    <s v="NULL"/>
    <s v="NULL"/>
    <s v="NULL"/>
    <n v="0"/>
    <n v="0"/>
    <n v="0"/>
    <n v="0"/>
    <n v="302"/>
    <n v="110"/>
    <n v="110"/>
    <n v="110"/>
    <n v="110"/>
    <n v="110"/>
    <n v="110"/>
    <s v="NULL"/>
    <s v="NULL"/>
    <s v="NULL"/>
  </r>
  <r>
    <n v="2017"/>
    <n v="1627"/>
    <x v="22"/>
    <n v="2017001178"/>
    <s v="127342&amp;34236"/>
    <n v="8"/>
    <n v="289"/>
    <s v="South of Sahara, regional"/>
    <x v="1"/>
    <s v="Partie I non alloués par groupe de revenu"/>
    <s v="Provider country-based NGO"/>
    <n v="22000"/>
    <n v="0"/>
    <n v="22000"/>
    <s v="NULL"/>
    <s v="NULL"/>
    <n v="6"/>
    <n v="30"/>
    <n v="110"/>
    <s v="Standard grant"/>
    <s v="D02"/>
    <s v="Other technical assistance"/>
    <s v="Autres formes d’assistance technique "/>
    <s v="RESOURCE EQUITY"/>
    <s v="Resource Equity"/>
    <n v="32210"/>
    <n v="32210"/>
    <s v="Mineral/mining policy and administrative management"/>
    <s v="Politique de l’industrie extractive et gestion administrative"/>
    <n v="320"/>
    <x v="16"/>
    <n v="1"/>
    <s v="FF: 291 East Africa 100"/>
    <d v="2017-01-03T00:00:00"/>
    <d v="2018-12-31T00:00:00"/>
    <s v="Programme: Natural Resources and Climate Change. Description: For mapping and capacity building of civil society organizations in East Africa to work with private enterprise in advancing socially responsible investments in the extractive &amp; agriculture industries. Total grant commitment: USD 250 thousand."/>
    <n v="0"/>
    <n v="2"/>
    <n v="2"/>
    <n v="0"/>
    <n v="0"/>
    <n v="1"/>
    <s v="NULL"/>
    <s v="NULL"/>
    <s v="NULL"/>
    <n v="0"/>
    <n v="0"/>
    <n v="0"/>
    <n v="0"/>
    <n v="302"/>
    <n v="250"/>
    <n v="250"/>
    <n v="250"/>
    <n v="250"/>
    <n v="250"/>
    <n v="250"/>
    <s v="NULL"/>
    <s v="NULL"/>
    <s v="NULL"/>
  </r>
  <r>
    <n v="2017"/>
    <n v="1627"/>
    <x v="22"/>
    <n v="2017000647"/>
    <s v="127778&amp;18525"/>
    <n v="8"/>
    <n v="338"/>
    <s v="Cuba"/>
    <x v="3"/>
    <s v="PRITS"/>
    <s v="International NGO"/>
    <n v="21000"/>
    <n v="0"/>
    <n v="21000"/>
    <s v="NULL"/>
    <s v="NULL"/>
    <n v="6"/>
    <n v="30"/>
    <n v="110"/>
    <s v="Standard grant"/>
    <s v="C01"/>
    <s v="Project-type interventions"/>
    <s v="Interventions de type projet"/>
    <s v="ENVIRONMENTAL DEFENSE FUND"/>
    <s v="Environmental Defense Fund"/>
    <n v="31310"/>
    <n v="31310"/>
    <s v="Fishing policy and administrative management"/>
    <s v="Politique de la pêche et gestion administrative"/>
    <n v="310"/>
    <x v="0"/>
    <n v="1"/>
    <s v="FF: 247 Cuba 100"/>
    <d v="2017-01-01T00:00:00"/>
    <d v="2017-12-31T00:00:00"/>
    <s v="Programme: Beyond. Description: To continue promoting economic opportunities and more vibrant coastal communities in Cuba by strengthening community-based fisheries management and protecting coastal ecosystems. Total grant commitment: USD 150 thousand."/>
    <n v="0"/>
    <n v="1"/>
    <n v="2"/>
    <n v="0"/>
    <n v="0"/>
    <s v="NULL"/>
    <s v="NULL"/>
    <s v="NULL"/>
    <s v="NULL"/>
    <n v="1"/>
    <n v="0"/>
    <n v="0"/>
    <n v="0"/>
    <n v="302"/>
    <n v="150"/>
    <n v="150"/>
    <n v="150"/>
    <n v="150"/>
    <n v="150"/>
    <n v="150"/>
    <s v="NULL"/>
    <s v="NULL"/>
    <s v="NULL"/>
  </r>
  <r>
    <n v="2017"/>
    <n v="1627"/>
    <x v="22"/>
    <n v="2017001467"/>
    <s v="127838&amp;33049"/>
    <n v="8"/>
    <n v="738"/>
    <s v="Indonesia"/>
    <x v="2"/>
    <s v="PRITI"/>
    <s v="Recipient country-based NGO"/>
    <n v="23000"/>
    <n v="0"/>
    <n v="23000"/>
    <s v="NULL"/>
    <s v="NULL"/>
    <n v="6"/>
    <n v="30"/>
    <n v="110"/>
    <s v="Standard grant"/>
    <s v="C01"/>
    <s v="Project-type interventions"/>
    <s v="Interventions de type projet"/>
    <s v="YAYASAN PERSPEKTIF BARU"/>
    <s v="Yayasan Perspektif Baru"/>
    <n v="31110"/>
    <n v="31110"/>
    <s v="Agricultural policy and administrative management"/>
    <s v="Politique agricole et gestion administrative"/>
    <n v="310"/>
    <x v="0"/>
    <n v="1"/>
    <s v="FF: 447 Indonesia 100"/>
    <d v="2017-01-03T00:00:00"/>
    <d v="2018-08-31T00:00:00"/>
    <s v="Programme: Natural Resources and Climate Change. Description: To develop communications strategies for mission critical Indonesian NGOs, that focus on recognizing indigenous peoples rights and the implementation of social forestry and agrarian reform. Total grant commitment: USD 400 thousand."/>
    <n v="0"/>
    <n v="2"/>
    <n v="2"/>
    <n v="0"/>
    <n v="0"/>
    <s v="NULL"/>
    <s v="NULL"/>
    <s v="NULL"/>
    <s v="NULL"/>
    <n v="1"/>
    <n v="0"/>
    <n v="0"/>
    <n v="1"/>
    <n v="302"/>
    <n v="100"/>
    <n v="100"/>
    <n v="100"/>
    <n v="100"/>
    <n v="100"/>
    <n v="100"/>
    <s v="NULL"/>
    <s v="NULL"/>
    <s v="NULL"/>
  </r>
  <r>
    <n v="2017"/>
    <n v="1627"/>
    <x v="22"/>
    <n v="2017001467"/>
    <s v="127838&amp;33049"/>
    <n v="8"/>
    <n v="738"/>
    <s v="Indonesia"/>
    <x v="2"/>
    <s v="PRITI"/>
    <s v="Recipient country-based NGO"/>
    <n v="23000"/>
    <n v="0"/>
    <n v="23000"/>
    <s v="NULL"/>
    <s v="NULL"/>
    <n v="6"/>
    <n v="30"/>
    <n v="110"/>
    <s v="Standard grant"/>
    <s v="C01"/>
    <s v="Project-type interventions"/>
    <s v="Interventions de type projet"/>
    <s v="YAYASAN PERSPEKTIF BARU"/>
    <s v="Yayasan Perspektif Baru"/>
    <n v="31210"/>
    <n v="31210"/>
    <s v="Forestry policy and administrative management"/>
    <s v="Politique de la sylviculture et gestion administrative"/>
    <n v="310"/>
    <x v="0"/>
    <n v="1"/>
    <s v="FF: 447 Indonesia 100"/>
    <d v="2017-01-03T00:00:00"/>
    <d v="2018-08-31T00:00:00"/>
    <s v="Programme: Natural Resources and Climate Change. Description: To develop communications strategies for mission critical Indonesian NGOs, that focus on recognizing indigenous peoples rights and the implementation of social forestry and agrarian reform. Total grant commitment: USD 400 thousand."/>
    <n v="0"/>
    <n v="2"/>
    <n v="2"/>
    <n v="0"/>
    <n v="0"/>
    <s v="NULL"/>
    <s v="NULL"/>
    <s v="NULL"/>
    <s v="NULL"/>
    <n v="1"/>
    <n v="0"/>
    <n v="0"/>
    <n v="1"/>
    <n v="302"/>
    <n v="100"/>
    <n v="100"/>
    <n v="100"/>
    <n v="100"/>
    <n v="100"/>
    <n v="100"/>
    <s v="NULL"/>
    <s v="NULL"/>
    <s v="NULL"/>
  </r>
  <r>
    <n v="2017"/>
    <n v="1627"/>
    <x v="22"/>
    <n v="2017001156"/>
    <s v="127844&amp;34479"/>
    <n v="8"/>
    <n v="738"/>
    <s v="Indonesia"/>
    <x v="2"/>
    <s v="PRITI"/>
    <s v="Private sector institutions"/>
    <n v="62009"/>
    <n v="1"/>
    <n v="62000"/>
    <s v="Other non-financial corporations"/>
    <s v="Autres sociétés non financières"/>
    <n v="6"/>
    <n v="30"/>
    <n v="110"/>
    <s v="Standard grant"/>
    <s v="C01"/>
    <s v="Project-type interventions"/>
    <s v="Interventions de type projet"/>
    <s v="PUPUK"/>
    <s v="PUPUK"/>
    <n v="16020"/>
    <n v="16020"/>
    <s v="Employment creation"/>
    <s v="Création d'emplois"/>
    <n v="160"/>
    <x v="11"/>
    <n v="1"/>
    <s v="FF: 200 Central Kalimantan 25, 467 Java 25, 838 Riau 25, 1092 West Kalimantan 25"/>
    <d v="2017-01-09T00:00:00"/>
    <d v="2020-02-29T00:00:00"/>
    <s v="Programme: Future of Work. Description: To foster the growth of new small businesses run by low-income women, youth and indigenous people to promote local economic development. Total grant commitment: USD 354 thousand."/>
    <n v="1"/>
    <n v="0"/>
    <n v="2"/>
    <n v="1"/>
    <n v="0"/>
    <s v="NULL"/>
    <s v="NULL"/>
    <s v="NULL"/>
    <s v="NULL"/>
    <n v="0"/>
    <n v="0"/>
    <n v="0"/>
    <n v="0"/>
    <n v="302"/>
    <n v="354"/>
    <n v="354"/>
    <n v="354"/>
    <n v="354"/>
    <n v="354"/>
    <n v="354"/>
    <s v="NULL"/>
    <s v="NULL"/>
    <s v="NULL"/>
  </r>
  <r>
    <n v="2017"/>
    <n v="1627"/>
    <x v="22"/>
    <n v="2017000100"/>
    <s v="128427&amp;19615"/>
    <n v="8"/>
    <n v="298"/>
    <s v="Africa, regional"/>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THIRD WORLD NETWORK"/>
    <s v="Third World Network"/>
    <n v="32210"/>
    <n v="32210"/>
    <s v="Mineral/mining policy and administrative management"/>
    <s v="Politique de l’industrie extractive et gestion administrative"/>
    <n v="320"/>
    <x v="16"/>
    <n v="1"/>
    <s v="FF: 9 Africa 40, 362 Ghana 30, 1087 West Africa 30"/>
    <d v="2017-01-08T00:00:00"/>
    <d v="2018-07-31T00:00:00"/>
    <s v="Programme: Civic Engagement. Description: General support to promote extractive industries governance, domestic resource mobilization and gender equity in Africa and for project support for institutional strengthening. Total grant commitment: USD 200 thousand."/>
    <n v="1"/>
    <n v="0"/>
    <n v="2"/>
    <n v="0"/>
    <n v="0"/>
    <s v="NULL"/>
    <s v="NULL"/>
    <s v="NULL"/>
    <s v="NULL"/>
    <n v="0"/>
    <n v="0"/>
    <n v="0"/>
    <n v="0"/>
    <n v="302"/>
    <n v="40"/>
    <n v="40"/>
    <n v="40"/>
    <n v="40"/>
    <n v="40"/>
    <n v="40"/>
    <s v="NULL"/>
    <s v="NULL"/>
    <s v="NULL"/>
  </r>
  <r>
    <n v="2017"/>
    <n v="1627"/>
    <x v="22"/>
    <n v="2017000805"/>
    <s v="128480&amp;24746"/>
    <n v="8"/>
    <n v="248"/>
    <s v="Kenya"/>
    <x v="2"/>
    <s v="PRITI"/>
    <s v="University, college or other teaching institution, research institute or think?tank"/>
    <n v="51000"/>
    <n v="0"/>
    <n v="51000"/>
    <s v="NULL"/>
    <s v="NULL"/>
    <n v="6"/>
    <n v="30"/>
    <n v="110"/>
    <s v="Standard grant"/>
    <s v="D02"/>
    <s v="Other technical assistance"/>
    <s v="Autres formes d’assistance technique "/>
    <s v="INSTITUTE FOR LAW AND ENVIRONMENTAL GOVERNANCE"/>
    <s v="Institute for Law and Environmental Governance"/>
    <n v="32210"/>
    <n v="32210"/>
    <s v="Mineral/mining policy and administrative management"/>
    <s v="Politique de l’industrie extractive et gestion administrative"/>
    <n v="320"/>
    <x v="16"/>
    <n v="1"/>
    <s v="FF: 667 Nairobi (City) 100"/>
    <d v="2017-01-07T00:00:00"/>
    <d v="2018-06-30T00:00:00"/>
    <s v="Programme: Civic Engagement; Natural Resources and Climate Change. Description: To develop the mainstreaming of extractive sector issues into Kenyan political discourse and support implementation of commitments. Total grant commitment: USD 100 thousand."/>
    <n v="0"/>
    <n v="2"/>
    <n v="2"/>
    <n v="0"/>
    <n v="0"/>
    <n v="1"/>
    <s v="NULL"/>
    <s v="NULL"/>
    <s v="NULL"/>
    <n v="0"/>
    <n v="0"/>
    <n v="0"/>
    <n v="0"/>
    <n v="302"/>
    <n v="100"/>
    <n v="100"/>
    <n v="100"/>
    <n v="100"/>
    <n v="100"/>
    <n v="100"/>
    <s v="NULL"/>
    <s v="NULL"/>
    <s v="NULL"/>
  </r>
  <r>
    <n v="2017"/>
    <n v="1627"/>
    <x v="22"/>
    <n v="2017001154"/>
    <s v="125988&amp;33750"/>
    <n v="8"/>
    <n v="298"/>
    <s v="Africa, regional"/>
    <x v="1"/>
    <s v="Partie I non alloués par groupe de revenu"/>
    <s v="International NGO"/>
    <n v="21000"/>
    <n v="0"/>
    <n v="21000"/>
    <s v="NULL"/>
    <s v="NULL"/>
    <n v="6"/>
    <n v="30"/>
    <n v="110"/>
    <s v="Standard grant"/>
    <s v="D02"/>
    <s v="Other technical assistance"/>
    <s v="Autres formes d’assistance technique "/>
    <s v="PUBLISH WHAT YOU PAY"/>
    <s v="Publish What You Pay"/>
    <n v="32210"/>
    <n v="32210"/>
    <s v="Mineral/mining policy and administrative management"/>
    <s v="Politique de l’industrie extractive et gestion administrative"/>
    <n v="320"/>
    <x v="16"/>
    <n v="1"/>
    <s v="FF: 9 Africa 100"/>
    <d v="2017-01-07T00:00:00"/>
    <d v="2017-12-31T00:00:00"/>
    <s v="Programme: Civic Engagement; Natural Resources and Climate Change; Creativity and Free Expression; Beyond. Description: To organize its Africa conference in Zambia and build the capacity of national coalitions on issues relating to extractives, tax justice, and gender. Total grant commitment: USD 120 thousand."/>
    <n v="1"/>
    <n v="2"/>
    <n v="2"/>
    <n v="0"/>
    <n v="0"/>
    <n v="1"/>
    <s v="NULL"/>
    <s v="NULL"/>
    <s v="NULL"/>
    <n v="0"/>
    <n v="0"/>
    <n v="0"/>
    <n v="0"/>
    <n v="302"/>
    <n v="60"/>
    <n v="60"/>
    <n v="60"/>
    <n v="60"/>
    <n v="60"/>
    <n v="60"/>
    <s v="NULL"/>
    <s v="NULL"/>
    <s v="NULL"/>
  </r>
  <r>
    <n v="2017"/>
    <n v="1627"/>
    <x v="22"/>
    <n v="2017000177"/>
    <s v="128050&amp;15931"/>
    <n v="8"/>
    <n v="437"/>
    <s v="Colombia"/>
    <x v="3"/>
    <s v="PRITS"/>
    <s v="University, college or other teaching institution, research institute or think?tank"/>
    <n v="51000"/>
    <n v="0"/>
    <n v="51000"/>
    <s v="NULL"/>
    <s v="NULL"/>
    <n v="6"/>
    <n v="30"/>
    <n v="110"/>
    <s v="Standard grant"/>
    <s v="C01"/>
    <s v="Project-type interventions"/>
    <s v="Interventions de type projet"/>
    <s v="NATURAL RESOURCE GOVERNANCE INSTITUTE"/>
    <s v="Natural Resource Governance Institute"/>
    <n v="32210"/>
    <n v="32210"/>
    <s v="Mineral/mining policy and administrative management"/>
    <s v="Politique de l’industrie extractive et gestion administrative"/>
    <n v="320"/>
    <x v="16"/>
    <n v="1"/>
    <s v="FF: 137 Bolivia 20, 231 Colombia 30, 305 Ecuador 20, 790 Peru 30"/>
    <d v="2017-01-05T00:00:00"/>
    <d v="2019-04-30T00:00:00"/>
    <s v="Programme: Beyond. Description: To produce research and train civil society organizations, community-based organizations and leaders to reinforce their capacities to set strategies around extractive industries. Total grant commitment: USD 350 thousand."/>
    <n v="0"/>
    <n v="0"/>
    <n v="2"/>
    <n v="0"/>
    <n v="0"/>
    <s v="NULL"/>
    <s v="NULL"/>
    <s v="NULL"/>
    <s v="NULL"/>
    <n v="0"/>
    <n v="0"/>
    <n v="0"/>
    <n v="0"/>
    <n v="302"/>
    <n v="105"/>
    <n v="105"/>
    <n v="105"/>
    <n v="105"/>
    <n v="105"/>
    <n v="105"/>
    <s v="NULL"/>
    <s v="NULL"/>
    <s v="NULL"/>
  </r>
  <r>
    <n v="2017"/>
    <n v="1627"/>
    <x v="22"/>
    <n v="2017001460"/>
    <s v="128284&amp;16142"/>
    <n v="8"/>
    <n v="998"/>
    <s v="Developing countries, unspecified"/>
    <x v="1"/>
    <s v="Partie I non alloués par groupe de revenu"/>
    <s v="University, college or other teaching institution, research institute or think?tank"/>
    <n v="51000"/>
    <n v="0"/>
    <n v="51000"/>
    <s v="NULL"/>
    <s v="NULL"/>
    <n v="6"/>
    <n v="30"/>
    <n v="110"/>
    <s v="Standard grant"/>
    <s v="B01"/>
    <s v="Core support to NGOs, other private bodies, PPPs and research institutes"/>
    <s v="Contributions aux budgets réguliers des ONG, autres organismes privés, partenariats public-privé (PPP) et instituts de recherche"/>
    <s v="WORLD RESOURCES INSTITUTE"/>
    <s v="World Resources Institute"/>
    <n v="24010"/>
    <n v="24010"/>
    <s v="Financial policy and administrative management"/>
    <s v="Politique des finances et gestion administrative"/>
    <n v="240"/>
    <x v="3"/>
    <n v="1"/>
    <s v="FF: 1110 Worldwide 100"/>
    <d v="2017-01-11T00:00:00"/>
    <d v="2019-04-30T00:00:00"/>
    <s v="Programme: Beyond. Description: Core support for the Sustainable Investing Initiative to catalyze impact investing efforts by foundations and university endowments through research, convening, and publications. Total grant commitment: USD 450 thousand."/>
    <n v="0"/>
    <n v="0"/>
    <n v="2"/>
    <n v="0"/>
    <n v="0"/>
    <s v="NULL"/>
    <s v="NULL"/>
    <s v="NULL"/>
    <s v="NULL"/>
    <n v="0"/>
    <n v="0"/>
    <n v="0"/>
    <n v="0"/>
    <n v="302"/>
    <n v="450"/>
    <n v="450"/>
    <n v="450"/>
    <n v="450"/>
    <n v="450"/>
    <n v="450"/>
    <s v="NULL"/>
    <s v="NULL"/>
    <s v="NULL"/>
  </r>
  <r>
    <n v="2017"/>
    <n v="1627"/>
    <x v="22"/>
    <n v="2017001421"/>
    <s v="128283&amp;18334"/>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US SIF FOUNDATION, LTD."/>
    <s v="US SIF Foundation, Ltd."/>
    <n v="24010"/>
    <n v="24010"/>
    <s v="Financial policy and administrative management"/>
    <s v="Politique des finances et gestion administrative"/>
    <n v="240"/>
    <x v="3"/>
    <n v="1"/>
    <s v="FF: 1110 Worldwide 100"/>
    <d v="2017-01-09T00:00:00"/>
    <d v="2018-08-31T00:00:00"/>
    <s v="Programme: Beyond. Description: General support to shift investment practices toward sustainability, focusing on long-term investment and the generation of positive social and environmental impacts. Total grant commitment: USD 180 thousand."/>
    <n v="0"/>
    <n v="2"/>
    <n v="2"/>
    <n v="0"/>
    <n v="0"/>
    <s v="NULL"/>
    <s v="NULL"/>
    <s v="NULL"/>
    <s v="NULL"/>
    <n v="0"/>
    <n v="0"/>
    <n v="0"/>
    <n v="0"/>
    <n v="302"/>
    <n v="180"/>
    <n v="180"/>
    <n v="180"/>
    <n v="180"/>
    <n v="180"/>
    <n v="180"/>
    <s v="NULL"/>
    <s v="NULL"/>
    <s v="NULL"/>
  </r>
  <r>
    <n v="2017"/>
    <n v="1627"/>
    <x v="22"/>
    <n v="2017000161"/>
    <s v="129008&amp;34797"/>
    <n v="8"/>
    <n v="998"/>
    <s v="Developing countries, unspecified"/>
    <x v="1"/>
    <s v="Partie I non alloués par groupe de revenu"/>
    <s v="Provider country-based NGO"/>
    <n v="22000"/>
    <n v="0"/>
    <n v="22000"/>
    <s v="NULL"/>
    <s v="NULL"/>
    <n v="6"/>
    <n v="30"/>
    <n v="110"/>
    <s v="Standard grant"/>
    <s v="C01"/>
    <s v="Project-type interventions"/>
    <s v="Interventions de type projet"/>
    <s v="ILLUMEN"/>
    <s v="ILLUMEN"/>
    <n v="24010"/>
    <n v="24010"/>
    <s v="Financial policy and administrative management"/>
    <s v="Politique des finances et gestion administrative"/>
    <n v="240"/>
    <x v="3"/>
    <n v="1"/>
    <s v="FF: 1045 United States 80, 1110 Worldwide 20"/>
    <s v="NULL"/>
    <s v="NULL"/>
    <s v="Programme: Beyond. Description: To partially capitalize a private equity fund of impact funds aimed at reducing implicit bias of the fund managers into which it invests. Total grant commitment: USD 5000 thousand."/>
    <n v="0"/>
    <n v="0"/>
    <n v="2"/>
    <n v="0"/>
    <n v="0"/>
    <s v="NULL"/>
    <s v="NULL"/>
    <s v="NULL"/>
    <s v="NULL"/>
    <n v="0"/>
    <n v="0"/>
    <n v="0"/>
    <n v="0"/>
    <n v="302"/>
    <n v="1000"/>
    <n v="1000"/>
    <n v="1000"/>
    <n v="1000"/>
    <n v="1000"/>
    <n v="1000"/>
    <s v="NULL"/>
    <s v="NULL"/>
    <s v="NULL"/>
  </r>
  <r>
    <n v="2017"/>
    <n v="1627"/>
    <x v="22"/>
    <n v="2017000036"/>
    <s v="128231&amp;20021"/>
    <n v="8"/>
    <n v="489"/>
    <s v="South America, regional"/>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FEDERAL UNIVERSITY OF PARA - UFPA"/>
    <s v="Federal University of Para - UFPA"/>
    <n v="32210"/>
    <n v="32210"/>
    <s v="Mineral/mining policy and administrative management"/>
    <s v="Politique de l’industrie extractive et gestion administrative"/>
    <n v="320"/>
    <x v="16"/>
    <n v="1"/>
    <s v="FF: 936 South America 70, 1110 Worldwide 30"/>
    <d v="2018-01-01T00:00:00"/>
    <d v="2019-12-31T00:00:00"/>
    <s v="Programme: Natural Resources and Climate Change. Description: For the Latin-American Consortium of Post-Graduate Studies in Human Rights to publicly share and implement research findings on corporate accountability of the extractive industries in seven countries. Total grant commitment: USD 150 thousand."/>
    <n v="0"/>
    <n v="2"/>
    <n v="2"/>
    <n v="0"/>
    <n v="0"/>
    <n v="1"/>
    <s v="NULL"/>
    <s v="NULL"/>
    <s v="NULL"/>
    <n v="0"/>
    <n v="0"/>
    <n v="0"/>
    <n v="0"/>
    <n v="302"/>
    <n v="52.5"/>
    <n v="52.5"/>
    <n v="52.5"/>
    <n v="52.5"/>
    <n v="52.5"/>
    <n v="52.5"/>
    <s v="NULL"/>
    <s v="NULL"/>
    <s v="NULL"/>
  </r>
  <r>
    <n v="2017"/>
    <n v="1627"/>
    <x v="22"/>
    <n v="2017001143"/>
    <s v="128429&amp;34648"/>
    <n v="8"/>
    <n v="738"/>
    <s v="Indonesia"/>
    <x v="2"/>
    <s v="PRITI"/>
    <s v="Private sector institutions"/>
    <n v="62009"/>
    <n v="1"/>
    <n v="62000"/>
    <s v="Other non-financial corporations"/>
    <s v="Autres sociétés non financières"/>
    <n v="6"/>
    <n v="30"/>
    <n v="110"/>
    <s v="Standard grant"/>
    <s v="D02"/>
    <s v="Other technical assistance"/>
    <s v="Autres formes d’assistance technique "/>
    <s v="PT KOKO SMART"/>
    <s v="PT Koko Smart"/>
    <n v="16020"/>
    <n v="16020"/>
    <s v="Employment creation"/>
    <s v="Création d'emplois"/>
    <n v="160"/>
    <x v="11"/>
    <n v="1"/>
    <s v="FF: 947 South Sulawesi 100"/>
    <d v="2018-04-05T00:00:00"/>
    <d v="2021-03-05T00:00:00"/>
    <s v="Programme: Future of Work. Description: To expand an ornamental fish production system and business model as a sustainable alternate livelihood opportunity for small island and coastal communities in South Sulawesi, Indonesia. Total grant commitment: USD 75 thousand."/>
    <n v="0"/>
    <n v="0"/>
    <n v="2"/>
    <n v="1"/>
    <n v="0"/>
    <n v="1"/>
    <s v="NULL"/>
    <s v="NULL"/>
    <s v="NULL"/>
    <n v="0"/>
    <n v="0"/>
    <n v="0"/>
    <n v="0"/>
    <n v="302"/>
    <n v="75"/>
    <n v="75"/>
    <n v="75"/>
    <n v="75"/>
    <n v="75"/>
    <n v="75"/>
    <s v="NULL"/>
    <s v="NULL"/>
    <s v="NULL"/>
  </r>
  <r>
    <n v="2017"/>
    <n v="1627"/>
    <x v="22"/>
    <n v="2017000345"/>
    <s v="128952&amp;34764"/>
    <n v="8"/>
    <n v="248"/>
    <s v="Keny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AFRICAN DEVELOPMENT SOLUTIONS (ADESO)"/>
    <s v="African Development Solutions (Adeso)"/>
    <n v="31120"/>
    <n v="31120"/>
    <s v="Agricultural development"/>
    <s v="Développement agricole"/>
    <n v="310"/>
    <x v="0"/>
    <n v="1"/>
    <s v="FF: 502 Kenya 100"/>
    <d v="2017-01-10T00:00:00"/>
    <d v="2018-09-30T00:00:00"/>
    <s v="Programme: Beyond. Description: General support to build sustainable, self-reliant communities through capacity strengthening of local institutions across Africa. Total grant commitment: USD 100 thousand."/>
    <n v="0"/>
    <n v="0"/>
    <n v="2"/>
    <n v="0"/>
    <n v="0"/>
    <s v="NULL"/>
    <s v="NULL"/>
    <s v="NULL"/>
    <s v="NULL"/>
    <n v="0"/>
    <n v="0"/>
    <n v="0"/>
    <n v="0"/>
    <n v="302"/>
    <n v="100"/>
    <n v="100"/>
    <n v="100"/>
    <n v="100"/>
    <n v="100"/>
    <n v="100"/>
    <s v="NULL"/>
    <s v="NULL"/>
    <s v="NULL"/>
  </r>
  <r>
    <n v="2017"/>
    <n v="1627"/>
    <x v="22"/>
    <n v="2017000241"/>
    <s v="127557&amp;32605"/>
    <n v="8"/>
    <n v="289"/>
    <s v="South of Sahara, regional"/>
    <x v="1"/>
    <s v="Partie I non alloués par groupe de revenu"/>
    <s v="Network"/>
    <n v="32000"/>
    <n v="0"/>
    <n v="32000"/>
    <s v="NULL"/>
    <s v="NULL"/>
    <n v="6"/>
    <n v="30"/>
    <n v="110"/>
    <s v="Standard grant"/>
    <s v="C01"/>
    <s v="Project-type interventions"/>
    <s v="Interventions de type projet"/>
    <s v="IANRA: INTERNATIONAL ALLIANCE ON NATURAL RESOURCES IN AFRICA"/>
    <s v="IANRA: International Alliance on Natural Resources in Africa"/>
    <n v="32210"/>
    <n v="32210"/>
    <s v="Mineral/mining policy and administrative management"/>
    <s v="Politique de l’industrie extractive et gestion administrative"/>
    <n v="320"/>
    <x v="16"/>
    <n v="1"/>
    <s v="FF: 9 Africa 35, 291 East Africa 6, 954 Southern Africa 59"/>
    <d v="2017-01-04T00:00:00"/>
    <d v="2019-03-31T00:00:00"/>
    <s v="Programme: Natural Resources and Climate Change. Description: To advocate for community rights protections related to natural resources and to promote public knowledge around the African Model Mining Law. Total grant commitment: USD 340 thousand."/>
    <n v="0"/>
    <n v="2"/>
    <n v="2"/>
    <n v="0"/>
    <n v="0"/>
    <s v="NULL"/>
    <s v="NULL"/>
    <s v="NULL"/>
    <s v="NULL"/>
    <n v="0"/>
    <n v="0"/>
    <n v="0"/>
    <n v="0"/>
    <n v="302"/>
    <n v="100.3"/>
    <n v="100.3"/>
    <n v="100.3"/>
    <n v="100.3"/>
    <n v="100.3"/>
    <n v="100.3"/>
    <s v="NULL"/>
    <s v="NULL"/>
    <s v="NULL"/>
  </r>
  <r>
    <n v="2017"/>
    <n v="1627"/>
    <x v="22"/>
    <n v="2017000748"/>
    <s v="128730&amp;34405"/>
    <n v="8"/>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GREAT LAKES INSTITUTE FOR STRATEGIC STUDIES LIMITED"/>
    <s v="Great Lakes Institute for Strategic Studies Limited"/>
    <n v="32210"/>
    <n v="32210"/>
    <s v="Mineral/mining policy and administrative management"/>
    <s v="Politique de l’industrie extractive et gestion administrative"/>
    <n v="320"/>
    <x v="16"/>
    <n v="1"/>
    <s v="FF: 291 East Africa 100"/>
    <d v="2017-01-09T00:00:00"/>
    <d v="2019-08-31T00:00:00"/>
    <s v="Programme: Natural Resources and Climate Change. Description: For advocacy to promote regional policies and decisions that are responsive to the needs of communities impacted by the extractive industry in East Africa. Total grant commitment: USD 300 thousand."/>
    <n v="0"/>
    <n v="2"/>
    <n v="2"/>
    <n v="0"/>
    <n v="0"/>
    <s v="NULL"/>
    <s v="NULL"/>
    <s v="NULL"/>
    <s v="NULL"/>
    <n v="0"/>
    <n v="0"/>
    <n v="0"/>
    <n v="0"/>
    <n v="302"/>
    <n v="300"/>
    <n v="300"/>
    <n v="300"/>
    <n v="300"/>
    <n v="300"/>
    <n v="300"/>
    <s v="NULL"/>
    <s v="NULL"/>
    <s v="NULL"/>
  </r>
  <r>
    <n v="2017"/>
    <n v="1627"/>
    <x v="22"/>
    <n v="2017000866"/>
    <s v="128490&amp;25473"/>
    <n v="8"/>
    <n v="248"/>
    <s v="Kenya"/>
    <x v="2"/>
    <s v="PRITI"/>
    <s v="Recipient country-based NGO"/>
    <n v="23000"/>
    <n v="0"/>
    <n v="23000"/>
    <s v="NULL"/>
    <s v="NULL"/>
    <n v="6"/>
    <n v="30"/>
    <n v="110"/>
    <s v="Standard grant"/>
    <s v="C01"/>
    <s v="Project-type interventions"/>
    <s v="Interventions de type projet"/>
    <s v="KENYA LAND ALLIANCE TRUST"/>
    <s v="Kenya Land Alliance Trust"/>
    <n v="32210"/>
    <n v="32210"/>
    <s v="Mineral/mining policy and administrative management"/>
    <s v="Politique de l’industrie extractive et gestion administrative"/>
    <n v="320"/>
    <x v="16"/>
    <n v="1"/>
    <s v="FF: 502 Kenya 100"/>
    <d v="2017-01-06T00:00:00"/>
    <d v="2018-07-31T00:00:00"/>
    <s v="Programme: Civic Engagement; Natural Resources and Climate Change. Description: To promote equitable sharing of benefits arising from Kenyas emerging extractive sector in Kwale and Turkana. Total grant commitment: USD 200 thousand."/>
    <n v="0"/>
    <n v="2"/>
    <n v="2"/>
    <n v="0"/>
    <n v="0"/>
    <s v="NULL"/>
    <s v="NULL"/>
    <s v="NULL"/>
    <s v="NULL"/>
    <n v="0"/>
    <n v="0"/>
    <n v="0"/>
    <n v="0"/>
    <n v="302"/>
    <n v="200"/>
    <n v="200"/>
    <n v="200"/>
    <n v="200"/>
    <n v="200"/>
    <n v="200"/>
    <s v="NULL"/>
    <s v="NULL"/>
    <s v="NULL"/>
  </r>
  <r>
    <n v="2017"/>
    <n v="1627"/>
    <x v="22"/>
    <n v="2017000246"/>
    <s v="128520&amp;18547"/>
    <n v="8"/>
    <n v="351"/>
    <s v="Honduras"/>
    <x v="2"/>
    <s v="PRITI"/>
    <s v="Public-private partnership"/>
    <n v="30011"/>
    <n v="1"/>
    <n v="31000"/>
    <s v="International Union for the Conservation of Nature"/>
    <s v="Union internationale pour la conservation de la nature"/>
    <n v="6"/>
    <n v="30"/>
    <n v="110"/>
    <s v="Standard grant"/>
    <s v="C01"/>
    <s v="Project-type interventions"/>
    <s v="Interventions de type projet"/>
    <s v="INTERNATIONAL UNION FOR CONSERVATION OF NATURE AND NATURAL RESOURCES (IUCN)"/>
    <s v="International Union for Conservation of Nature and Natural Resources (IUCN)"/>
    <n v="32210"/>
    <n v="32210"/>
    <s v="Mineral/mining policy and administrative management"/>
    <s v="Politique de l’industrie extractive et gestion administrative"/>
    <n v="320"/>
    <x v="16"/>
    <n v="1"/>
    <s v="FF: 192 Central America 30, 380 Guatemala 35, 425 Honduras 35"/>
    <d v="2018-01-01T00:00:00"/>
    <d v="2019-12-31T00:00:00"/>
    <s v="Programme: Beyond. Description: For research, training, technical assistance, and grantmaking to help indigenous organizations in Central America monitor and influence the impact of mining and energy projects in their territories. Total grant commitment: USD 400 thousand."/>
    <n v="0"/>
    <n v="2"/>
    <n v="2"/>
    <n v="0"/>
    <n v="0"/>
    <s v="NULL"/>
    <s v="NULL"/>
    <s v="NULL"/>
    <s v="NULL"/>
    <n v="1"/>
    <n v="0"/>
    <n v="0"/>
    <n v="0"/>
    <n v="302"/>
    <n v="140"/>
    <n v="140"/>
    <n v="140"/>
    <n v="140"/>
    <n v="140"/>
    <n v="140"/>
    <s v="NULL"/>
    <s v="NULL"/>
    <s v="NULL"/>
  </r>
  <r>
    <n v="2017"/>
    <n v="1627"/>
    <x v="22"/>
    <n v="2017000741"/>
    <s v="125827&amp;24623"/>
    <n v="8"/>
    <n v="998"/>
    <s v="Developing countries, unspecified"/>
    <x v="1"/>
    <s v="Partie I non alloués par groupe de revenu"/>
    <s v="International NGO"/>
    <n v="21000"/>
    <n v="0"/>
    <n v="21000"/>
    <s v="NULL"/>
    <s v="NULL"/>
    <n v="6"/>
    <n v="30"/>
    <n v="110"/>
    <s v="Standard grant"/>
    <s v="B01"/>
    <s v="Core support to NGOs, other private bodies, PPPs and research institutes"/>
    <s v="Contributions aux budgets réguliers des ONG, autres organismes privés, partenariats public-privé (PPP) et instituts de recherche"/>
    <s v="GLOBAL WITNESS"/>
    <s v="Global Witness"/>
    <n v="32210"/>
    <n v="32210"/>
    <s v="Mineral/mining policy and administrative management"/>
    <s v="Politique de l’industrie extractive et gestion administrative"/>
    <n v="320"/>
    <x v="16"/>
    <n v="1"/>
    <s v="FF: 1110 Worldwide 100"/>
    <d v="2017-01-09T00:00:00"/>
    <d v="2018-12-31T00:00:00"/>
    <s v="Programme: Beyond. Description: General support to end environmental and human rights abuses driven by the exploitation of natural resources and corruption worldwide. Total grant commitment: USD 400 thousand."/>
    <n v="0"/>
    <n v="0"/>
    <n v="2"/>
    <n v="0"/>
    <n v="0"/>
    <s v="NULL"/>
    <s v="NULL"/>
    <s v="NULL"/>
    <s v="NULL"/>
    <n v="0"/>
    <n v="0"/>
    <n v="0"/>
    <n v="0"/>
    <n v="302"/>
    <n v="200"/>
    <n v="200"/>
    <n v="200"/>
    <n v="200"/>
    <n v="200"/>
    <n v="200"/>
    <s v="NULL"/>
    <s v="NULL"/>
    <s v="NULL"/>
  </r>
  <r>
    <n v="2017"/>
    <n v="1627"/>
    <x v="22"/>
    <n v="2017001206"/>
    <s v="127499&amp;25594"/>
    <n v="8"/>
    <n v="645"/>
    <s v="Indi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SAMAJ PRAGATI SAHAYOG"/>
    <s v="Samaj Pragati Sahayog"/>
    <n v="31193"/>
    <n v="31193"/>
    <s v="Agricultural financial services"/>
    <s v="Services financiers agricoles"/>
    <n v="310"/>
    <x v="0"/>
    <n v="1"/>
    <s v="FF: 125 Bihar 12, 212 Chattisgarh 11, 494 Karnataka 12, 583 Madhya Pradesh 65"/>
    <d v="2017-04-15T00:00:00"/>
    <d v="2020-10-14T00:00:00"/>
    <s v="Programme: Future of Work. Description: Core support to mitigate climate risk for small farmers and subgrants to expand access by small farmers in rain-fed regions to the government crop insurance program. Total grant commitment: USD 270 thousand."/>
    <n v="0"/>
    <n v="0"/>
    <n v="2"/>
    <n v="1"/>
    <n v="0"/>
    <s v="NULL"/>
    <s v="NULL"/>
    <s v="NULL"/>
    <s v="NULL"/>
    <n v="0"/>
    <n v="0"/>
    <n v="1"/>
    <n v="0"/>
    <n v="302"/>
    <n v="270"/>
    <n v="270"/>
    <n v="270"/>
    <n v="270"/>
    <n v="270"/>
    <n v="270"/>
    <s v="NULL"/>
    <s v="NULL"/>
    <s v="NULL"/>
  </r>
  <r>
    <n v="2017"/>
    <n v="1627"/>
    <x v="22"/>
    <n v="2017001265"/>
    <s v="127848&amp;34454"/>
    <n v="8"/>
    <n v="738"/>
    <s v="Indonesia"/>
    <x v="2"/>
    <s v="PRITI"/>
    <s v="Recipient country-based NGO"/>
    <n v="23000"/>
    <n v="0"/>
    <n v="23000"/>
    <s v="NULL"/>
    <s v="NULL"/>
    <n v="6"/>
    <n v="30"/>
    <n v="110"/>
    <s v="Standard grant"/>
    <s v="C01"/>
    <s v="Project-type interventions"/>
    <s v="Interventions de type projet"/>
    <s v="SUSTAINABLE COFFEE PLATFORM OF INDONESIA"/>
    <s v="Sustainable Coffee Platform of Indonesia"/>
    <n v="31191"/>
    <n v="31191"/>
    <s v="Agricultural services"/>
    <s v="Services agricoles"/>
    <n v="310"/>
    <x v="0"/>
    <n v="1"/>
    <s v="FF: 447 Indonesia 100"/>
    <d v="2017-01-08T00:00:00"/>
    <d v="2019-07-31T00:00:00"/>
    <s v="Programme: Future of Work. Description: To promote sustainable and fair-sourcing business practices in Indonesian coffee value chains, to provide better working conditions and security for small producers and employees. Total grant commitment: USD 200 thousand."/>
    <n v="0"/>
    <n v="0"/>
    <n v="2"/>
    <n v="1"/>
    <n v="0"/>
    <s v="NULL"/>
    <s v="NULL"/>
    <s v="NULL"/>
    <s v="NULL"/>
    <n v="0"/>
    <n v="0"/>
    <n v="0"/>
    <n v="0"/>
    <n v="302"/>
    <n v="200"/>
    <n v="200"/>
    <n v="200"/>
    <n v="200"/>
    <n v="200"/>
    <n v="200"/>
    <s v="NULL"/>
    <s v="NULL"/>
    <s v="NULL"/>
  </r>
  <r>
    <n v="2017"/>
    <n v="1627"/>
    <x v="22"/>
    <n v="2017001431"/>
    <s v="128430&amp;34611"/>
    <n v="8"/>
    <n v="738"/>
    <s v="Indonesia"/>
    <x v="2"/>
    <s v="PRITI"/>
    <s v="Provider country-based NGO"/>
    <n v="22000"/>
    <n v="0"/>
    <n v="22000"/>
    <s v="NULL"/>
    <s v="NULL"/>
    <n v="6"/>
    <n v="30"/>
    <n v="110"/>
    <s v="Standard grant"/>
    <s v="C01"/>
    <s v="Project-type interventions"/>
    <s v="Interventions de type projet"/>
    <s v="VREDESEILANDEN VZW"/>
    <s v="Vredeseilanden VZW"/>
    <n v="31191"/>
    <n v="31191"/>
    <s v="Agricultural services"/>
    <s v="Services agricoles"/>
    <n v="310"/>
    <x v="0"/>
    <n v="1"/>
    <s v="FF: 273 Depok 50, 926 Surakarta 50"/>
    <d v="2018-01-01T00:00:00"/>
    <d v="2018-12-31T00:00:00"/>
    <s v="Programme: Future of Work. Description: To advance business opportunities for low-income people engaged along the value chains of organic food products, and improve access and distribution of healthy food in urban areas in Indonesia. Total grant commitment: USD 150 thousand."/>
    <n v="0"/>
    <n v="1"/>
    <n v="2"/>
    <n v="1"/>
    <n v="0"/>
    <s v="NULL"/>
    <s v="NULL"/>
    <s v="NULL"/>
    <s v="NULL"/>
    <n v="1"/>
    <n v="0"/>
    <n v="0"/>
    <n v="1"/>
    <n v="302"/>
    <n v="150"/>
    <n v="150"/>
    <n v="150"/>
    <n v="150"/>
    <n v="150"/>
    <n v="150"/>
    <s v="NULL"/>
    <s v="NULL"/>
    <s v="NULL"/>
  </r>
  <r>
    <n v="2017"/>
    <n v="1627"/>
    <x v="22"/>
    <n v="2017000049"/>
    <s v="127557&amp;32605"/>
    <n v="8"/>
    <n v="298"/>
    <s v="Africa, regional"/>
    <x v="1"/>
    <s v="Partie I non alloués par groupe de revenu"/>
    <s v="Network"/>
    <n v="32000"/>
    <n v="0"/>
    <n v="32000"/>
    <s v="NULL"/>
    <s v="NULL"/>
    <n v="6"/>
    <n v="30"/>
    <n v="110"/>
    <s v="Standard grant"/>
    <s v="C01"/>
    <s v="Project-type interventions"/>
    <s v="Interventions de type projet"/>
    <s v="IANRA: INTERNATIONAL ALLIANCE ON NATURAL RESOURCES IN AFRICA"/>
    <s v="IANRA: International Alliance on Natural Resources in Africa"/>
    <n v="32210"/>
    <n v="32210"/>
    <s v="Mineral/mining policy and administrative management"/>
    <s v="Politique de l’industrie extractive et gestion administrative"/>
    <n v="320"/>
    <x v="16"/>
    <n v="1"/>
    <s v="FF: 9 Africa 35, 291 East Africa 6, 954 Southern Africa 59"/>
    <d v="2017-01-04T00:00:00"/>
    <d v="2019-03-31T00:00:00"/>
    <s v="Programme: Natural Resources and Climate Change. Description: To advocate for community rights protections related to natural resources and to promote public knowledge around the African Model Mining Law. Total grant commitment: USD 340 thousand."/>
    <n v="0"/>
    <n v="2"/>
    <n v="2"/>
    <n v="0"/>
    <n v="0"/>
    <s v="NULL"/>
    <s v="NULL"/>
    <s v="NULL"/>
    <s v="NULL"/>
    <n v="0"/>
    <n v="0"/>
    <n v="0"/>
    <n v="0"/>
    <n v="302"/>
    <n v="59.5"/>
    <n v="59.5"/>
    <n v="59.5"/>
    <n v="59.5"/>
    <n v="59.5"/>
    <n v="59.5"/>
    <s v="NULL"/>
    <s v="NULL"/>
    <s v="NULL"/>
  </r>
  <r>
    <n v="2017"/>
    <n v="1627"/>
    <x v="22"/>
    <n v="2017000697"/>
    <s v="128749&amp;28803"/>
    <n v="8"/>
    <n v="498"/>
    <s v="America, regional"/>
    <x v="1"/>
    <s v="Partie I non alloués par groupe de revenu"/>
    <s v="Other"/>
    <n v="90000"/>
    <n v="0"/>
    <n v="90000"/>
    <s v="NULL"/>
    <s v="NULL"/>
    <n v="6"/>
    <n v="30"/>
    <n v="110"/>
    <s v="Standard grant"/>
    <s v="D02"/>
    <s v="Other technical assistance"/>
    <s v="Autres formes d’assistance technique "/>
    <s v="FOUNDATION-ADMINISTERED PROJECT (FAP)"/>
    <s v="Foundation-Administered Project (FAP)"/>
    <n v="32210"/>
    <n v="32210"/>
    <s v="Mineral/mining policy and administrative management"/>
    <s v="Politique de l’industrie extractive et gestion administrative"/>
    <n v="320"/>
    <x v="16"/>
    <n v="1"/>
    <s v="FF: 144 Brazil 25, 192 Central America 12, 231 Colombia 25, 625 Mexico 13, 790 Peru 25"/>
    <d v="2017-01-09T00:00:00"/>
    <d v="2017-12-31T00:00:00"/>
    <s v="Programme: Natural Resources and Climate Change. Description: To advance knowledge, learning and alliances among civil society and ethnic organizations to reinforce effectiveness around Free Prior Informed consent and communities consultations in decisions on projects in the extractive sector. Total grant commitment: USD 2.085 thousand."/>
    <n v="0"/>
    <n v="2"/>
    <n v="2"/>
    <n v="0"/>
    <n v="0"/>
    <n v="1"/>
    <s v="NULL"/>
    <s v="NULL"/>
    <s v="NULL"/>
    <n v="0"/>
    <n v="0"/>
    <n v="0"/>
    <n v="0"/>
    <n v="302"/>
    <n v="2.085"/>
    <n v="2.085"/>
    <n v="2.085"/>
    <n v="2.085"/>
    <n v="2.085"/>
    <n v="2.085"/>
    <s v="NULL"/>
    <s v="NULL"/>
    <s v="NULL"/>
  </r>
  <r>
    <n v="2017"/>
    <n v="1627"/>
    <x v="22"/>
    <n v="2017001082"/>
    <s v="128422&amp;17885"/>
    <n v="8"/>
    <n v="289"/>
    <s v="South of Sahara, regional"/>
    <x v="1"/>
    <s v="Partie I non alloués par groupe de revenu"/>
    <s v="Provider country-based NGO"/>
    <n v="22000"/>
    <n v="6"/>
    <n v="22000"/>
    <s v="OXFAM - provider country office"/>
    <s v="NULL"/>
    <n v="6"/>
    <n v="30"/>
    <n v="110"/>
    <s v="Standard grant"/>
    <s v="D02"/>
    <s v="Other technical assistance"/>
    <s v="Autres formes d’assistance technique "/>
    <s v="OXFAM-AMERICA, INC."/>
    <s v="Oxfam-America, Inc."/>
    <n v="32210"/>
    <n v="32210"/>
    <s v="Mineral/mining policy and administrative management"/>
    <s v="Politique de l’industrie extractive et gestion administrative"/>
    <n v="320"/>
    <x v="16"/>
    <n v="1"/>
    <s v="FF: 1087 West Africa 100"/>
    <d v="2017-01-10T00:00:00"/>
    <d v="2018-12-31T00:00:00"/>
    <s v="Programme: Civic Engagement. Description: To assist civil society organizations in their demand for more transparent mineral resource governance in West Africa by engaging the ECOWAS Commission and governments of Senegal, Mali, and Burkina Faso. Total grant commitment: USD 100 thousand."/>
    <n v="0"/>
    <n v="0"/>
    <n v="2"/>
    <n v="0"/>
    <n v="0"/>
    <n v="1"/>
    <s v="NULL"/>
    <s v="NULL"/>
    <s v="NULL"/>
    <n v="0"/>
    <n v="0"/>
    <n v="0"/>
    <n v="0"/>
    <n v="302"/>
    <n v="100"/>
    <n v="100"/>
    <n v="100"/>
    <n v="100"/>
    <n v="100"/>
    <n v="100"/>
    <s v="NULL"/>
    <s v="NULL"/>
    <s v="NULL"/>
  </r>
  <r>
    <n v="2017"/>
    <n v="1627"/>
    <x v="22"/>
    <n v="2017001461"/>
    <s v="127852&amp;33031"/>
    <n v="8"/>
    <n v="738"/>
    <s v="Indonesia"/>
    <x v="2"/>
    <s v="PRITI"/>
    <s v="Recipient country-based NGO"/>
    <n v="23000"/>
    <n v="0"/>
    <n v="23000"/>
    <s v="NULL"/>
    <s v="NULL"/>
    <n v="6"/>
    <n v="30"/>
    <n v="110"/>
    <s v="Standard grant"/>
    <s v="C01"/>
    <s v="Project-type interventions"/>
    <s v="Interventions de type projet"/>
    <s v="YAPENSA"/>
    <s v="Yapensa"/>
    <n v="31191"/>
    <n v="31191"/>
    <s v="Agricultural services"/>
    <s v="Services agricoles"/>
    <n v="310"/>
    <x v="0"/>
    <n v="1"/>
    <s v="FF: 947 South Sulawesi 100"/>
    <d v="2017-01-07T00:00:00"/>
    <d v="2018-12-31T00:00:00"/>
    <s v="Programme: Future of Work. Description: To strengthen business ecosystems and business networks focused on supporting young entrepreneurs engaged in the coffee sector in South Sulawesi. Total grant commitment: USD 300 thousand."/>
    <n v="0"/>
    <n v="0"/>
    <n v="2"/>
    <n v="1"/>
    <n v="0"/>
    <s v="NULL"/>
    <s v="NULL"/>
    <s v="NULL"/>
    <s v="NULL"/>
    <n v="0"/>
    <n v="0"/>
    <n v="0"/>
    <n v="0"/>
    <n v="302"/>
    <n v="300"/>
    <n v="300"/>
    <n v="300"/>
    <n v="300"/>
    <n v="300"/>
    <n v="300"/>
    <s v="NULL"/>
    <s v="NULL"/>
    <s v="NULL"/>
  </r>
  <r>
    <n v="2017"/>
    <n v="1627"/>
    <x v="22"/>
    <n v="2017000263"/>
    <s v="128427&amp;19615"/>
    <n v="8"/>
    <n v="289"/>
    <s v="South of Sahara, regional"/>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THIRD WORLD NETWORK"/>
    <s v="Third World Network"/>
    <n v="32210"/>
    <n v="32210"/>
    <s v="Mineral/mining policy and administrative management"/>
    <s v="Politique de l’industrie extractive et gestion administrative"/>
    <n v="320"/>
    <x v="16"/>
    <n v="1"/>
    <s v="FF: 9 Africa 40, 362 Ghana 30, 1087 West Africa 30"/>
    <d v="2017-01-08T00:00:00"/>
    <d v="2018-07-31T00:00:00"/>
    <s v="Programme: Civic Engagement. Description: General support to promote extractive industries governance, domestic resource mobilization and gender equity in Africa and for project support for institutional strengthening. Total grant commitment: USD 200 thousand."/>
    <n v="1"/>
    <n v="0"/>
    <n v="2"/>
    <n v="0"/>
    <n v="0"/>
    <s v="NULL"/>
    <s v="NULL"/>
    <s v="NULL"/>
    <s v="NULL"/>
    <n v="0"/>
    <n v="0"/>
    <n v="0"/>
    <n v="0"/>
    <n v="302"/>
    <n v="30"/>
    <n v="30"/>
    <n v="30"/>
    <n v="30"/>
    <n v="30"/>
    <n v="30"/>
    <s v="NULL"/>
    <s v="NULL"/>
    <s v="NULL"/>
  </r>
  <r>
    <n v="2017"/>
    <n v="1627"/>
    <x v="22"/>
    <n v="2017000004"/>
    <s v="128053&amp;34668"/>
    <n v="8"/>
    <n v="437"/>
    <s v="Colombia"/>
    <x v="3"/>
    <s v="PRITS"/>
    <s v="Network"/>
    <n v="32000"/>
    <n v="0"/>
    <n v="32000"/>
    <s v="NULL"/>
    <s v="NULL"/>
    <n v="6"/>
    <n v="30"/>
    <n v="110"/>
    <s v="Standard grant"/>
    <s v="D02"/>
    <s v="Other technical assistance"/>
    <s v="Autres formes d’assistance technique "/>
    <s v="ALLIANCE FOR RESPONSIBLE MINING"/>
    <s v="Alliance for Responsible Mining"/>
    <n v="32210"/>
    <n v="32210"/>
    <s v="Mineral/mining policy and administrative management"/>
    <s v="Politique de l’industrie extractive et gestion administrative"/>
    <n v="320"/>
    <x v="16"/>
    <n v="1"/>
    <s v="FF: 231 Colombia 60, 790 Peru 40"/>
    <d v="2017-01-11T00:00:00"/>
    <d v="2018-12-31T00:00:00"/>
    <s v="Programme: Beyond. Description: Support to empower rural communities and vulnerable artisanal and small scale mining groups by piloting a local mining governance model in Colombia and Peru.. Total grant commitment: USD 200 thousand."/>
    <n v="1"/>
    <n v="0"/>
    <n v="2"/>
    <n v="0"/>
    <n v="0"/>
    <n v="1"/>
    <s v="NULL"/>
    <s v="NULL"/>
    <s v="NULL"/>
    <n v="0"/>
    <n v="0"/>
    <n v="0"/>
    <n v="0"/>
    <n v="302"/>
    <n v="120"/>
    <n v="120"/>
    <n v="120"/>
    <n v="120"/>
    <n v="120"/>
    <n v="120"/>
    <s v="NULL"/>
    <s v="NULL"/>
    <s v="NULL"/>
  </r>
  <r>
    <n v="2017"/>
    <n v="1627"/>
    <x v="22"/>
    <n v="2017000566"/>
    <s v="128732&amp;17108"/>
    <n v="8"/>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OLUMBIA UNIVERSITY"/>
    <s v="Columbia University"/>
    <n v="32210"/>
    <n v="32210"/>
    <s v="Mineral/mining policy and administrative management"/>
    <s v="Politique de l’industrie extractive et gestion administrative"/>
    <n v="320"/>
    <x v="16"/>
    <n v="1"/>
    <s v="FF: 291 East Africa 100"/>
    <d v="2017-01-10T00:00:00"/>
    <d v="2018-09-30T00:00:00"/>
    <s v="Programme: Natural Resources and Climate Change. Description: To build stakeholders expertise and knowledge about benefits-sharing and inclusive development in the extractive sector in East Africa. Total grant commitment: USD 140 thousand."/>
    <n v="0"/>
    <n v="2"/>
    <n v="2"/>
    <n v="0"/>
    <n v="0"/>
    <s v="NULL"/>
    <s v="NULL"/>
    <s v="NULL"/>
    <s v="NULL"/>
    <n v="0"/>
    <n v="0"/>
    <n v="0"/>
    <n v="0"/>
    <n v="302"/>
    <n v="140"/>
    <n v="140"/>
    <n v="140"/>
    <n v="140"/>
    <n v="140"/>
    <n v="140"/>
    <s v="NULL"/>
    <s v="NULL"/>
    <s v="NULL"/>
  </r>
  <r>
    <n v="2017"/>
    <n v="1627"/>
    <x v="22"/>
    <n v="2017001208"/>
    <s v="127497&amp;17077"/>
    <n v="8"/>
    <n v="645"/>
    <s v="India"/>
    <x v="2"/>
    <s v="PRITI"/>
    <s v="Recipient country-based NGO"/>
    <n v="23000"/>
    <n v="0"/>
    <n v="23000"/>
    <s v="NULL"/>
    <s v="NULL"/>
    <n v="6"/>
    <n v="30"/>
    <n v="110"/>
    <s v="Standard grant"/>
    <s v="C01"/>
    <s v="Project-type interventions"/>
    <s v="Interventions de type projet"/>
    <s v="SAMUHA"/>
    <s v="Samuha"/>
    <n v="31194"/>
    <n v="31194"/>
    <s v="Agricultural co-operatives"/>
    <s v="Coopératives agricoles"/>
    <n v="310"/>
    <x v="0"/>
    <n v="1"/>
    <s v="FF: 444 India 100"/>
    <d v="2017-01-08T00:00:00"/>
    <d v="2019-07-31T00:00:00"/>
    <s v="Programme: Future of Work. Description: To increase the income of small farmers in rain-fed regions of India by building the capacity of producer organizations to ensure produce quality and by expanding urban markets for pesticide-free food. Total grant commitment: USD 200 thousand."/>
    <n v="0"/>
    <n v="0"/>
    <n v="2"/>
    <n v="1"/>
    <n v="0"/>
    <s v="NULL"/>
    <s v="NULL"/>
    <s v="NULL"/>
    <s v="NULL"/>
    <n v="0"/>
    <n v="0"/>
    <n v="0"/>
    <n v="0"/>
    <n v="302"/>
    <n v="200"/>
    <n v="200"/>
    <n v="200"/>
    <n v="200"/>
    <n v="200"/>
    <n v="200"/>
    <s v="NULL"/>
    <s v="NULL"/>
    <s v="NULL"/>
  </r>
  <r>
    <n v="2017"/>
    <n v="1627"/>
    <x v="22"/>
    <n v="2017001357"/>
    <s v="128832&amp;34324"/>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TONIIC INSTITUTE"/>
    <s v="Toniic Institute"/>
    <n v="24010"/>
    <n v="24010"/>
    <s v="Financial policy and administrative management"/>
    <s v="Politique des finances et gestion administrative"/>
    <n v="240"/>
    <x v="3"/>
    <n v="1"/>
    <s v="FF: 1110 Worldwide 100"/>
    <d v="2017-01-07T00:00:00"/>
    <d v="2018-06-30T00:00:00"/>
    <s v="Programme: Beyond. Description: For its T-100 project to conduct research on impact investment portfolios in partnership with the University of Zurichs Center for Sustainable Finance and Private Wealth. Total grant commitment: USD 350 thousand."/>
    <n v="0"/>
    <n v="0"/>
    <n v="2"/>
    <n v="0"/>
    <n v="0"/>
    <n v="1"/>
    <s v="NULL"/>
    <s v="NULL"/>
    <s v="NULL"/>
    <n v="0"/>
    <n v="0"/>
    <n v="0"/>
    <n v="0"/>
    <n v="302"/>
    <n v="350"/>
    <n v="350"/>
    <n v="350"/>
    <n v="350"/>
    <n v="350"/>
    <n v="350"/>
    <s v="NULL"/>
    <s v="NULL"/>
    <s v="NULL"/>
  </r>
  <r>
    <n v="2017"/>
    <n v="1627"/>
    <x v="22"/>
    <n v="2017001405"/>
    <s v="128094&amp;18995"/>
    <n v="8"/>
    <n v="218"/>
    <s v="South Africa"/>
    <x v="3"/>
    <s v="PRITS"/>
    <s v="University, college or other teaching institution, research institute or think?tank"/>
    <n v="51000"/>
    <n v="0"/>
    <n v="51000"/>
    <s v="NULL"/>
    <s v="NULL"/>
    <n v="6"/>
    <n v="30"/>
    <n v="110"/>
    <s v="Standard grant"/>
    <s v="C01"/>
    <s v="Project-type interventions"/>
    <s v="Interventions de type projet"/>
    <s v="UNIVERSITY OF PRETORIA"/>
    <s v="University of Pretoria"/>
    <n v="32210"/>
    <n v="32210"/>
    <s v="Mineral/mining policy and administrative management"/>
    <s v="Politique de l’industrie extractive et gestion administrative"/>
    <n v="320"/>
    <x v="16"/>
    <n v="1"/>
    <s v="FF: 935 South Africa 100"/>
    <d v="2017-01-07T00:00:00"/>
    <d v="2019-06-30T00:00:00"/>
    <s v="Programme: Natural Resources and Climate Change. Description: For the African Coalition for Corporate Accountability at the Centre for Human Rights for research on Free, Prior and Informed Consent in the context of extractive industries in Sub-Saharan Africa. Total grant commitment: USD 200 thousand."/>
    <n v="0"/>
    <n v="2"/>
    <n v="2"/>
    <n v="0"/>
    <n v="0"/>
    <s v="NULL"/>
    <s v="NULL"/>
    <s v="NULL"/>
    <s v="NULL"/>
    <n v="0"/>
    <n v="0"/>
    <n v="0"/>
    <n v="0"/>
    <n v="302"/>
    <n v="100"/>
    <n v="100"/>
    <n v="100"/>
    <n v="100"/>
    <n v="100"/>
    <n v="100"/>
    <s v="NULL"/>
    <s v="NULL"/>
    <s v="NULL"/>
  </r>
  <r>
    <n v="2017"/>
    <n v="1627"/>
    <x v="22"/>
    <n v="2017000160"/>
    <s v="127557&amp;32605"/>
    <n v="8"/>
    <n v="289"/>
    <s v="South of Sahara, regional"/>
    <x v="1"/>
    <s v="Partie I non alloués par groupe de revenu"/>
    <s v="Network"/>
    <n v="32000"/>
    <n v="0"/>
    <n v="32000"/>
    <s v="NULL"/>
    <s v="NULL"/>
    <n v="6"/>
    <n v="30"/>
    <n v="110"/>
    <s v="Standard grant"/>
    <s v="C01"/>
    <s v="Project-type interventions"/>
    <s v="Interventions de type projet"/>
    <s v="IANRA: INTERNATIONAL ALLIANCE ON NATURAL RESOURCES IN AFRICA"/>
    <s v="IANRA: International Alliance on Natural Resources in Africa"/>
    <n v="32210"/>
    <n v="32210"/>
    <s v="Mineral/mining policy and administrative management"/>
    <s v="Politique de l’industrie extractive et gestion administrative"/>
    <n v="320"/>
    <x v="16"/>
    <n v="1"/>
    <s v="FF: 9 Africa 35, 291 East Africa 6, 954 Southern Africa 59"/>
    <d v="2017-01-04T00:00:00"/>
    <d v="2019-03-31T00:00:00"/>
    <s v="Programme: Natural Resources and Climate Change. Description: To advocate for community rights protections related to natural resources and to promote public knowledge around the African Model Mining Law. Total grant commitment: USD 340 thousand."/>
    <n v="0"/>
    <n v="2"/>
    <n v="2"/>
    <n v="0"/>
    <n v="0"/>
    <s v="NULL"/>
    <s v="NULL"/>
    <s v="NULL"/>
    <s v="NULL"/>
    <n v="0"/>
    <n v="0"/>
    <n v="0"/>
    <n v="0"/>
    <n v="302"/>
    <n v="10.199999999999999"/>
    <n v="10.199999999999999"/>
    <n v="10.199999999999999"/>
    <n v="10.199999999999999"/>
    <n v="10.199999999999999"/>
    <n v="10.199999999999999"/>
    <s v="NULL"/>
    <s v="NULL"/>
    <s v="NULL"/>
  </r>
  <r>
    <n v="2017"/>
    <n v="1627"/>
    <x v="22"/>
    <n v="2017000780"/>
    <s v="128820&amp;34737"/>
    <n v="8"/>
    <n v="289"/>
    <s v="South of Sahara, regional"/>
    <x v="1"/>
    <s v="Partie I non alloués par groupe de revenu"/>
    <s v="Recipient country-based NGO"/>
    <n v="23000"/>
    <n v="0"/>
    <n v="23000"/>
    <s v="NULL"/>
    <s v="NULL"/>
    <n v="6"/>
    <n v="30"/>
    <n v="110"/>
    <s v="Standard grant"/>
    <s v="D02"/>
    <s v="Other technical assistance"/>
    <s v="Autres formes d’assistance technique "/>
    <s v="HUSIKA TRUST"/>
    <s v="Husika Trust"/>
    <n v="32210"/>
    <n v="32210"/>
    <s v="Mineral/mining policy and administrative management"/>
    <s v="Politique de l’industrie extractive et gestion administrative"/>
    <n v="320"/>
    <x v="16"/>
    <n v="1"/>
    <s v="FF: 502 Kenya 100"/>
    <d v="2017-01-10T00:00:00"/>
    <d v="2018-09-30T00:00:00"/>
    <s v="Programme: Civic Engagement. Description: For a baseline study and mapping of state and non-state actors and issues in fiscal and natural resource governance in East Africa and inform ecosystem development. Total grant commitment: USD 120 thousand."/>
    <n v="0"/>
    <n v="0"/>
    <n v="2"/>
    <n v="0"/>
    <n v="0"/>
    <n v="1"/>
    <s v="NULL"/>
    <s v="NULL"/>
    <s v="NULL"/>
    <n v="0"/>
    <n v="0"/>
    <n v="0"/>
    <n v="0"/>
    <n v="302"/>
    <n v="60"/>
    <n v="60"/>
    <n v="60"/>
    <n v="60"/>
    <n v="60"/>
    <n v="60"/>
    <s v="NULL"/>
    <s v="NULL"/>
    <s v="NULL"/>
  </r>
  <r>
    <n v="2017"/>
    <n v="1627"/>
    <x v="22"/>
    <n v="2017001177"/>
    <s v="128095&amp;34236"/>
    <n v="8"/>
    <n v="998"/>
    <s v="Developing countries, unspecified"/>
    <x v="1"/>
    <s v="Partie I non alloués par groupe de revenu"/>
    <s v="Provider country-based NGO"/>
    <n v="22000"/>
    <n v="0"/>
    <n v="22000"/>
    <s v="NULL"/>
    <s v="NULL"/>
    <n v="6"/>
    <n v="30"/>
    <n v="110"/>
    <s v="Standard grant"/>
    <s v="C01"/>
    <s v="Project-type interventions"/>
    <s v="Interventions de type projet"/>
    <s v="RESOURCE EQUITY"/>
    <s v="Resource Equity"/>
    <n v="32210"/>
    <n v="32210"/>
    <s v="Mineral/mining policy and administrative management"/>
    <s v="Politique de l’industrie extractive et gestion administrative"/>
    <n v="320"/>
    <x v="16"/>
    <n v="1"/>
    <s v="FF: 1110 Worldwide 100"/>
    <d v="2017-01-07T00:00:00"/>
    <d v="2019-06-30T00:00:00"/>
    <s v="Programme: Natural Resources and Climate Change. Description: To advance global practice and understanding among international and regional NGOs to realize womens rights to participate in and benefit from extractive investments. Total grant commitment: USD 230 thousand."/>
    <n v="1"/>
    <n v="2"/>
    <n v="2"/>
    <n v="0"/>
    <n v="0"/>
    <s v="NULL"/>
    <s v="NULL"/>
    <s v="NULL"/>
    <s v="NULL"/>
    <n v="0"/>
    <n v="0"/>
    <n v="0"/>
    <n v="0"/>
    <n v="302"/>
    <n v="230"/>
    <n v="230"/>
    <n v="230"/>
    <n v="230"/>
    <n v="230"/>
    <n v="230"/>
    <s v="NULL"/>
    <s v="NULL"/>
    <s v="NULL"/>
  </r>
  <r>
    <n v="2017"/>
    <n v="1627"/>
    <x v="22"/>
    <n v="2017000335"/>
    <s v="127271&amp;32311"/>
    <n v="8"/>
    <n v="285"/>
    <s v="Uganda"/>
    <x v="0"/>
    <s v="PMA"/>
    <s v="Recipient country-based NGO"/>
    <n v="23000"/>
    <n v="0"/>
    <n v="23000"/>
    <s v="NULL"/>
    <s v="NULL"/>
    <n v="6"/>
    <n v="30"/>
    <n v="110"/>
    <s v="Standard grant"/>
    <s v="C01"/>
    <s v="Project-type interventions"/>
    <s v="Interventions de type projet"/>
    <s v="ACTIONAID INTERNATIONAL UGANDA"/>
    <s v="ActionAid International Uganda"/>
    <n v="32210"/>
    <n v="32210"/>
    <s v="Mineral/mining policy and administrative management"/>
    <s v="Politique de l’industrie extractive et gestion administrative"/>
    <n v="320"/>
    <x v="16"/>
    <n v="1"/>
    <s v="FF: 486 Kampala 100"/>
    <d v="2017-01-03T00:00:00"/>
    <d v="2019-02-28T00:00:00"/>
    <s v="Programme: Natural Resources and Climate Change; Beyond. Description: For research and program development that expand the influence and participation of youth and women to improve governance and transparency in the extractive sector in Uganda. Total grant commitment: USD 500 thousand."/>
    <n v="1"/>
    <n v="2"/>
    <n v="2"/>
    <n v="0"/>
    <n v="0"/>
    <s v="NULL"/>
    <s v="NULL"/>
    <s v="NULL"/>
    <s v="NULL"/>
    <n v="0"/>
    <n v="0"/>
    <n v="0"/>
    <n v="0"/>
    <n v="302"/>
    <n v="500"/>
    <n v="500"/>
    <n v="500"/>
    <n v="500"/>
    <n v="500"/>
    <n v="500"/>
    <s v="NULL"/>
    <s v="NULL"/>
    <s v="NULL"/>
  </r>
  <r>
    <n v="2017"/>
    <n v="1627"/>
    <x v="22"/>
    <n v="2017000577"/>
    <s v="127984&amp;29945"/>
    <n v="8"/>
    <n v="347"/>
    <s v="Guatemala"/>
    <x v="2"/>
    <s v="PRITI"/>
    <s v="Recipient country-based NGO"/>
    <n v="23000"/>
    <n v="0"/>
    <n v="23000"/>
    <s v="NULL"/>
    <s v="NULL"/>
    <n v="6"/>
    <n v="30"/>
    <n v="110"/>
    <s v="Standard grant"/>
    <s v="D02"/>
    <s v="Other technical assistance"/>
    <s v="Autres formes d’assistance technique "/>
    <s v="COMMUNITY FORESTRY ASSOCIATION OF GUATEMALA UT'Z CHE"/>
    <s v="Community Forestry Association of Guatemala Ut'z Che"/>
    <n v="31210"/>
    <n v="31210"/>
    <s v="Forestry policy and administrative management"/>
    <s v="Politique de la sylviculture et gestion administrative"/>
    <n v="310"/>
    <x v="0"/>
    <n v="1"/>
    <s v="FF: 380 Guatemala 100"/>
    <d v="2018-01-01T00:00:00"/>
    <d v="2019-12-31T00:00:00"/>
    <s v="Programme: Beyond. Description: For legal assistance, training, advocacy, &amp; communications to help indigenous communities in Guatemala gain land rights and government funding for forestry projects, &amp; increase womens participation. Total grant commitment: USD 200 thousand."/>
    <n v="2"/>
    <n v="1"/>
    <n v="2"/>
    <n v="0"/>
    <n v="0"/>
    <n v="1"/>
    <s v="NULL"/>
    <s v="NULL"/>
    <s v="NULL"/>
    <n v="0"/>
    <n v="0"/>
    <n v="0"/>
    <n v="0"/>
    <n v="302"/>
    <n v="100"/>
    <n v="100"/>
    <n v="100"/>
    <n v="100"/>
    <n v="100"/>
    <n v="100"/>
    <s v="NULL"/>
    <s v="NULL"/>
    <s v="NULL"/>
  </r>
  <r>
    <n v="2017"/>
    <n v="1627"/>
    <x v="22"/>
    <n v="2017000456"/>
    <s v="128821&amp;34736"/>
    <n v="8"/>
    <n v="998"/>
    <s v="Developing countries, unspecified"/>
    <x v="1"/>
    <s v="Partie I non alloués par groupe de revenu"/>
    <s v="Provider country-based NGO"/>
    <n v="22000"/>
    <n v="0"/>
    <n v="22000"/>
    <s v="NULL"/>
    <s v="NULL"/>
    <n v="6"/>
    <n v="30"/>
    <n v="110"/>
    <s v="Standard grant"/>
    <s v="D02"/>
    <s v="Other technical assistance"/>
    <s v="Autres formes d’assistance technique "/>
    <s v="BRIDGES VENTURES, INC."/>
    <s v="Bridges Ventures, Inc."/>
    <n v="24010"/>
    <n v="24010"/>
    <s v="Financial policy and administrative management"/>
    <s v="Politique des finances et gestion administrative"/>
    <n v="240"/>
    <x v="3"/>
    <n v="1"/>
    <s v="FF: 1110 Worldwide 100"/>
    <d v="2017-01-07T00:00:00"/>
    <d v="2018-06-30T00:00:00"/>
    <s v="Programme: Beyond. Description: For the Impact Management Project to explore ways to further diversify participation in impact investing through the MBA Impact Investment Network and Training program and other impact investing training. Total grant commitment: USD 250 thousand."/>
    <n v="0"/>
    <n v="0"/>
    <n v="2"/>
    <n v="0"/>
    <n v="0"/>
    <n v="1"/>
    <s v="NULL"/>
    <s v="NULL"/>
    <s v="NULL"/>
    <n v="0"/>
    <n v="0"/>
    <n v="0"/>
    <n v="0"/>
    <n v="302"/>
    <n v="250"/>
    <n v="250"/>
    <n v="250"/>
    <n v="250"/>
    <n v="250"/>
    <n v="250"/>
    <s v="NULL"/>
    <s v="NULL"/>
    <s v="NULL"/>
  </r>
  <r>
    <n v="2017"/>
    <n v="1627"/>
    <x v="22"/>
    <n v="2017000229"/>
    <s v="128051&amp;25608"/>
    <n v="8"/>
    <n v="489"/>
    <s v="South Americ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CENTER FOR ECONOMIC AND SOCIAL RIGHTS"/>
    <s v="Center for Economic and Social Rights"/>
    <n v="32210"/>
    <n v="32210"/>
    <s v="Mineral/mining policy and administrative management"/>
    <s v="Politique de l’industrie extractive et gestion administrative"/>
    <n v="320"/>
    <x v="16"/>
    <n v="1"/>
    <s v="FF: 231 Colombia 40, 790 Peru 40, 936 South America 20"/>
    <d v="2017-01-09T00:00:00"/>
    <d v="2019-08-31T00:00:00"/>
    <s v="Programme: Beyond. Description: To promote alliances that include indigenous and Afro-descendant communities in order to influence the debate around dependency on extractives and achieve more equitable fiscal policies. Total grant commitment: USD 275 thousand."/>
    <n v="1"/>
    <n v="0"/>
    <n v="2"/>
    <n v="0"/>
    <n v="0"/>
    <s v="NULL"/>
    <s v="NULL"/>
    <s v="NULL"/>
    <s v="NULL"/>
    <n v="0"/>
    <n v="0"/>
    <n v="0"/>
    <n v="0"/>
    <n v="302"/>
    <n v="55"/>
    <n v="55"/>
    <n v="55"/>
    <n v="55"/>
    <n v="55"/>
    <n v="55"/>
    <s v="NULL"/>
    <s v="NULL"/>
    <s v="NULL"/>
  </r>
  <r>
    <n v="2017"/>
    <n v="1627"/>
    <x v="22"/>
    <n v="2017000532"/>
    <s v="128711&amp;34696"/>
    <n v="8"/>
    <n v="730"/>
    <s v="China (People's Republic of)"/>
    <x v="3"/>
    <s v="PRITS"/>
    <s v="University, college or other teaching institution, research institute or think?tank"/>
    <n v="51000"/>
    <n v="0"/>
    <n v="51000"/>
    <s v="NULL"/>
    <s v="NULL"/>
    <n v="6"/>
    <n v="30"/>
    <n v="110"/>
    <s v="Standard grant"/>
    <s v="D02"/>
    <s v="Other technical assistance"/>
    <s v="Autres formes d’assistance technique "/>
    <s v="CHINA GLOBAL PHILANTHROPY INSTITUTE"/>
    <s v="China Global Philanthropy Institute"/>
    <n v="24010"/>
    <n v="24010"/>
    <s v="Financial policy and administrative management"/>
    <s v="Politique des finances et gestion administrative"/>
    <n v="240"/>
    <x v="3"/>
    <n v="1"/>
    <s v="FF: 223 China, People's Republic of 100"/>
    <d v="2017-01-11T00:00:00"/>
    <d v="2019-04-30T00:00:00"/>
    <s v="Programme: Beyond. Description: For the Social Finance and Innovation Centre to hold an international conference, the Shenzhen Global Social Finance Summit, and for case studies on China's experience with impact investment. Total grant commitment: USD 250 thousand."/>
    <n v="0"/>
    <n v="0"/>
    <n v="2"/>
    <n v="0"/>
    <n v="0"/>
    <n v="1"/>
    <s v="NULL"/>
    <s v="NULL"/>
    <s v="NULL"/>
    <n v="0"/>
    <n v="0"/>
    <n v="0"/>
    <n v="0"/>
    <n v="302"/>
    <n v="250"/>
    <n v="250"/>
    <n v="250"/>
    <n v="250"/>
    <n v="250"/>
    <n v="250"/>
    <s v="NULL"/>
    <s v="NULL"/>
    <s v="NULL"/>
  </r>
  <r>
    <n v="2017"/>
    <n v="1627"/>
    <x v="22"/>
    <n v="2017000496"/>
    <s v="128282&amp;33968"/>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CENTER FOR GLOBAL DEVELOPMENT"/>
    <s v="Center for Global Development"/>
    <n v="24010"/>
    <n v="24010"/>
    <s v="Financial policy and administrative management"/>
    <s v="Politique des finances et gestion administrative"/>
    <n v="240"/>
    <x v="3"/>
    <n v="1"/>
    <s v="FF: 1110 Worldwide 100"/>
    <d v="2017-01-06T00:00:00"/>
    <d v="2018-05-31T00:00:00"/>
    <s v="Programme: Beyond. Description: For research to identify challenges for emerging markets financial stability and development resulting from global implementation of the Basel III regulatory framework, and for related policy advocacy to advance economic inclusion. Total grant commitment: USD 450 thousand."/>
    <n v="1"/>
    <n v="0"/>
    <n v="2"/>
    <n v="0"/>
    <n v="0"/>
    <n v="1"/>
    <s v="NULL"/>
    <s v="NULL"/>
    <s v="NULL"/>
    <n v="0"/>
    <n v="0"/>
    <n v="0"/>
    <n v="0"/>
    <n v="302"/>
    <n v="450"/>
    <n v="450"/>
    <n v="450"/>
    <n v="450"/>
    <n v="450"/>
    <n v="450"/>
    <s v="NULL"/>
    <s v="NULL"/>
    <s v="NULL"/>
  </r>
  <r>
    <n v="2017"/>
    <n v="1627"/>
    <x v="22"/>
    <n v="2017000702"/>
    <s v="128287&amp;28803"/>
    <n v="8"/>
    <n v="998"/>
    <s v="Developing countries, unspecified"/>
    <x v="1"/>
    <s v="Partie I non alloués par groupe de revenu"/>
    <s v="Other"/>
    <n v="90000"/>
    <n v="0"/>
    <n v="90000"/>
    <s v="NULL"/>
    <s v="NULL"/>
    <n v="6"/>
    <n v="30"/>
    <n v="110"/>
    <s v="Standard grant"/>
    <s v="D02"/>
    <s v="Other technical assistance"/>
    <s v="Autres formes d’assistance technique "/>
    <s v="FOUNDATION-ADMINISTERED PROJECT (FAP)"/>
    <s v="Foundation-Administered Project (FAP)"/>
    <n v="24010"/>
    <n v="24010"/>
    <s v="Financial policy and administrative management"/>
    <s v="Politique des finances et gestion administrative"/>
    <n v="240"/>
    <x v="3"/>
    <n v="1"/>
    <s v="FF: 1110 Worldwide 100"/>
    <d v="2017-01-07T00:00:00"/>
    <d v="2017-12-31T00:00:00"/>
    <s v="Programme: Beyond. Description: For learning, communications, and stakeholder engagement to advance grantee and sector-wide Impact Investing and Inclusive Economies strategies both in the United States and globally. Total grant commitment: USD 125 thousand."/>
    <n v="0"/>
    <n v="0"/>
    <n v="2"/>
    <n v="0"/>
    <n v="0"/>
    <n v="1"/>
    <s v="NULL"/>
    <s v="NULL"/>
    <s v="NULL"/>
    <n v="0"/>
    <n v="0"/>
    <n v="0"/>
    <n v="0"/>
    <n v="302"/>
    <n v="125"/>
    <n v="125"/>
    <n v="125"/>
    <n v="125"/>
    <n v="125"/>
    <n v="125"/>
    <s v="NULL"/>
    <s v="NULL"/>
    <s v="NULL"/>
  </r>
  <r>
    <n v="2017"/>
    <n v="1627"/>
    <x v="22"/>
    <n v="2017000521"/>
    <s v="128750&amp;24599"/>
    <n v="8"/>
    <n v="454"/>
    <s v="Peru"/>
    <x v="3"/>
    <s v="PRITS"/>
    <s v="University, college or other teaching institution, research institute or think?tank"/>
    <n v="51000"/>
    <n v="0"/>
    <n v="51000"/>
    <s v="NULL"/>
    <s v="NULL"/>
    <n v="6"/>
    <n v="30"/>
    <n v="110"/>
    <s v="Standard grant"/>
    <s v="D02"/>
    <s v="Other technical assistance"/>
    <s v="Autres formes d’assistance technique "/>
    <s v="CENTRO BARTOLOME DE LAS CASAS"/>
    <s v="Centro Bartolome De Las Casas"/>
    <n v="32210"/>
    <n v="32210"/>
    <s v="Mineral/mining policy and administrative management"/>
    <s v="Politique de l’industrie extractive et gestion administrative"/>
    <n v="320"/>
    <x v="16"/>
    <n v="1"/>
    <s v="FF: 1229 Mining Corridor 100"/>
    <d v="2017-01-11T00:00:00"/>
    <d v="2018-12-31T00:00:00"/>
    <s v="Programme: Beyond. Description: To strengthen the capacities and influence of peasants and indigenous communities in debates over natural resources and land governance in the Peruvian Andean south. Total grant commitment: USD 150 thousand."/>
    <n v="0"/>
    <n v="0"/>
    <n v="2"/>
    <n v="0"/>
    <n v="0"/>
    <n v="1"/>
    <s v="NULL"/>
    <s v="NULL"/>
    <s v="NULL"/>
    <n v="0"/>
    <n v="0"/>
    <n v="0"/>
    <n v="0"/>
    <n v="302"/>
    <n v="150"/>
    <n v="150"/>
    <n v="150"/>
    <n v="150"/>
    <n v="150"/>
    <n v="150"/>
    <s v="NULL"/>
    <s v="NULL"/>
    <s v="NULL"/>
  </r>
  <r>
    <n v="2017"/>
    <n v="1627"/>
    <x v="22"/>
    <n v="2017000740"/>
    <s v="128412&amp;34249"/>
    <n v="8"/>
    <n v="998"/>
    <s v="Developing countries, unspecified"/>
    <x v="1"/>
    <s v="Partie I non alloués par groupe de revenu"/>
    <s v="Network"/>
    <n v="32000"/>
    <n v="0"/>
    <n v="32000"/>
    <s v="NULL"/>
    <s v="NULL"/>
    <n v="6"/>
    <n v="30"/>
    <n v="110"/>
    <s v="Standard grant"/>
    <s v="D02"/>
    <s v="Other technical assistance"/>
    <s v="Autres formes d’assistance technique "/>
    <s v="GLOBAL STEERING GROUP FOR IMPACT INVESTMENT"/>
    <s v="Global Steering Group for Impact Investment"/>
    <n v="24010"/>
    <n v="24010"/>
    <s v="Financial policy and administrative management"/>
    <s v="Politique des finances et gestion administrative"/>
    <n v="240"/>
    <x v="3"/>
    <n v="1"/>
    <s v="FF: 1110 Worldwide 100"/>
    <d v="2017-01-07T00:00:00"/>
    <d v="2018-03-31T00:00:00"/>
    <s v="Programme: Beyond. Description: To establish the Global Social Impact Investment Steering Group, a global initiative aimed at fostering the impact investment ecosystem worldwide. Total grant commitment: USD 205 thousand."/>
    <n v="0"/>
    <n v="0"/>
    <n v="2"/>
    <n v="0"/>
    <n v="0"/>
    <n v="1"/>
    <s v="NULL"/>
    <s v="NULL"/>
    <s v="NULL"/>
    <n v="0"/>
    <n v="0"/>
    <n v="0"/>
    <n v="0"/>
    <n v="302"/>
    <n v="205"/>
    <n v="205"/>
    <n v="205"/>
    <n v="205"/>
    <n v="205"/>
    <n v="205"/>
    <s v="NULL"/>
    <s v="NULL"/>
    <s v="NULL"/>
  </r>
  <r>
    <n v="2017"/>
    <n v="1627"/>
    <x v="22"/>
    <n v="2017000251"/>
    <s v="128050&amp;15931"/>
    <n v="8"/>
    <n v="440"/>
    <s v="Ecuador"/>
    <x v="3"/>
    <s v="PRITS"/>
    <s v="University, college or other teaching institution, research institute or think?tank"/>
    <n v="51000"/>
    <n v="0"/>
    <n v="51000"/>
    <s v="NULL"/>
    <s v="NULL"/>
    <n v="6"/>
    <n v="30"/>
    <n v="110"/>
    <s v="Standard grant"/>
    <s v="C01"/>
    <s v="Project-type interventions"/>
    <s v="Interventions de type projet"/>
    <s v="NATURAL RESOURCE GOVERNANCE INSTITUTE"/>
    <s v="Natural Resource Governance Institute"/>
    <n v="32210"/>
    <n v="32210"/>
    <s v="Mineral/mining policy and administrative management"/>
    <s v="Politique de l’industrie extractive et gestion administrative"/>
    <n v="320"/>
    <x v="16"/>
    <n v="1"/>
    <s v="FF: 137 Bolivia 20, 231 Colombia 30, 305 Ecuador 20, 790 Peru 30"/>
    <d v="2017-01-05T00:00:00"/>
    <d v="2019-04-30T00:00:00"/>
    <s v="Programme: Beyond. Description: To produce research and train civil society organizations, community-based organizations and leaders to reinforce their capacities to set strategies around extractive industries. Total grant commitment: USD 350 thousand."/>
    <n v="0"/>
    <n v="0"/>
    <n v="2"/>
    <n v="0"/>
    <n v="0"/>
    <s v="NULL"/>
    <s v="NULL"/>
    <s v="NULL"/>
    <s v="NULL"/>
    <n v="0"/>
    <n v="0"/>
    <n v="0"/>
    <n v="0"/>
    <n v="302"/>
    <n v="70"/>
    <n v="70"/>
    <n v="70"/>
    <n v="70"/>
    <n v="70"/>
    <n v="70"/>
    <s v="NULL"/>
    <s v="NULL"/>
    <s v="NULL"/>
  </r>
  <r>
    <n v="2017"/>
    <n v="1627"/>
    <x v="22"/>
    <n v="2017001107"/>
    <s v="128055&amp;18366"/>
    <n v="8"/>
    <n v="454"/>
    <s v="Peru"/>
    <x v="3"/>
    <s v="PRITS"/>
    <s v="Recipient country-based NGO"/>
    <n v="23000"/>
    <n v="0"/>
    <n v="23000"/>
    <s v="NULL"/>
    <s v="NULL"/>
    <n v="6"/>
    <n v="30"/>
    <n v="110"/>
    <s v="Standard grant"/>
    <s v="D02"/>
    <s v="Other technical assistance"/>
    <s v="Autres formes d’assistance technique "/>
    <s v="PERUVIAN SOCIETY OF ENVIRONMENTAL LAW"/>
    <s v="Peruvian Society of Environmental Law"/>
    <n v="32210"/>
    <n v="32210"/>
    <s v="Mineral/mining policy and administrative management"/>
    <s v="Politique de l’industrie extractive et gestion administrative"/>
    <n v="320"/>
    <x v="16"/>
    <n v="1"/>
    <s v="FF: 790 Peru 100"/>
    <d v="2017-01-07T00:00:00"/>
    <d v="2018-12-31T00:00:00"/>
    <s v="Programme: Beyond. Description: To empower citizens to participate in public decisions related to extractive projects and to raise awareness within public institutions on the important of civic participation. Total grant commitment: USD 125 thousand."/>
    <n v="0"/>
    <n v="0"/>
    <n v="2"/>
    <n v="0"/>
    <n v="0"/>
    <n v="1"/>
    <s v="NULL"/>
    <s v="NULL"/>
    <s v="NULL"/>
    <n v="0"/>
    <n v="0"/>
    <n v="0"/>
    <n v="0"/>
    <n v="302"/>
    <n v="125"/>
    <n v="125"/>
    <n v="125"/>
    <n v="125"/>
    <n v="125"/>
    <n v="125"/>
    <s v="NULL"/>
    <s v="NULL"/>
    <s v="NULL"/>
  </r>
  <r>
    <n v="2017"/>
    <n v="1627"/>
    <x v="22"/>
    <n v="2017000709"/>
    <s v="128918&amp;32038"/>
    <n v="8"/>
    <n v="248"/>
    <s v="Kenya"/>
    <x v="2"/>
    <s v="PRITI"/>
    <s v="Recipient country-based NGO"/>
    <n v="23000"/>
    <n v="0"/>
    <n v="23000"/>
    <s v="NULL"/>
    <s v="NULL"/>
    <n v="6"/>
    <n v="30"/>
    <n v="110"/>
    <s v="Standard grant"/>
    <s v="B01"/>
    <s v="Core support to NGOs, other private bodies, PPPs and research institutes"/>
    <s v="Contributions aux budgets réguliers des ONG, autres organismes privés, partenariats public-privé (PPP) et instituts de recherche"/>
    <s v="FRIENDS OF LAKE TURKANA"/>
    <s v="Friends of Lake Turkana"/>
    <n v="32210"/>
    <n v="32210"/>
    <s v="Mineral/mining policy and administrative management"/>
    <s v="Politique de l’industrie extractive et gestion administrative"/>
    <n v="320"/>
    <x v="16"/>
    <n v="1"/>
    <s v="FF: 502 Kenya 100"/>
    <d v="2017-01-09T00:00:00"/>
    <d v="2018-08-31T00:00:00"/>
    <s v="Programme: Natural Resources and Climate Change. Description: General support to enable marginalized communities to advocate for more equitable forms of benefit sharing from the extractive industry in Kenya and for project support for institutional strengthening. Total grant commitment: USD 300 thousand."/>
    <n v="0"/>
    <n v="2"/>
    <n v="2"/>
    <n v="0"/>
    <n v="0"/>
    <s v="NULL"/>
    <s v="NULL"/>
    <s v="NULL"/>
    <s v="NULL"/>
    <n v="0"/>
    <n v="0"/>
    <n v="0"/>
    <n v="0"/>
    <n v="302"/>
    <n v="300"/>
    <n v="300"/>
    <n v="300"/>
    <n v="300"/>
    <n v="300"/>
    <n v="300"/>
    <s v="NULL"/>
    <s v="NULL"/>
    <s v="NULL"/>
  </r>
  <r>
    <n v="2017"/>
    <n v="1627"/>
    <x v="22"/>
    <n v="2017000059"/>
    <s v="128520&amp;18547"/>
    <n v="8"/>
    <n v="389"/>
    <s v="North &amp; Central America, regional"/>
    <x v="1"/>
    <s v="Partie I non alloués par groupe de revenu"/>
    <s v="Public-private partnership"/>
    <n v="30011"/>
    <n v="1"/>
    <n v="31000"/>
    <s v="International Union for the Conservation of Nature"/>
    <s v="Union internationale pour la conservation de la nature"/>
    <n v="6"/>
    <n v="30"/>
    <n v="110"/>
    <s v="Standard grant"/>
    <s v="C01"/>
    <s v="Project-type interventions"/>
    <s v="Interventions de type projet"/>
    <s v="INTERNATIONAL UNION FOR CONSERVATION OF NATURE AND NATURAL RESOURCES (IUCN)"/>
    <s v="International Union for Conservation of Nature and Natural Resources (IUCN)"/>
    <n v="32210"/>
    <n v="32210"/>
    <s v="Mineral/mining policy and administrative management"/>
    <s v="Politique de l’industrie extractive et gestion administrative"/>
    <n v="320"/>
    <x v="16"/>
    <n v="1"/>
    <s v="FF: 192 Central America 30, 380 Guatemala 35, 425 Honduras 35"/>
    <d v="2018-01-01T00:00:00"/>
    <d v="2019-12-31T00:00:00"/>
    <s v="Programme: Beyond. Description: For research, training, technical assistance, and grantmaking to help indigenous organizations in Central America monitor and influence the impact of mining and energy projects in their territories. Total grant commitment: USD 400 thousand."/>
    <n v="0"/>
    <n v="2"/>
    <n v="2"/>
    <n v="0"/>
    <n v="0"/>
    <s v="NULL"/>
    <s v="NULL"/>
    <s v="NULL"/>
    <s v="NULL"/>
    <n v="1"/>
    <n v="0"/>
    <n v="0"/>
    <n v="0"/>
    <n v="302"/>
    <n v="120"/>
    <n v="120"/>
    <n v="120"/>
    <n v="120"/>
    <n v="120"/>
    <n v="120"/>
    <s v="NULL"/>
    <s v="NULL"/>
    <s v="NULL"/>
  </r>
  <r>
    <n v="2017"/>
    <n v="1627"/>
    <x v="22"/>
    <n v="2017001373"/>
    <s v="127842&amp;32370"/>
    <n v="8"/>
    <n v="738"/>
    <s v="Indonesia"/>
    <x v="2"/>
    <s v="PRITI"/>
    <s v="Recipient country-based NGO"/>
    <n v="23000"/>
    <n v="0"/>
    <n v="23000"/>
    <s v="NULL"/>
    <s v="NULL"/>
    <n v="6"/>
    <n v="30"/>
    <n v="110"/>
    <s v="Standard grant"/>
    <s v="D02"/>
    <s v="Other technical assistance"/>
    <s v="Autres formes d’assistance technique "/>
    <s v="ULU FOUNDATION"/>
    <s v="Ulu Foundation"/>
    <n v="31210"/>
    <n v="31210"/>
    <s v="Forestry policy and administrative management"/>
    <s v="Politique de la sylviculture et gestion administrative"/>
    <n v="310"/>
    <x v="0"/>
    <n v="1"/>
    <s v="FF: 447 Indonesia 100"/>
    <d v="2017-05-15T00:00:00"/>
    <d v="2019-06-14T00:00:00"/>
    <s v="Programme: Natural Resources and Climate Change. Description: For policy analysis and advocacy related to climate &amp; forestry finance to promote transparency and good governance of financial flows &amp; the adoption of environmental and social safeguards. Total grant commitment: USD 100 thousand."/>
    <n v="0"/>
    <n v="2"/>
    <n v="2"/>
    <n v="0"/>
    <n v="0"/>
    <n v="1"/>
    <s v="NULL"/>
    <s v="NULL"/>
    <s v="NULL"/>
    <n v="1"/>
    <n v="2"/>
    <n v="0"/>
    <n v="1"/>
    <n v="302"/>
    <n v="100"/>
    <n v="100"/>
    <n v="100"/>
    <n v="100"/>
    <n v="100"/>
    <n v="100"/>
    <s v="NULL"/>
    <s v="NULL"/>
    <s v="NULL"/>
  </r>
  <r>
    <n v="2017"/>
    <n v="1627"/>
    <x v="22"/>
    <n v="2017000130"/>
    <s v="128051&amp;25608"/>
    <n v="8"/>
    <n v="454"/>
    <s v="Peru"/>
    <x v="3"/>
    <s v="PRITS"/>
    <s v="University, college or other teaching institution, research institute or think?tank"/>
    <n v="51000"/>
    <n v="0"/>
    <n v="51000"/>
    <s v="NULL"/>
    <s v="NULL"/>
    <n v="6"/>
    <n v="30"/>
    <n v="110"/>
    <s v="Standard grant"/>
    <s v="C01"/>
    <s v="Project-type interventions"/>
    <s v="Interventions de type projet"/>
    <s v="CENTER FOR ECONOMIC AND SOCIAL RIGHTS"/>
    <s v="Center for Economic and Social Rights"/>
    <n v="32210"/>
    <n v="32210"/>
    <s v="Mineral/mining policy and administrative management"/>
    <s v="Politique de l’industrie extractive et gestion administrative"/>
    <n v="320"/>
    <x v="16"/>
    <n v="1"/>
    <s v="FF: 231 Colombia 40, 790 Peru 40, 936 South America 20"/>
    <d v="2017-01-09T00:00:00"/>
    <d v="2019-08-31T00:00:00"/>
    <s v="Programme: Beyond. Description: To promote alliances that include indigenous and Afro-descendant communities in order to influence the debate around dependency on extractives and achieve more equitable fiscal policies. Total grant commitment: USD 275 thousand."/>
    <n v="1"/>
    <n v="0"/>
    <n v="2"/>
    <n v="0"/>
    <n v="0"/>
    <s v="NULL"/>
    <s v="NULL"/>
    <s v="NULL"/>
    <s v="NULL"/>
    <n v="0"/>
    <n v="0"/>
    <n v="0"/>
    <n v="0"/>
    <n v="302"/>
    <n v="110"/>
    <n v="110"/>
    <n v="110"/>
    <n v="110"/>
    <n v="110"/>
    <n v="110"/>
    <s v="NULL"/>
    <s v="NULL"/>
    <s v="NULL"/>
  </r>
  <r>
    <n v="2017"/>
    <n v="1627"/>
    <x v="22"/>
    <n v="2017000115"/>
    <s v="128053&amp;34668"/>
    <n v="8"/>
    <n v="454"/>
    <s v="Peru"/>
    <x v="3"/>
    <s v="PRITS"/>
    <s v="Network"/>
    <n v="32000"/>
    <n v="0"/>
    <n v="32000"/>
    <s v="NULL"/>
    <s v="NULL"/>
    <n v="6"/>
    <n v="30"/>
    <n v="110"/>
    <s v="Standard grant"/>
    <s v="D02"/>
    <s v="Other technical assistance"/>
    <s v="Autres formes d’assistance technique "/>
    <s v="ALLIANCE FOR RESPONSIBLE MINING"/>
    <s v="Alliance for Responsible Mining"/>
    <n v="32210"/>
    <n v="32210"/>
    <s v="Mineral/mining policy and administrative management"/>
    <s v="Politique de l’industrie extractive et gestion administrative"/>
    <n v="320"/>
    <x v="16"/>
    <n v="1"/>
    <s v="FF: 231 Colombia 60, 790 Peru 40"/>
    <d v="2017-01-11T00:00:00"/>
    <d v="2018-12-31T00:00:00"/>
    <s v="Programme: Beyond. Description: Support to empower rural communities and vulnerable artisanal and small scale mining groups by piloting a local mining governance model in Colombia and Peru.. Total grant commitment: USD 200 thousand."/>
    <n v="1"/>
    <n v="0"/>
    <n v="2"/>
    <n v="0"/>
    <n v="0"/>
    <n v="1"/>
    <s v="NULL"/>
    <s v="NULL"/>
    <s v="NULL"/>
    <n v="0"/>
    <n v="0"/>
    <n v="0"/>
    <n v="0"/>
    <n v="302"/>
    <n v="80"/>
    <n v="80"/>
    <n v="80"/>
    <n v="80"/>
    <n v="80"/>
    <n v="80"/>
    <s v="NULL"/>
    <s v="NULL"/>
    <s v="NULL"/>
  </r>
  <r>
    <n v="2017"/>
    <n v="1627"/>
    <x v="22"/>
    <n v="2017001102"/>
    <s v="128529&amp;32762"/>
    <n v="8"/>
    <n v="738"/>
    <s v="Indonesia"/>
    <x v="2"/>
    <s v="PRITI"/>
    <s v="Recipient country-based NGO"/>
    <n v="23000"/>
    <n v="0"/>
    <n v="23000"/>
    <s v="NULL"/>
    <s v="NULL"/>
    <n v="6"/>
    <n v="30"/>
    <n v="110"/>
    <s v="Standard grant"/>
    <s v="C01"/>
    <s v="Project-type interventions"/>
    <s v="Interventions de type projet"/>
    <s v="PERKUMPULAN INISIATIF"/>
    <s v="Perkumpulan Inisiatif"/>
    <n v="31110"/>
    <n v="31110"/>
    <s v="Agricultural policy and administrative management"/>
    <s v="Politique agricole et gestion administrative"/>
    <n v="310"/>
    <x v="0"/>
    <n v="1"/>
    <s v="FF: 83 Bandung 40, 293 East Java 20, 1092 West Kalimantan 20, 1095 West Nusa Tenggara 20"/>
    <d v="2018-04-05T00:00:00"/>
    <d v="2019-03-05T00:00:00"/>
    <s v="Programme: Civic Engagement. Description: To develop revenue transparency from natural resources in forestry, agriculture, plantation, and marine and fisheries at the national and local level in Indonesia. Total grant commitment: USD 150 thousand."/>
    <n v="0"/>
    <n v="0"/>
    <n v="2"/>
    <n v="0"/>
    <n v="0"/>
    <s v="NULL"/>
    <s v="NULL"/>
    <s v="NULL"/>
    <s v="NULL"/>
    <n v="0"/>
    <n v="0"/>
    <n v="0"/>
    <n v="0"/>
    <n v="302"/>
    <n v="51"/>
    <n v="51"/>
    <n v="51"/>
    <n v="51"/>
    <n v="51"/>
    <n v="51"/>
    <s v="NULL"/>
    <s v="NULL"/>
    <s v="NULL"/>
  </r>
  <r>
    <n v="2017"/>
    <n v="1627"/>
    <x v="22"/>
    <n v="2017001102"/>
    <s v="128529&amp;32762"/>
    <n v="8"/>
    <n v="738"/>
    <s v="Indonesia"/>
    <x v="2"/>
    <s v="PRITI"/>
    <s v="Recipient country-based NGO"/>
    <n v="23000"/>
    <n v="0"/>
    <n v="23000"/>
    <s v="NULL"/>
    <s v="NULL"/>
    <n v="6"/>
    <n v="30"/>
    <n v="110"/>
    <s v="Standard grant"/>
    <s v="C01"/>
    <s v="Project-type interventions"/>
    <s v="Interventions de type projet"/>
    <s v="PERKUMPULAN INISIATIF"/>
    <s v="Perkumpulan Inisiatif"/>
    <n v="31210"/>
    <n v="31210"/>
    <s v="Forestry policy and administrative management"/>
    <s v="Politique de la sylviculture et gestion administrative"/>
    <n v="310"/>
    <x v="0"/>
    <n v="1"/>
    <s v="FF: 83 Bandung 40, 293 East Java 20, 1092 West Kalimantan 20, 1095 West Nusa Tenggara 20"/>
    <d v="2018-04-05T00:00:00"/>
    <d v="2019-03-05T00:00:00"/>
    <s v="Programme: Civic Engagement. Description: To develop revenue transparency from natural resources in forestry, agriculture, plantation, and marine and fisheries at the national and local level in Indonesia. Total grant commitment: USD 150 thousand."/>
    <n v="0"/>
    <n v="0"/>
    <n v="2"/>
    <n v="0"/>
    <n v="0"/>
    <s v="NULL"/>
    <s v="NULL"/>
    <s v="NULL"/>
    <s v="NULL"/>
    <n v="0"/>
    <n v="0"/>
    <n v="0"/>
    <n v="0"/>
    <n v="302"/>
    <n v="49.5"/>
    <n v="49.5"/>
    <n v="49.5"/>
    <n v="49.5"/>
    <n v="49.5"/>
    <n v="49.5"/>
    <s v="NULL"/>
    <s v="NULL"/>
    <s v="NULL"/>
  </r>
  <r>
    <n v="2017"/>
    <n v="1627"/>
    <x v="22"/>
    <n v="2017001102"/>
    <s v="128529&amp;32762"/>
    <n v="8"/>
    <n v="738"/>
    <s v="Indonesia"/>
    <x v="2"/>
    <s v="PRITI"/>
    <s v="Recipient country-based NGO"/>
    <n v="23000"/>
    <n v="0"/>
    <n v="23000"/>
    <s v="NULL"/>
    <s v="NULL"/>
    <n v="6"/>
    <n v="30"/>
    <n v="110"/>
    <s v="Standard grant"/>
    <s v="C01"/>
    <s v="Project-type interventions"/>
    <s v="Interventions de type projet"/>
    <s v="PERKUMPULAN INISIATIF"/>
    <s v="Perkumpulan Inisiatif"/>
    <n v="31310"/>
    <n v="31310"/>
    <s v="Fishing policy and administrative management"/>
    <s v="Politique de la pêche et gestion administrative"/>
    <n v="310"/>
    <x v="0"/>
    <n v="1"/>
    <s v="FF: 83 Bandung 40, 293 East Java 20, 1092 West Kalimantan 20, 1095 West Nusa Tenggara 20"/>
    <d v="2018-04-05T00:00:00"/>
    <d v="2019-03-05T00:00:00"/>
    <s v="Programme: Civic Engagement. Description: To develop revenue transparency from natural resources in forestry, agriculture, plantation, and marine and fisheries at the national and local level in Indonesia. Total grant commitment: USD 150 thousand."/>
    <n v="0"/>
    <n v="0"/>
    <n v="2"/>
    <n v="0"/>
    <n v="0"/>
    <s v="NULL"/>
    <s v="NULL"/>
    <s v="NULL"/>
    <s v="NULL"/>
    <n v="0"/>
    <n v="0"/>
    <n v="0"/>
    <n v="0"/>
    <n v="302"/>
    <n v="49.5"/>
    <n v="49.5"/>
    <n v="49.5"/>
    <n v="49.5"/>
    <n v="49.5"/>
    <n v="49.5"/>
    <s v="NULL"/>
    <s v="NULL"/>
    <s v="NULL"/>
  </r>
  <r>
    <n v="2017"/>
    <n v="1627"/>
    <x v="22"/>
    <n v="2017000738"/>
    <s v="128922&amp;32626"/>
    <n v="8"/>
    <n v="998"/>
    <s v="Developing countries, unspecified"/>
    <x v="1"/>
    <s v="Partie I non alloués par groupe de revenu"/>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GLOBAL IMPACT INVESTING NETWORK, INC."/>
    <s v="Global Impact Investing Network, Inc."/>
    <n v="24010"/>
    <n v="24010"/>
    <s v="Financial policy and administrative management"/>
    <s v="Politique des finances et gestion administrative"/>
    <n v="240"/>
    <x v="3"/>
    <n v="1"/>
    <s v="FF: 1110 Worldwide 100"/>
    <d v="2017-01-10T00:00:00"/>
    <d v="2018-09-30T00:00:00"/>
    <s v="Programme: Beyond. Description: General support to increase the scale and effectiveness of impact investing around the world and for project support for organizational strengthening. Total grant commitment: USD 500 thousand."/>
    <n v="0"/>
    <n v="0"/>
    <n v="2"/>
    <n v="0"/>
    <n v="0"/>
    <s v="NULL"/>
    <s v="NULL"/>
    <s v="NULL"/>
    <s v="NULL"/>
    <n v="0"/>
    <n v="0"/>
    <n v="0"/>
    <n v="0"/>
    <n v="302"/>
    <n v="500"/>
    <n v="500"/>
    <n v="500"/>
    <n v="500"/>
    <n v="500"/>
    <n v="500"/>
    <s v="NULL"/>
    <s v="NULL"/>
    <s v="NULL"/>
  </r>
  <r>
    <n v="2017"/>
    <n v="1627"/>
    <x v="22"/>
    <n v="2017001398"/>
    <s v="128482&amp;19591"/>
    <n v="8"/>
    <n v="218"/>
    <s v="South Africa"/>
    <x v="3"/>
    <s v="PRITS"/>
    <s v="University, college or other teaching institution, research institute or think?tank"/>
    <n v="51000"/>
    <n v="0"/>
    <n v="51000"/>
    <s v="NULL"/>
    <s v="NULL"/>
    <n v="6"/>
    <n v="30"/>
    <n v="110"/>
    <s v="Standard grant"/>
    <s v="D02"/>
    <s v="Other technical assistance"/>
    <s v="Autres formes d’assistance technique "/>
    <s v="UNIVERSITY OF CAPE TOWN"/>
    <s v="University of Cape Town"/>
    <n v="24010"/>
    <n v="24010"/>
    <s v="Financial policy and administrative management"/>
    <s v="Politique des finances et gestion administrative"/>
    <n v="240"/>
    <x v="3"/>
    <n v="1"/>
    <s v="FF: 935 South Africa 100"/>
    <d v="2017-01-07T00:00:00"/>
    <d v="2020-06-30T00:00:00"/>
    <s v="Programme: Beyond. Description: For the Graduate School of Business Bertha Centre for Social Innovation and Entrepreneurship to establish a South African National Advisory Board on Impact Investing. Total grant commitment: USD 140 thousand."/>
    <n v="0"/>
    <n v="0"/>
    <n v="2"/>
    <n v="0"/>
    <n v="0"/>
    <n v="1"/>
    <s v="NULL"/>
    <s v="NULL"/>
    <s v="NULL"/>
    <n v="0"/>
    <n v="0"/>
    <n v="0"/>
    <n v="0"/>
    <n v="302"/>
    <n v="140"/>
    <n v="140"/>
    <n v="140"/>
    <n v="140"/>
    <n v="140"/>
    <n v="140"/>
    <s v="NULL"/>
    <s v="NULL"/>
    <s v="NULL"/>
  </r>
  <r>
    <n v="2017"/>
    <n v="1627"/>
    <x v="22"/>
    <n v="2017000284"/>
    <s v="128050&amp;15931"/>
    <n v="8"/>
    <n v="454"/>
    <s v="Peru"/>
    <x v="3"/>
    <s v="PRITS"/>
    <s v="University, college or other teaching institution, research institute or think?tank"/>
    <n v="51000"/>
    <n v="0"/>
    <n v="51000"/>
    <s v="NULL"/>
    <s v="NULL"/>
    <n v="6"/>
    <n v="30"/>
    <n v="110"/>
    <s v="Standard grant"/>
    <s v="C01"/>
    <s v="Project-type interventions"/>
    <s v="Interventions de type projet"/>
    <s v="NATURAL RESOURCE GOVERNANCE INSTITUTE"/>
    <s v="Natural Resource Governance Institute"/>
    <n v="32210"/>
    <n v="32210"/>
    <s v="Mineral/mining policy and administrative management"/>
    <s v="Politique de l’industrie extractive et gestion administrative"/>
    <n v="320"/>
    <x v="16"/>
    <n v="1"/>
    <s v="FF: 137 Bolivia 20, 231 Colombia 30, 305 Ecuador 20, 790 Peru 30"/>
    <d v="2017-01-05T00:00:00"/>
    <d v="2019-04-30T00:00:00"/>
    <s v="Programme: Beyond. Description: To produce research and train civil society organizations, community-based organizations and leaders to reinforce their capacities to set strategies around extractive industries. Total grant commitment: USD 350 thousand."/>
    <n v="0"/>
    <n v="0"/>
    <n v="2"/>
    <n v="0"/>
    <n v="0"/>
    <s v="NULL"/>
    <s v="NULL"/>
    <s v="NULL"/>
    <s v="NULL"/>
    <n v="0"/>
    <n v="0"/>
    <n v="0"/>
    <n v="0"/>
    <n v="302"/>
    <n v="105"/>
    <n v="105"/>
    <n v="105"/>
    <n v="105"/>
    <n v="105"/>
    <n v="105"/>
    <s v="NULL"/>
    <s v="NULL"/>
    <s v="NULL"/>
  </r>
  <r>
    <n v="2017"/>
    <n v="1627"/>
    <x v="22"/>
    <n v="2017000464"/>
    <s v="127493&amp;32960"/>
    <n v="8"/>
    <n v="998"/>
    <s v="Developing countries, unspecified"/>
    <x v="1"/>
    <s v="Partie I non alloués par groupe de revenu"/>
    <s v="Provider country-based NGO"/>
    <n v="22000"/>
    <n v="0"/>
    <n v="22000"/>
    <s v="NULL"/>
    <s v="NULL"/>
    <n v="6"/>
    <n v="30"/>
    <n v="110"/>
    <s v="Standard grant"/>
    <s v="D02"/>
    <s v="Other technical assistance"/>
    <s v="Autres formes d’assistance technique "/>
    <s v="BURNESS COMMUNICATIONS, INC."/>
    <s v="Burness Communications, Inc."/>
    <n v="31210"/>
    <n v="31210"/>
    <s v="Forestry policy and administrative management"/>
    <s v="Politique de la sylviculture et gestion administrative"/>
    <n v="310"/>
    <x v="0"/>
    <n v="1"/>
    <s v="FF: 1110 Worldwide 100"/>
    <d v="2017-01-03T00:00:00"/>
    <d v="2018-02-28T00:00:00"/>
    <s v="Programme: Natural Resources and Climate Change. Description: To develop and implement a strategic media plan, and provide communications training and technical assistance to promote community forestry rights as an effective climate change solution. Total grant commitment: USD 800 thousand."/>
    <n v="0"/>
    <n v="2"/>
    <n v="2"/>
    <n v="0"/>
    <n v="0"/>
    <n v="1"/>
    <s v="NULL"/>
    <s v="NULL"/>
    <s v="NULL"/>
    <n v="1"/>
    <n v="2"/>
    <n v="0"/>
    <n v="1"/>
    <n v="302"/>
    <n v="800"/>
    <n v="800"/>
    <n v="800"/>
    <n v="800"/>
    <n v="800"/>
    <n v="800"/>
    <s v="NULL"/>
    <s v="NULL"/>
    <s v="NULL"/>
  </r>
  <r>
    <n v="2017"/>
    <n v="1627"/>
    <x v="22"/>
    <n v="2017000211"/>
    <s v="128427&amp;19615"/>
    <n v="8"/>
    <n v="241"/>
    <s v="Ghana"/>
    <x v="2"/>
    <s v="PRITI"/>
    <s v="Network"/>
    <n v="32000"/>
    <n v="0"/>
    <n v="32000"/>
    <s v="NULL"/>
    <s v="NULL"/>
    <n v="6"/>
    <n v="30"/>
    <n v="110"/>
    <s v="Standard grant"/>
    <s v="B01"/>
    <s v="Core support to NGOs, other private bodies, PPPs and research institutes"/>
    <s v="Contributions aux budgets réguliers des ONG, autres organismes privés, partenariats public-privé (PPP) et instituts de recherche"/>
    <s v="THIRD WORLD NETWORK"/>
    <s v="Third World Network"/>
    <n v="32210"/>
    <n v="32210"/>
    <s v="Mineral/mining policy and administrative management"/>
    <s v="Politique de l’industrie extractive et gestion administrative"/>
    <n v="320"/>
    <x v="16"/>
    <n v="1"/>
    <s v="FF: 9 Africa 40, 362 Ghana 30, 1087 West Africa 30"/>
    <d v="2017-01-08T00:00:00"/>
    <d v="2018-07-31T00:00:00"/>
    <s v="Programme: Civic Engagement. Description: General support to promote extractive industries governance, domestic resource mobilization and gender equity in Africa and for project support for institutional strengthening. Total grant commitment: USD 200 thousand."/>
    <n v="1"/>
    <n v="0"/>
    <n v="2"/>
    <n v="0"/>
    <n v="0"/>
    <s v="NULL"/>
    <s v="NULL"/>
    <s v="NULL"/>
    <s v="NULL"/>
    <n v="0"/>
    <n v="0"/>
    <n v="0"/>
    <n v="0"/>
    <n v="302"/>
    <n v="30"/>
    <n v="30"/>
    <n v="30"/>
    <n v="30"/>
    <n v="30"/>
    <n v="30"/>
    <s v="NULL"/>
    <s v="NULL"/>
    <s v="NULL"/>
  </r>
  <r>
    <n v="2017"/>
    <n v="1627"/>
    <x v="22"/>
    <n v="2017001079"/>
    <s v="127274&amp;25201"/>
    <n v="8"/>
    <n v="248"/>
    <s v="Kenya"/>
    <x v="2"/>
    <s v="PRITI"/>
    <s v="International NGO"/>
    <n v="21000"/>
    <n v="6"/>
    <n v="21000"/>
    <s v="OXFAM International"/>
    <s v="NULL"/>
    <n v="6"/>
    <n v="30"/>
    <n v="110"/>
    <s v="Standard grant"/>
    <s v="B01"/>
    <s v="Core support to NGOs, other private bodies, PPPs and research institutes"/>
    <s v="Contributions aux budgets réguliers des ONG, autres organismes privés, partenariats public-privé (PPP) et instituts de recherche"/>
    <s v="OXFAM"/>
    <s v="Oxfam"/>
    <n v="32262"/>
    <n v="32262"/>
    <s v="Oil and gas"/>
    <s v="Pétrole et gaz"/>
    <n v="320"/>
    <x v="16"/>
    <n v="1"/>
    <s v="FF: 502 Kenya 100"/>
    <d v="2017-01-01T00:00:00"/>
    <d v="2018-04-30T00:00:00"/>
    <s v="Programme: Beyond. Description: Core support for institutional strengthening of the Kenya Civil Society Platform on Oil and Gas to address key changes and growth in the operating environment in Kenya. Total grant commitment: USD 200 thousand."/>
    <n v="0"/>
    <n v="0"/>
    <n v="2"/>
    <n v="0"/>
    <n v="0"/>
    <s v="NULL"/>
    <s v="NULL"/>
    <s v="NULL"/>
    <s v="NULL"/>
    <n v="0"/>
    <n v="0"/>
    <n v="0"/>
    <n v="0"/>
    <n v="302"/>
    <n v="200"/>
    <n v="200"/>
    <n v="200"/>
    <n v="200"/>
    <n v="200"/>
    <n v="200"/>
    <s v="NULL"/>
    <s v="NULL"/>
    <s v="NULL"/>
  </r>
  <r>
    <n v="2017"/>
    <n v="1627"/>
    <x v="22"/>
    <n v="2017001080"/>
    <s v="128985&amp;25201"/>
    <n v="8"/>
    <n v="248"/>
    <s v="Kenya"/>
    <x v="2"/>
    <s v="PRITI"/>
    <s v="International NGO"/>
    <n v="21000"/>
    <n v="6"/>
    <n v="21000"/>
    <s v="OXFAM International"/>
    <s v="NULL"/>
    <n v="6"/>
    <n v="30"/>
    <n v="110"/>
    <s v="Standard grant"/>
    <s v="B03"/>
    <s v="Contributions to specific-purpose programmes and funds managed by implementing partners"/>
    <s v="Contributions à des programmes ou fonds à objectif spécifique gérés par des partenaires d'exécution"/>
    <s v="OXFAM"/>
    <s v="Oxfam"/>
    <n v="32262"/>
    <n v="32262"/>
    <s v="Oil and gas"/>
    <s v="Pétrole et gaz"/>
    <n v="320"/>
    <x v="16"/>
    <n v="1"/>
    <s v="FF: 502 Kenya 100"/>
    <d v="2017-01-12T00:00:00"/>
    <d v="2021-11-30T00:00:00"/>
    <s v="Programme: Natural Resources and Climate Change. Description: Core support for the Kenya Civil Society Platform on Oil and Gas for an equitable and sustainable extractives sector in Kenya, and core support for its institutional strengthening. Total grant commitment: USD 800 thousand."/>
    <n v="0"/>
    <n v="2"/>
    <n v="2"/>
    <n v="0"/>
    <n v="0"/>
    <s v="NULL"/>
    <s v="NULL"/>
    <s v="NULL"/>
    <s v="NULL"/>
    <n v="0"/>
    <n v="0"/>
    <n v="0"/>
    <n v="0"/>
    <n v="302"/>
    <n v="800"/>
    <n v="800"/>
    <n v="800"/>
    <n v="800"/>
    <n v="800"/>
    <n v="800"/>
    <s v="NULL"/>
    <s v="NULL"/>
    <s v="NULL"/>
  </r>
  <r>
    <n v="2017"/>
    <n v="1627"/>
    <x v="22"/>
    <n v="2017000066"/>
    <s v="128050&amp;15931"/>
    <n v="8"/>
    <n v="428"/>
    <s v="Bolivia"/>
    <x v="2"/>
    <s v="PRITI"/>
    <s v="University, college or other teaching institution, research institute or think?tank"/>
    <n v="51000"/>
    <n v="0"/>
    <n v="51000"/>
    <s v="NULL"/>
    <s v="NULL"/>
    <n v="6"/>
    <n v="30"/>
    <n v="110"/>
    <s v="Standard grant"/>
    <s v="C01"/>
    <s v="Project-type interventions"/>
    <s v="Interventions de type projet"/>
    <s v="NATURAL RESOURCE GOVERNANCE INSTITUTE"/>
    <s v="Natural Resource Governance Institute"/>
    <n v="32210"/>
    <n v="32210"/>
    <s v="Mineral/mining policy and administrative management"/>
    <s v="Politique de l’industrie extractive et gestion administrative"/>
    <n v="320"/>
    <x v="16"/>
    <n v="1"/>
    <s v="FF: 137 Bolivia 20, 231 Colombia 30, 305 Ecuador 20, 790 Peru 30"/>
    <d v="2017-01-05T00:00:00"/>
    <d v="2019-04-30T00:00:00"/>
    <s v="Programme: Beyond. Description: To produce research and train civil society organizations, community-based organizations and leaders to reinforce their capacities to set strategies around extractive industries. Total grant commitment: USD 350 thousand."/>
    <n v="0"/>
    <n v="0"/>
    <n v="2"/>
    <n v="0"/>
    <n v="0"/>
    <s v="NULL"/>
    <s v="NULL"/>
    <s v="NULL"/>
    <s v="NULL"/>
    <n v="0"/>
    <n v="0"/>
    <n v="0"/>
    <n v="0"/>
    <n v="302"/>
    <n v="70"/>
    <n v="70"/>
    <n v="70"/>
    <n v="70"/>
    <n v="70"/>
    <n v="70"/>
    <s v="NULL"/>
    <s v="NULL"/>
    <s v="NULL"/>
  </r>
  <r>
    <n v="2017"/>
    <n v="1627"/>
    <x v="22"/>
    <n v="2017000831"/>
    <s v="127915&amp;19857"/>
    <n v="8"/>
    <n v="645"/>
    <s v="India"/>
    <x v="2"/>
    <s v="PRITI"/>
    <s v="Multilateral organisation"/>
    <n v="41144"/>
    <n v="1"/>
    <n v="41000"/>
    <s v="International Labour Organisation - Regular Budget Supplementary Account"/>
    <s v="Organisation internationale du Travail - Compte supplémentaire du budget ordinaire"/>
    <n v="6"/>
    <n v="30"/>
    <n v="110"/>
    <s v="Standard grant"/>
    <s v="C01"/>
    <s v="Project-type interventions"/>
    <s v="Interventions de type projet"/>
    <s v="INTERNATIONAL LABOUR ORGANIZATION"/>
    <s v="International Labour Organization"/>
    <n v="31193"/>
    <n v="31193"/>
    <s v="Agricultural financial services"/>
    <s v="Services financiers agricoles"/>
    <n v="310"/>
    <x v="0"/>
    <n v="1"/>
    <s v="FF: 444 India 100"/>
    <d v="2017-01-05T00:00:00"/>
    <d v="2021-04-30T00:00:00"/>
    <s v="Programme: Future of Work. Description: For scaling up of the Pradhan Mantri Fasal Bima Yojana crop insurance scheme in India through capacity building and demonstration of innovative pilots. Total grant commitment: USD 515 thousand."/>
    <n v="0"/>
    <n v="0"/>
    <n v="2"/>
    <n v="0"/>
    <n v="0"/>
    <s v="NULL"/>
    <s v="NULL"/>
    <s v="NULL"/>
    <s v="NULL"/>
    <n v="0"/>
    <n v="0"/>
    <n v="0"/>
    <n v="0"/>
    <n v="302"/>
    <n v="515"/>
    <n v="515"/>
    <n v="515"/>
    <n v="515"/>
    <n v="515"/>
    <n v="515"/>
    <s v="NULL"/>
    <s v="NULL"/>
    <s v="NULL"/>
  </r>
  <r>
    <n v="2017"/>
    <n v="1627"/>
    <x v="22"/>
    <n v="2017001409"/>
    <s v="127832&amp;18670"/>
    <n v="8"/>
    <n v="338"/>
    <s v="Cuba"/>
    <x v="3"/>
    <s v="PRITS"/>
    <s v="University, college or other teaching institution, research institute or think?tank"/>
    <n v="51000"/>
    <n v="0"/>
    <n v="51000"/>
    <s v="NULL"/>
    <s v="NULL"/>
    <n v="6"/>
    <n v="30"/>
    <n v="110"/>
    <s v="Standard grant"/>
    <s v="D02"/>
    <s v="Other technical assistance"/>
    <s v="Autres formes d’assistance technique "/>
    <s v="UNIVERSITY OF SOUTHERN CALIFORNIA"/>
    <s v="University of Southern California"/>
    <n v="23210"/>
    <n v="23210"/>
    <s v="Energy generation, renewable sources - multiple technologies"/>
    <s v="Production d’énergie, sources renouvelables - multiples technologies"/>
    <n v="230"/>
    <x v="5"/>
    <n v="1"/>
    <s v="FF: 247 Cuba 100"/>
    <d v="2017-01-01T00:00:00"/>
    <d v="2018-09-30T00:00:00"/>
    <s v="Programme: Beyond. Description: For collaboration between Cuban energy officials and California policy, industry, and academic energy experts, in order to explore joint research and projects in renewable energy and climate change. Total grant commitment: USD 60 thousand."/>
    <n v="0"/>
    <n v="0"/>
    <n v="2"/>
    <n v="0"/>
    <n v="0"/>
    <n v="1"/>
    <s v="NULL"/>
    <s v="NULL"/>
    <s v="NULL"/>
    <n v="0"/>
    <n v="1"/>
    <n v="0"/>
    <n v="0"/>
    <n v="302"/>
    <n v="60"/>
    <n v="60"/>
    <n v="60"/>
    <n v="60"/>
    <n v="60"/>
    <n v="60"/>
    <s v="NULL"/>
    <s v="NULL"/>
    <s v="NULL"/>
  </r>
  <r>
    <n v="2017"/>
    <n v="1627"/>
    <x v="22"/>
    <n v="2017001427"/>
    <s v="128833&amp;34799"/>
    <n v="8"/>
    <n v="998"/>
    <s v="Developing countries, unspecified"/>
    <x v="1"/>
    <s v="Partie I non alloués par groupe de revenu"/>
    <s v="Provider country-based NGO"/>
    <n v="22000"/>
    <n v="0"/>
    <n v="22000"/>
    <s v="NULL"/>
    <s v="NULL"/>
    <n v="6"/>
    <n v="30"/>
    <n v="110"/>
    <s v="Standard grant"/>
    <s v="D02"/>
    <s v="Other technical assistance"/>
    <s v="Autres formes d’assistance technique "/>
    <s v="VIRGINIA ORGANIZING"/>
    <s v="Virginia Organizing"/>
    <n v="24010"/>
    <n v="24010"/>
    <s v="Financial policy and administrative management"/>
    <s v="Politique des finances et gestion administrative"/>
    <n v="240"/>
    <x v="3"/>
    <n v="1"/>
    <s v="FF: 1110 Worldwide 100"/>
    <d v="2017-01-11T00:00:00"/>
    <d v="2018-10-31T00:00:00"/>
    <s v="Programme: Beyond. Description: For the Transform Finance project for research on the changing role of the U.S. labor force and how it interplays with other aspects of the political economy, and to explore the role of financial derivative products in impact investing. Total grant commitment: USD 75 thousand."/>
    <n v="0"/>
    <n v="0"/>
    <n v="2"/>
    <n v="0"/>
    <n v="0"/>
    <n v="1"/>
    <s v="NULL"/>
    <s v="NULL"/>
    <s v="NULL"/>
    <n v="0"/>
    <n v="0"/>
    <n v="0"/>
    <n v="0"/>
    <n v="302"/>
    <n v="75"/>
    <n v="75"/>
    <n v="75"/>
    <n v="75"/>
    <n v="75"/>
    <n v="75"/>
    <s v="NULL"/>
    <s v="NULL"/>
    <s v="NULL"/>
  </r>
  <r>
    <n v="2017"/>
    <n v="1627"/>
    <x v="22"/>
    <n v="2017000979"/>
    <s v="128049&amp;15932"/>
    <n v="8"/>
    <n v="437"/>
    <s v="Colombia"/>
    <x v="3"/>
    <s v="PRITS"/>
    <s v="Network"/>
    <n v="32000"/>
    <n v="0"/>
    <n v="32000"/>
    <s v="NULL"/>
    <s v="NULL"/>
    <n v="6"/>
    <n v="30"/>
    <n v="110"/>
    <s v="Standard grant"/>
    <s v="C01"/>
    <s v="Project-type interventions"/>
    <s v="Interventions de type projet"/>
    <s v="NATIONAL FORUM FOUNDATION OF COLOMBIA"/>
    <s v="National Forum Foundation of Colombia"/>
    <n v="32210"/>
    <n v="32210"/>
    <s v="Mineral/mining policy and administrative management"/>
    <s v="Politique de l’industrie extractive et gestion administrative"/>
    <n v="320"/>
    <x v="16"/>
    <n v="1"/>
    <s v="FF: 231 Colombia 100"/>
    <d v="2017-01-05T00:00:00"/>
    <d v="2019-04-30T00:00:00"/>
    <s v="Programme: Civic Engagement; Natural Resources and Climate Change. Description: To promote municipal dialogues around natural resource management and advocate for civil society participation in the development of extractive-industries policies at the national level. Total grant commitment: USD 500 thousand."/>
    <n v="0"/>
    <n v="2"/>
    <n v="2"/>
    <n v="0"/>
    <n v="0"/>
    <s v="NULL"/>
    <s v="NULL"/>
    <s v="NULL"/>
    <s v="NULL"/>
    <n v="0"/>
    <n v="0"/>
    <n v="0"/>
    <n v="0"/>
    <n v="302"/>
    <n v="500"/>
    <n v="500"/>
    <n v="500"/>
    <n v="500"/>
    <n v="500"/>
    <n v="500"/>
    <s v="NULL"/>
    <s v="NULL"/>
    <s v="NULL"/>
  </r>
  <r>
    <n v="2017"/>
    <n v="1627"/>
    <x v="22"/>
    <n v="2017000656"/>
    <s v="127775&amp;34180"/>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21010"/>
    <n v="21010"/>
    <s v="Transport policy and administrative management"/>
    <s v="Politique des transports et gestion administrative"/>
    <n v="210"/>
    <x v="4"/>
    <n v="1"/>
    <s v="FF: 1110 Worldwide 100"/>
    <d v="2017-01-10T00:00:00"/>
    <d v="2018-09-30T00:00:00"/>
    <s v="Programme: Natural Resources and Climate Change. Description: General support to foster the development of a low-carbon society and play an international leadership role in mitigating climate change. Total grant commitment: USD 500 thousand."/>
    <n v="0"/>
    <n v="2"/>
    <n v="2"/>
    <n v="0"/>
    <n v="0"/>
    <s v="NULL"/>
    <s v="NULL"/>
    <s v="NULL"/>
    <s v="NULL"/>
    <n v="0"/>
    <n v="2"/>
    <n v="0"/>
    <n v="0"/>
    <n v="302"/>
    <n v="125"/>
    <n v="125"/>
    <n v="125"/>
    <n v="125"/>
    <n v="125"/>
    <n v="125"/>
    <s v="NULL"/>
    <s v="NULL"/>
    <s v="NULL"/>
  </r>
  <r>
    <n v="2017"/>
    <n v="1627"/>
    <x v="22"/>
    <n v="2017000656"/>
    <s v="127775&amp;34180"/>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23183"/>
    <n v="23183"/>
    <s v="Energy conservation and demand-side efficiency"/>
    <s v="Économies d'énergie et efficacité du côté de la demande"/>
    <n v="230"/>
    <x v="5"/>
    <n v="1"/>
    <s v="FF: 1110 Worldwide 100"/>
    <d v="2017-01-10T00:00:00"/>
    <d v="2018-09-30T00:00:00"/>
    <s v="Programme: Natural Resources and Climate Change. Description: General support to foster the development of a low-carbon society and play an international leadership role in mitigating climate change. Total grant commitment: USD 500 thousand."/>
    <n v="0"/>
    <n v="2"/>
    <n v="2"/>
    <n v="0"/>
    <n v="0"/>
    <s v="NULL"/>
    <s v="NULL"/>
    <s v="NULL"/>
    <s v="NULL"/>
    <n v="0"/>
    <n v="2"/>
    <n v="0"/>
    <n v="0"/>
    <n v="302"/>
    <n v="125"/>
    <n v="125"/>
    <n v="125"/>
    <n v="125"/>
    <n v="125"/>
    <n v="125"/>
    <s v="NULL"/>
    <s v="NULL"/>
    <s v="NULL"/>
  </r>
  <r>
    <n v="2017"/>
    <n v="1627"/>
    <x v="22"/>
    <n v="2017000656"/>
    <s v="127775&amp;34180"/>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23210"/>
    <n v="23210"/>
    <s v="Energy generation, renewable sources - multiple technologies"/>
    <s v="Production d’énergie, sources renouvelables - multiples technologies"/>
    <n v="230"/>
    <x v="5"/>
    <n v="1"/>
    <s v="FF: 1110 Worldwide 100"/>
    <d v="2017-01-10T00:00:00"/>
    <d v="2018-09-30T00:00:00"/>
    <s v="Programme: Natural Resources and Climate Change. Description: General support to foster the development of a low-carbon society and play an international leadership role in mitigating climate change. Total grant commitment: USD 500 thousand."/>
    <n v="0"/>
    <n v="2"/>
    <n v="2"/>
    <n v="0"/>
    <n v="0"/>
    <s v="NULL"/>
    <s v="NULL"/>
    <s v="NULL"/>
    <s v="NULL"/>
    <n v="0"/>
    <n v="2"/>
    <n v="0"/>
    <n v="0"/>
    <n v="302"/>
    <n v="125"/>
    <n v="125"/>
    <n v="125"/>
    <n v="125"/>
    <n v="125"/>
    <n v="125"/>
    <s v="NULL"/>
    <s v="NULL"/>
    <s v="NULL"/>
  </r>
  <r>
    <n v="2017"/>
    <n v="1627"/>
    <x v="22"/>
    <n v="2017000656"/>
    <s v="127775&amp;34180"/>
    <n v="8"/>
    <n v="998"/>
    <s v="Developing countries, unspecified"/>
    <x v="1"/>
    <s v="Partie I non alloués par groupe de revenu"/>
    <s v="Provider country-based NGO"/>
    <n v="22000"/>
    <n v="0"/>
    <n v="22000"/>
    <s v="NULL"/>
    <s v="NULL"/>
    <n v="6"/>
    <n v="30"/>
    <n v="110"/>
    <s v="Standard grant"/>
    <s v="B01"/>
    <s v="Core support to NGOs, other private bodies, PPPs and research institutes"/>
    <s v="Contributions aux budgets réguliers des ONG, autres organismes privés, partenariats public-privé (PPP) et instituts de recherche"/>
    <s v="EUROPEAN CLIMATE FOUNDATION"/>
    <s v="European Climate Foundation"/>
    <n v="32110"/>
    <n v="32110"/>
    <s v="Industrial policy and administrative management"/>
    <s v="Politique de l’industrie et gestion administrative"/>
    <n v="320"/>
    <x v="16"/>
    <n v="1"/>
    <s v="FF: 1110 Worldwide 100"/>
    <d v="2017-01-10T00:00:00"/>
    <d v="2018-09-30T00:00:00"/>
    <s v="Programme: Natural Resources and Climate Change. Description: General support to foster the development of a low-carbon society and play an international leadership role in mitigating climate change. Total grant commitment: USD 500 thousand."/>
    <n v="0"/>
    <n v="2"/>
    <n v="2"/>
    <n v="0"/>
    <n v="0"/>
    <s v="NULL"/>
    <s v="NULL"/>
    <s v="NULL"/>
    <s v="NULL"/>
    <n v="0"/>
    <n v="2"/>
    <n v="0"/>
    <n v="0"/>
    <n v="302"/>
    <n v="125"/>
    <n v="125"/>
    <n v="125"/>
    <n v="125"/>
    <n v="125"/>
    <n v="125"/>
    <s v="NULL"/>
    <s v="NULL"/>
    <s v="NULL"/>
  </r>
  <r>
    <n v="2017"/>
    <n v="1627"/>
    <x v="22"/>
    <n v="2017001212"/>
    <s v="127503&amp;31941"/>
    <n v="8"/>
    <n v="645"/>
    <s v="India"/>
    <x v="2"/>
    <s v="PRITI"/>
    <s v="Recipient country-based NGO"/>
    <n v="23000"/>
    <n v="0"/>
    <n v="23000"/>
    <s v="NULL"/>
    <s v="NULL"/>
    <n v="6"/>
    <n v="30"/>
    <n v="110"/>
    <s v="Standard grant"/>
    <s v="C01"/>
    <s v="Project-type interventions"/>
    <s v="Interventions de type projet"/>
    <s v="SATVIK: PROMOTING ECOLOGICAL FARMING"/>
    <s v="Satvik: Promoting Ecological Farming"/>
    <n v="31150"/>
    <n v="31150"/>
    <s v="Agricultural inputs"/>
    <s v="Produits à usage agricole"/>
    <n v="310"/>
    <x v="0"/>
    <n v="1"/>
    <s v="FF: 386 Gujarat 100"/>
    <d v="2017-01-04T00:00:00"/>
    <d v="2020-03-31T00:00:00"/>
    <s v="Programme: Future of Work. Description: To pilot a program to reduce the climate risk faced by small farmers in arid regions of the State of Gujarat, India by providing a secure seed supply and crop insurance. Total grant commitment: USD 350 thousand."/>
    <n v="0"/>
    <n v="0"/>
    <n v="2"/>
    <n v="1"/>
    <n v="0"/>
    <s v="NULL"/>
    <s v="NULL"/>
    <s v="NULL"/>
    <s v="NULL"/>
    <n v="0"/>
    <n v="0"/>
    <n v="1"/>
    <n v="0"/>
    <n v="302"/>
    <n v="175"/>
    <n v="175"/>
    <n v="175"/>
    <n v="175"/>
    <n v="175"/>
    <n v="175"/>
    <s v="NULL"/>
    <s v="NULL"/>
    <s v="NULL"/>
  </r>
  <r>
    <n v="2017"/>
    <n v="1627"/>
    <x v="22"/>
    <n v="2017001212"/>
    <s v="127503&amp;31941"/>
    <n v="8"/>
    <n v="645"/>
    <s v="India"/>
    <x v="2"/>
    <s v="PRITI"/>
    <s v="Recipient country-based NGO"/>
    <n v="23000"/>
    <n v="0"/>
    <n v="23000"/>
    <s v="NULL"/>
    <s v="NULL"/>
    <n v="6"/>
    <n v="30"/>
    <n v="110"/>
    <s v="Standard grant"/>
    <s v="C01"/>
    <s v="Project-type interventions"/>
    <s v="Interventions de type projet"/>
    <s v="SATVIK: PROMOTING ECOLOGICAL FARMING"/>
    <s v="Satvik: Promoting Ecological Farming"/>
    <n v="31193"/>
    <n v="31193"/>
    <s v="Agricultural financial services"/>
    <s v="Services financiers agricoles"/>
    <n v="310"/>
    <x v="0"/>
    <n v="1"/>
    <s v="FF: 386 Gujarat 100"/>
    <d v="2017-01-04T00:00:00"/>
    <d v="2020-03-31T00:00:00"/>
    <s v="Programme: Future of Work. Description: To pilot a program to reduce the climate risk faced by small farmers in arid regions of the State of Gujarat, India by providing a secure seed supply and crop insurance. Total grant commitment: USD 350 thousand."/>
    <n v="0"/>
    <n v="0"/>
    <n v="2"/>
    <n v="1"/>
    <n v="0"/>
    <s v="NULL"/>
    <s v="NULL"/>
    <s v="NULL"/>
    <s v="NULL"/>
    <n v="0"/>
    <n v="0"/>
    <n v="1"/>
    <n v="0"/>
    <n v="302"/>
    <n v="175"/>
    <n v="175"/>
    <n v="175"/>
    <n v="175"/>
    <n v="175"/>
    <n v="175"/>
    <s v="NULL"/>
    <s v="NULL"/>
    <s v="NULL"/>
  </r>
  <r>
    <n v="2017"/>
    <n v="1627"/>
    <x v="22"/>
    <n v="2017000147"/>
    <s v="128231&amp;20021"/>
    <n v="8"/>
    <n v="998"/>
    <s v="Developing countries, unspecified"/>
    <x v="1"/>
    <s v="Partie I non alloués par groupe de revenu"/>
    <s v="University, college or other teaching institution, research institute or think?tank"/>
    <n v="51000"/>
    <n v="0"/>
    <n v="51000"/>
    <s v="NULL"/>
    <s v="NULL"/>
    <n v="6"/>
    <n v="30"/>
    <n v="110"/>
    <s v="Standard grant"/>
    <s v="D02"/>
    <s v="Other technical assistance"/>
    <s v="Autres formes d’assistance technique "/>
    <s v="FEDERAL UNIVERSITY OF PARA - UFPA"/>
    <s v="Federal University of Para - UFPA"/>
    <n v="32210"/>
    <n v="32210"/>
    <s v="Mineral/mining policy and administrative management"/>
    <s v="Politique de l’industrie extractive et gestion administrative"/>
    <n v="320"/>
    <x v="16"/>
    <n v="1"/>
    <s v="FF: 936 South America 70, 1110 Worldwide 30"/>
    <d v="2018-01-01T00:00:00"/>
    <d v="2019-12-31T00:00:00"/>
    <s v="Programme: Natural Resources and Climate Change. Description: For the Latin-American Consortium of Post-Graduate Studies in Human Rights to publicly share and implement research findings on corporate accountability of the extractive industries in seven countries. Total grant commitment: USD 150 thousand."/>
    <n v="0"/>
    <n v="2"/>
    <n v="2"/>
    <n v="0"/>
    <n v="0"/>
    <n v="1"/>
    <s v="NULL"/>
    <s v="NULL"/>
    <s v="NULL"/>
    <n v="0"/>
    <n v="0"/>
    <n v="0"/>
    <n v="0"/>
    <n v="302"/>
    <n v="22.5"/>
    <n v="22.5"/>
    <n v="22.5"/>
    <n v="22.5"/>
    <n v="22.5"/>
    <n v="22.5"/>
    <s v="NULL"/>
    <s v="NULL"/>
    <s v="NULL"/>
  </r>
  <r>
    <n v="2017"/>
    <n v="1627"/>
    <x v="22"/>
    <n v="2017000170"/>
    <s v="128520&amp;18547"/>
    <n v="8"/>
    <n v="347"/>
    <s v="Guatemala"/>
    <x v="2"/>
    <s v="PRITI"/>
    <s v="Public-private partnership"/>
    <n v="30011"/>
    <n v="1"/>
    <n v="31000"/>
    <s v="International Union for the Conservation of Nature"/>
    <s v="Union internationale pour la conservation de la nature"/>
    <n v="6"/>
    <n v="30"/>
    <n v="110"/>
    <s v="Standard grant"/>
    <s v="C01"/>
    <s v="Project-type interventions"/>
    <s v="Interventions de type projet"/>
    <s v="INTERNATIONAL UNION FOR CONSERVATION OF NATURE AND NATURAL RESOURCES (IUCN)"/>
    <s v="International Union for Conservation of Nature and Natural Resources (IUCN)"/>
    <n v="32210"/>
    <n v="32210"/>
    <s v="Mineral/mining policy and administrative management"/>
    <s v="Politique de l’industrie extractive et gestion administrative"/>
    <n v="320"/>
    <x v="16"/>
    <n v="1"/>
    <s v="FF: 192 Central America 30, 380 Guatemala 35, 425 Honduras 35"/>
    <d v="2018-01-01T00:00:00"/>
    <d v="2019-12-31T00:00:00"/>
    <s v="Programme: Beyond. Description: For research, training, technical assistance, and grantmaking to help indigenous organizations in Central America monitor and influence the impact of mining and energy projects in their territories. Total grant commitment: USD 400 thousand."/>
    <n v="0"/>
    <n v="2"/>
    <n v="2"/>
    <n v="0"/>
    <n v="0"/>
    <s v="NULL"/>
    <s v="NULL"/>
    <s v="NULL"/>
    <s v="NULL"/>
    <n v="1"/>
    <n v="0"/>
    <n v="0"/>
    <n v="0"/>
    <n v="302"/>
    <n v="140"/>
    <n v="140"/>
    <n v="140"/>
    <n v="140"/>
    <n v="140"/>
    <n v="140"/>
    <s v="NULL"/>
    <s v="NULL"/>
    <s v="NULL"/>
  </r>
  <r>
    <n v="2017"/>
    <n v="1628"/>
    <x v="23"/>
    <n v="2017208644"/>
    <s v="208644/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ROYAL VETERINARY COLLEGE"/>
    <s v="Royal Veterinary College"/>
    <n v="31195"/>
    <n v="31195"/>
    <s v="Livestock/veterinary services"/>
    <s v="Services vétérinaires (bétail)"/>
    <n v="310"/>
    <x v="0"/>
    <n v="1"/>
    <s v="NULL"/>
    <d v="2017-07-03T00:00:00"/>
    <d v="2017-10-03T00:00:00"/>
    <s v="Programme: Vacation Scholarships. Project: Vacation Scholarships 2017  - Royal Veterinary College. Grantee location: UK. Description: Vacation Scholarships 2017  - Royal Veterinary College"/>
    <n v="0"/>
    <n v="0"/>
    <n v="0"/>
    <n v="0"/>
    <n v="0"/>
    <s v="NULL"/>
    <s v="NULL"/>
    <s v="NULL"/>
    <s v="NULL"/>
    <n v="0"/>
    <n v="0"/>
    <n v="0"/>
    <n v="0"/>
    <n v="12"/>
    <n v="1.5"/>
    <n v="1.9314962657738901"/>
    <n v="1.9314962657738901"/>
    <n v="1.5"/>
    <n v="1.9314962657738901"/>
    <n v="1.9314962657738901"/>
    <s v="NULL"/>
    <s v="NULL"/>
    <s v="NULL"/>
  </r>
  <r>
    <n v="2017"/>
    <n v="1628"/>
    <x v="23"/>
    <s v="2017206638b"/>
    <s v="206638/C/17/Z"/>
    <n v="8"/>
    <n v="289"/>
    <s v="South of Sahara, regional"/>
    <x v="1"/>
    <s v="Partie I non alloués par groupe de revenu"/>
    <s v="Donor country-based NGO"/>
    <n v="22000"/>
    <n v="0"/>
    <n v="22000"/>
    <s v="NULL"/>
    <s v="NULL"/>
    <n v="6"/>
    <n v="30"/>
    <n v="110"/>
    <s v="Standard grant"/>
    <s v="C01"/>
    <s v="Project-type interventions"/>
    <s v="Interventions de type projet"/>
    <s v="SOCIETY FOR THE PROTECTION OF ANIMALS ABROAD"/>
    <s v="Society for the Protection of Animals Abroad"/>
    <n v="31195"/>
    <n v="31195"/>
    <s v="Livestock/veterinary services"/>
    <s v="Services vétérinaires (bétail)"/>
    <n v="310"/>
    <x v="0"/>
    <n v="1"/>
    <s v="NULL"/>
    <d v="2017-09-01T00:00:00"/>
    <d v="2022-08-31T00:00:00"/>
    <s v="Programme: Residual Award. Project: Tackling Histoplasmosis; a neglected disease impacting on equine health and human livelihoods.. Grantee location: UK. Description: Histoplasmosis is a neglected yet prevalent disease among working equids in sub-Saharan Africa where horses provide a critical source of income and draught power for transport and agriculture to millions of people. There is a lack of evidence for the mechanisms of transmission and persistence of histoplasmosis offering little rationale upon which to base disease control. This novel multidisciplinary study will combine epidemiological, ecological and community engagement approaches to investigate the dynamics of this endemic disease, and will be achieved through an international collaboration across the academic, veterinary and NGO sectors. Phase 1 comprises a prospective multi-centre cohort study, a nested case-control study, and a clinical case-series. Clinical and environmental samples will be collected along with epidemiological data to determine the contribution of environment and host factors to both susceptibility and response to the disease. Clinical samples will be analysed using serological and molecular biological techniques to determine the presence and state of infection and to characterise Histoplasma diversity. Single-cell genome sequencing will be used to define predominant and/or virulent strains. Phase 2 will involve consultation with the community and regional stakeholders to share research findings and develop and disseminate disease prevention advice facilitated by the NGO partners."/>
    <n v="0"/>
    <n v="0"/>
    <n v="0"/>
    <n v="0"/>
    <n v="0"/>
    <s v="NULL"/>
    <s v="NULL"/>
    <s v="NULL"/>
    <s v="NULL"/>
    <n v="0"/>
    <n v="0"/>
    <n v="0"/>
    <n v="0"/>
    <n v="12"/>
    <n v="30"/>
    <n v="38.629925315477699"/>
    <n v="38.629925315477699"/>
    <n v="30"/>
    <n v="38.629925315477699"/>
    <n v="38.629925315477699"/>
    <s v="NULL"/>
    <s v="NULL"/>
    <s v="NULL"/>
  </r>
  <r>
    <n v="2017"/>
    <n v="1628"/>
    <x v="23"/>
    <n v="2017207271"/>
    <s v="207271/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GLASGOW"/>
    <s v="University of Glasgow"/>
    <n v="31195"/>
    <n v="31195"/>
    <s v="Livestock/veterinary services"/>
    <s v="Services vétérinaires (bétail)"/>
    <n v="310"/>
    <x v="0"/>
    <n v="1"/>
    <s v="NULL"/>
    <d v="2017-05-22T00:00:00"/>
    <d v="2017-07-21T00:00:00"/>
    <s v="Programme: Vacation Scholarships. Project: A CRISPR/Cas9-Based Screen for Novel Actin Dynamic Factors. Grantee location: UK. Description: The project will focus on understanding critical aspects involved in the biology of the apicomplexan parasite Toxoplasma gondii (T. gondii), an obligate intracellular parasite that can infect every warm-blooded animal including humans. T. gondii, the causative agent of toxoplasmosis, is of medical importance for human health as an infection can cause severe damage in the developing foetus and immunocompromised persons. In addition, T. gondii serves a model organism for Plasmodium falciparum, the aetiological agent of malaria.In order to invade the host cell apicomplexan parasites rely on their acto-myosin system. Furthermore, recent research highlights the importance of parasite actin during intracellular parasite development. It is thus important to identify and characterise factors involved in the regulation of actin dynamics. Here, cutting edge molecular tools including conditional CRIPSR/Cas9-systems will be applied to screen a subset of essential genes in T. gondii for novel factors involved in the regulation of actin dynamics. Investigating how the parasites regulate these filaments will give valuable insights into how apicomplexan parasites establish infections in their host."/>
    <n v="0"/>
    <n v="0"/>
    <n v="0"/>
    <n v="0"/>
    <n v="0"/>
    <s v="NULL"/>
    <s v="NULL"/>
    <s v="NULL"/>
    <s v="NULL"/>
    <n v="0"/>
    <n v="0"/>
    <n v="0"/>
    <n v="0"/>
    <n v="12"/>
    <n v="1"/>
    <n v="1.2876641771825901"/>
    <n v="1.2876641771825901"/>
    <n v="1"/>
    <n v="1.2876641771825901"/>
    <n v="1.2876641771825901"/>
    <s v="NULL"/>
    <s v="NULL"/>
    <s v="NULL"/>
  </r>
  <r>
    <n v="2017"/>
    <n v="1628"/>
    <x v="23"/>
    <n v="2017207180"/>
    <s v="207180/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COLLEGE DUBLIN"/>
    <s v="University College Dublin"/>
    <n v="31195"/>
    <n v="31195"/>
    <s v="Livestock/veterinary services"/>
    <s v="Services vétérinaires (bétail)"/>
    <n v="310"/>
    <x v="0"/>
    <n v="1"/>
    <s v="NULL"/>
    <d v="2017-07-18T00:00:00"/>
    <d v="2017-09-17T00:00:00"/>
    <s v="Programme: Vacation Scholarships. Project: Bovine Respiratory Syncitial Virus Vaccine. Grantee location: Ireland. Description: Bovine respiratory syncitial virus (BRSV) is a leading cause of enzootic pneumonia in calves and significantly contributes to the Bovine Respiratory Disease Complex found in feedlot cattle. It is proposed to develop a new vaccine using the Semliki Forest Virus (SFV) virus replicon particle (VRP) vaccine platform. The SFV VRP is a promising vaccine platform, due in part to its efficacious immunogenicity in cattle and its ability to  express protein to high concentrations in the cells it infects. Furthermore, the replicon vectors are single cycle, propagation-defective particles that are not able to spread beyond the initial infected cells. The BRSV fusion (F) protein is known to be immunogenic thus making it a good candidate protein to target for gene expression. It is proposed to clone the F protein sequence into a VRP expression plasmid in place of the SFV structural proteins.  The proposed project will involve generating the VRP plasmids, generation of VRP stocks and confirmation that this VRP can express the F protein. Human respiratory syncitial virus (hRSV), a closely related virus of human importance, also expresses the F protein. Thus BRSV infection in bovines is a relevant model for hRSV, as there is no current efficacious vaccine available."/>
    <n v="0"/>
    <n v="0"/>
    <n v="0"/>
    <n v="0"/>
    <n v="1"/>
    <s v="NULL"/>
    <s v="NULL"/>
    <s v="NULL"/>
    <s v="NULL"/>
    <n v="0"/>
    <n v="0"/>
    <n v="0"/>
    <n v="0"/>
    <n v="12"/>
    <n v="2"/>
    <n v="2.5753283543651802"/>
    <n v="2.5753283543651802"/>
    <n v="2"/>
    <n v="2.5753283543651802"/>
    <n v="2.5753283543651802"/>
    <s v="NULL"/>
    <s v="NULL"/>
    <s v="NULL"/>
  </r>
  <r>
    <n v="2017"/>
    <n v="1628"/>
    <x v="23"/>
    <n v="2017208189"/>
    <s v="208189/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OXFORD"/>
    <s v="University of Oxford"/>
    <n v="31195"/>
    <n v="31195"/>
    <s v="Livestock/veterinary services"/>
    <s v="Services vétérinaires (bétail)"/>
    <n v="310"/>
    <x v="0"/>
    <n v="1"/>
    <s v="NULL"/>
    <d v="2017-09-01T00:00:00"/>
    <d v="2020-09-01T00:00:00"/>
    <s v="Programme: Research Fellowship in H&amp;SS. Project: The Ethics of Genome Editing in Livestock. Grantee location: UK. Description: Genome editing in livestock (GEL) could potentially be used to mitigate urgent global problems of infectious disease, antimicrobial resistance, global warming, and animal suffering while also increasing agricultural productivity. Despite its imminence and potentially transformative potential, there has been minimal ethical debate about GEL. This project will provide the first in-depth philosophical analysis of GEL, focussing on four questions on which such research is most urgently needed: (1) How far do ethical concerns raised in relation to conventional genetic engineering using previous techniques carry over to GEL? (2) Are the arguments in favour of GEL best understood in terms of cost-benefit analysis, an obligation to 'arm ourselves for the future' or an obligation to correct past complicity in unethical agricultural practices? (3) How should duties to animals be understood in the context of GEL, and what is the relative importance of welfare, respect, and avoidance of commodification? (4) Would application of GEL to improve human and animal welfare entail complicity in maintaining unethical agricultural practices and if so, how could this complicity be reduced or offset? I will then investigate how my findings bear on how GEL should be regulated, and on related areas of public policy."/>
    <n v="0"/>
    <n v="0"/>
    <n v="0"/>
    <n v="0"/>
    <n v="0"/>
    <s v="NULL"/>
    <s v="NULL"/>
    <s v="NULL"/>
    <s v="NULL"/>
    <n v="0"/>
    <n v="0"/>
    <n v="1"/>
    <n v="0"/>
    <n v="12"/>
    <n v="227.96799999999999"/>
    <n v="293.546227143961"/>
    <n v="293.546227143961"/>
    <n v="227.96799999999999"/>
    <n v="293.546227143961"/>
    <n v="293.546227143961"/>
    <s v="NULL"/>
    <s v="NULL"/>
    <s v="NULL"/>
  </r>
  <r>
    <n v="2017"/>
    <n v="1628"/>
    <x v="23"/>
    <n v="2017207687"/>
    <s v="207687/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IMPERIAL COLLEGE LONDON"/>
    <s v="Imperial College London"/>
    <n v="31195"/>
    <n v="31195"/>
    <s v="Livestock/veterinary services"/>
    <s v="Services vétérinaires (bétail)"/>
    <n v="310"/>
    <x v="0"/>
    <n v="1"/>
    <s v="NULL"/>
    <d v="2017-09-15T00:00:00"/>
    <d v="2019-09-15T00:00:00"/>
    <s v="Programme: Seed Award in Science. Project: Integrated Nucleic Acid Microsensor for On-Site Detection of Infectious Animal Diseases. Grantee location: UK. Description: Despite the advancement of diagnostic technologies targeting nucleic acids (NA), there are essentially no portable, disposable and integrated solutions for testing of infectious diseases at the point-of-care (PoC). This is unfortunately the case for all infectious diseases affecting animals, humans and even plants. To address this, we will develop a new class of NA microsensor namely, Silicon-Paper integrated Diagnostics or SPiDx. This new technology will combine the versatility of paper-based microfluidics and performance of silicon MEMS (microelectromechanical systems) on the same platform for the first time. SPiDx will be capable of integrated thermal amplification and electrochemical detection of NA at the PoC, while supporting multiplexed analysis. To enable ultra-low-cost devices, the entire SPiDx platform will be produced outside the cleanroom, overcoming the main barrier for Si MEMS technologies (i.e. high cost of manufacturing).In this project, we will target diseases that affect food animals; as a model disease, we will focus on paratuberculosis. Paratuberculosis is a fatal, chronic wasting disease affecting ruminant animals with significant economic consequences. Mycobacterium avium subspecies paratuberculosis (MAP), the causative agent responsible for paratuberculosis may also be associated with Crohn's disease in humans. These factors combined make MAP an important target for detection."/>
    <n v="0"/>
    <n v="0"/>
    <n v="0"/>
    <n v="0"/>
    <n v="0"/>
    <s v="NULL"/>
    <s v="NULL"/>
    <s v="NULL"/>
    <s v="NULL"/>
    <n v="0"/>
    <n v="0"/>
    <n v="0"/>
    <n v="0"/>
    <n v="12"/>
    <n v="100"/>
    <n v="128.76641771825899"/>
    <n v="128.76641771825899"/>
    <n v="100"/>
    <n v="128.76641771825899"/>
    <n v="128.76641771825899"/>
    <s v="NULL"/>
    <s v="NULL"/>
    <s v="NULL"/>
  </r>
  <r>
    <n v="2017"/>
    <n v="1628"/>
    <x v="23"/>
    <n v="2017207002"/>
    <s v="207002/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COLLEGE DUBLIN"/>
    <s v="University College Dublin"/>
    <n v="31195"/>
    <n v="31195"/>
    <s v="Livestock/veterinary services"/>
    <s v="Services vétérinaires (bétail)"/>
    <n v="310"/>
    <x v="0"/>
    <n v="1"/>
    <s v="NULL"/>
    <d v="2017-06-05T00:00:00"/>
    <d v="2017-08-04T00:00:00"/>
    <s v="Programme: Vacation Scholarships. Project: An investigation of the molecular mechanism of invasion of human epithelial cells by Campylobacter jejuni using a novel in vitro model based on altering bacterial DNA topology. Grantee location: Ireland. Description: Campylobacter jejuni is the leading cause of bacterial gastroenteritis in the world. The organism is endemic in chickens where it appears to act as a commensal and is found in high numbers as part of the mucosal microbiome. In contrast the organism is highly pathogenic in humans where it displays an invasive phenotype which results in severe gastroenteritis and damage to the epithelium. The mechanism by which this important human pathogen invades the human epithelium is relatively poorly understood compared to other invasive pathogens primarily down to the fact that the organism invades at a relatively low frequency in vitro. Some studies have suggested the involvement of host cytoskeleton rearrangement whereas others have contradicted these findings. The Ó Cróinín laboratory have recently published data showing that invasion is induced by relaxation of DNA supercoiling using sub-inhibitory concentrations of novobiocin and that this results in a dramatic increase in invasion. The aim of this project is to use this induction of the invasive phenotype to study the interaction of C. jejuni with human epithelial cells in vitro and in particular to study the involvement of actin, tubulin and other host cell cytoskeleton molecules in this process."/>
    <n v="0"/>
    <n v="0"/>
    <n v="0"/>
    <n v="0"/>
    <n v="0"/>
    <s v="NULL"/>
    <s v="NULL"/>
    <s v="NULL"/>
    <s v="NULL"/>
    <n v="0"/>
    <n v="0"/>
    <n v="0"/>
    <n v="0"/>
    <n v="12"/>
    <n v="2"/>
    <n v="2.5753283543651802"/>
    <n v="2.5753283543651802"/>
    <n v="2"/>
    <n v="2.5753283543651802"/>
    <n v="2.5753283543651802"/>
    <s v="NULL"/>
    <s v="NULL"/>
    <s v="NULL"/>
  </r>
  <r>
    <n v="2017"/>
    <n v="1628"/>
    <x v="23"/>
    <n v="2017207262"/>
    <s v="207262/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ROYAL VETERINARY COLLEGE"/>
    <s v="Royal Veterinary College"/>
    <n v="31195"/>
    <n v="31195"/>
    <s v="Livestock/veterinary services"/>
    <s v="Services vétérinaires (bétail)"/>
    <n v="310"/>
    <x v="0"/>
    <n v="1"/>
    <s v="NULL"/>
    <d v="2017-07-03T00:00:00"/>
    <d v="2017-09-02T00:00:00"/>
    <s v="Programme: Vacation Scholarships. Project: FSTL3: A Regulator or Angiogenesis . Grantee location: UK. Description: Follistatin-like-3 (FSTL3) KO mice have altered tissue architecture and poor capillary bed formation in the placenta, kidneys and lungs. I shall be focussing on the role of FSTL3 in vascularisation, elucidating the mechanism behind the seemingly inhibitory effect of FSTL3 deletion on capillary bed formation. The goal for the experiments is to know which signalling pathways are also affected in the absence of FSTL3 to inhibit angiogenesis. In adition to studying Growth-and-Differentiation-Factor-11 (GDF11) and activin mediated signalling, sonic hedgehog (Shh), which has been shown to play a role in vascularisation following ischaemic injury and also the forward and reverse signalling of ephrinB2 and EPHB4 system which plays a key role in joining the two sides of the capillary bed, will be investigated. To do this I shall employ methods including immunofluorescence, immunoprecipitation, western blotting and possibly functional assays such as sprouting or CAM assays."/>
    <n v="0"/>
    <n v="0"/>
    <n v="0"/>
    <n v="0"/>
    <n v="0"/>
    <s v="NULL"/>
    <s v="NULL"/>
    <s v="NULL"/>
    <s v="NULL"/>
    <n v="0"/>
    <n v="0"/>
    <n v="0"/>
    <n v="0"/>
    <n v="12"/>
    <n v="2"/>
    <n v="2.5753283543651802"/>
    <n v="2.5753283543651802"/>
    <n v="2"/>
    <n v="2.5753283543651802"/>
    <n v="2.5753283543651802"/>
    <s v="NULL"/>
    <s v="NULL"/>
    <s v="NULL"/>
  </r>
  <r>
    <n v="2017"/>
    <n v="1628"/>
    <x v="23"/>
    <n v="2017109158"/>
    <s v="109158/B/15/A"/>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LEEDS"/>
    <s v="University of Leeds"/>
    <n v="31195"/>
    <n v="31195"/>
    <s v="Livestock/veterinary services"/>
    <s v="Services vétérinaires (bétail)"/>
    <n v="310"/>
    <x v="0"/>
    <n v="1"/>
    <s v="NULL"/>
    <d v="2016-10-01T00:00:00"/>
    <d v="2019-09-30T00:00:00"/>
    <s v="Programme: PhD Studentship (Basic). Project: Developing Electron Microscopy as a Tool in Structure-Based Drug Design. Grantee location: UK. Description: Structure-based drug design has relied heavily upon X-ray crystallography to yield atomic resolution structures of protein targets, subsequently used for inhibitor design. However, the structures obtained are in a static state which may not be a true representation of how the protein exists under physiological conditions. The advances in Electron Microscopy (EM) has led to an increase in the number of near-atomic resolution structures solved and enabled conformational information to be obtained for dynamic systems. Therefore, the project's ultimate goal is to use EM structures to aid the design of novel therapeutic agents against two different proteins which could be used to treat toxoplasmosis; vacuolar ATPase (V-ATPase) and cytochrome bc1 complex. In silico drug design, including virtual high throughput screening (vHTS) and de novo design, will be conducted to produce putative inhibitors. The compounds will be designed against the most populated functional state of the protein and will be synthesised and screened for their biological activity using in-cell and enzymatic assays. EM can then be used to probe the mode of inhibitor binding to the complex leading to one of the first examples of EM structures being used as a tool in drug discovery."/>
    <n v="0"/>
    <n v="0"/>
    <n v="0"/>
    <n v="0"/>
    <n v="0"/>
    <s v="NULL"/>
    <s v="NULL"/>
    <s v="NULL"/>
    <s v="NULL"/>
    <n v="0"/>
    <n v="0"/>
    <n v="0"/>
    <n v="0"/>
    <n v="12"/>
    <n v="160"/>
    <n v="206.026268349215"/>
    <n v="206.026268349215"/>
    <n v="160"/>
    <n v="206.026268349215"/>
    <n v="206.026268349215"/>
    <s v="NULL"/>
    <s v="NULL"/>
    <s v="NULL"/>
  </r>
  <r>
    <n v="2017"/>
    <n v="1628"/>
    <x v="23"/>
    <n v="2017207569"/>
    <s v="207569/Z/17/Z"/>
    <n v="8"/>
    <n v="282"/>
    <s v="Tanzania"/>
    <x v="0"/>
    <s v="PMA"/>
    <s v="University, college or other teaching institution, research institute or think-tank"/>
    <n v="51000"/>
    <n v="0"/>
    <n v="51000"/>
    <s v="NULL"/>
    <s v="NULL"/>
    <n v="6"/>
    <n v="30"/>
    <n v="110"/>
    <s v="Standard grant"/>
    <s v="C01"/>
    <s v="Project-type interventions"/>
    <s v="Interventions de type projet"/>
    <s v="UNIVERSITY OF GLASGOW"/>
    <s v="University of Glasgow"/>
    <n v="31195"/>
    <n v="31195"/>
    <s v="Livestock/veterinary services"/>
    <s v="Services vétérinaires (bétail)"/>
    <n v="310"/>
    <x v="0"/>
    <n v="1"/>
    <s v="NULL"/>
    <d v="2017-10-01T00:00:00"/>
    <d v="2022-10-01T00:00:00"/>
    <s v="Programme: Senior Research Fellowship Basic. Project: The Science of Rabies Elimination. Grantee location: UK. Description: Rabies is a horrific, but vaccine-preventable disease that kills thousands of people every year in low-income countries. International agencies now advocate investment in rabies control and have set a 2030 target for global elimination. With regional programmes underway, the major research questions are now how to optimize rollout and impact, addressing challenges as elimination is approached. My fellowship aims to address these questions through synergistic research embedded within large-scale rabies control programmes around the world. Through a large-scale vaccination intervention in Tanzania I will test the hypothesis that rabies circulates at low incidence with spatial correlations in transmission curtailing outbreaks through localized susceptible depletion, and permitting co-circulation of genetically divergent lineages. I will pilot surveillance approaches to increase case detection, improve patient care, track the spread of infection and inform elimination programmes. The resulting data will be used to formulate and parametrize models to investigate strategies to rapidly control rabies, minimize incursion risks, and maintain disease freedom. A global network of scientists, policy-makers, and practitioners provides an enabling environment for my intervention-based research across intercontinental settings. Findings will therefore translate directly into policy at the highest level, delivering impact through timely transferrable insights to guide elimination efforts."/>
    <n v="0"/>
    <n v="0"/>
    <n v="0"/>
    <n v="0"/>
    <n v="0"/>
    <s v="NULL"/>
    <s v="NULL"/>
    <s v="NULL"/>
    <s v="NULL"/>
    <n v="0"/>
    <n v="0"/>
    <n v="0"/>
    <n v="0"/>
    <n v="12"/>
    <n v="2290.232"/>
    <n v="2949.04970383724"/>
    <n v="2949.04970383724"/>
    <n v="2290.232"/>
    <n v="2949.04970383724"/>
    <n v="2949.04970383724"/>
    <s v="NULL"/>
    <s v="NULL"/>
    <s v="NULL"/>
  </r>
  <r>
    <n v="2017"/>
    <n v="1628"/>
    <x v="23"/>
    <n v="2017208580"/>
    <s v="208580/Z/17/Z"/>
    <n v="8"/>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JOHANNESBURG"/>
    <s v="University of Johannesburg"/>
    <n v="31195"/>
    <n v="31195"/>
    <s v="Livestock/veterinary services"/>
    <s v="Services vétérinaires (bétail)"/>
    <n v="310"/>
    <x v="0"/>
    <n v="1"/>
    <s v="NULL"/>
    <d v="2017-08-16T00:00:00"/>
    <d v="2017-12-16T00:00:00"/>
    <s v="Programme: Small grant in H&amp;SS. Project: Drug Regimes in Southern Africa: Pharmaceutical Regulation and Consumption in Twentieth Century Contexts. Grantee location: South Africa. Description: Applicants request support for three activities with five objectives: To build a collaborative network of scholars working on twentieth century histories of pharmacy and pharmaceuticals, medicinal substances, narcotics, and veterinary medicines in southern Africa; To draft and review research papers within a focus area identified by the network which, in combination, will constitute a special edition of a peer-reviewed journal; To advance the research capacity of scholars working within universities in South Africa; To draw the attention of historians to lesser known sources of data for writing pharmaceutical histories in this region; To produce and disseminate new research on pharmaceutical histories in South Africa, and to expand the critical, contextual basis for studies of the pharmaceutical humanities within the burdgeoning field of the medical humanities.To facilitate these aims, this project has four proposed outputs: Establishment of a working group for the pharmaceutical humanities, made up of interdisciplinary scholars based at universities in South Africa. A workshop held at University of Johannesburg in mid-November. A tour and introduction for workshop participants of two local archives relevant to writing pharmaceutical histories in this region.. Drafting, review and submission of a series of journal articles for publication in a special edition."/>
    <n v="0"/>
    <n v="0"/>
    <n v="0"/>
    <n v="0"/>
    <n v="0"/>
    <s v="NULL"/>
    <s v="NULL"/>
    <s v="NULL"/>
    <s v="NULL"/>
    <n v="0"/>
    <n v="0"/>
    <n v="0"/>
    <n v="0"/>
    <n v="12"/>
    <n v="4.516"/>
    <n v="5.8150914241565799"/>
    <n v="5.8150914241565799"/>
    <n v="4.516"/>
    <n v="5.8150914241565799"/>
    <n v="5.8150914241565799"/>
    <s v="NULL"/>
    <s v="NULL"/>
    <s v="NULL"/>
  </r>
  <r>
    <n v="2017"/>
    <n v="1628"/>
    <x v="23"/>
    <s v="2017206638c"/>
    <s v="206638/B/17/Z"/>
    <n v="8"/>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BROOKE HOSPITAL FOR ANIMALS"/>
    <s v="Brooke Hospital for Animals"/>
    <n v="31195"/>
    <n v="31195"/>
    <s v="Livestock/veterinary services"/>
    <s v="Services vétérinaires (bétail)"/>
    <n v="310"/>
    <x v="0"/>
    <n v="1"/>
    <s v="NULL"/>
    <d v="2017-09-01T00:00:00"/>
    <d v="2022-08-31T00:00:00"/>
    <s v="Programme: Residual Award. Project: Tackling Histoplasmosis; a neglected disease impacting on equine health and human livelihoods.. Grantee location: UK. Description: Histoplasmosis is a neglected yet prevalent disease among working equids in sub-Saharan Africa where horses provide a critical source of income and draught power for transport and agriculture to millions of people. There is a lack of evidence for the mechanisms of transmission and persistence of histoplasmosis offering little rationale upon which to base disease control. This novel multidisciplinary study will combine epidemiological, ecological and community engagement approaches to investigate the dynamics of this endemic disease, and will be achieved through an international collaboration across the academic, veterinary and NGO sectors. Phase 1 comprises a prospective multi-centre cohort study, a nested case-control study, and a clinical case-series. Clinical and environmental samples will be collected along with epidemiological data to determine the contribution of environment and host factors to both susceptibility and response to the disease. Clinical samples will be analysed using serological and molecular biological techniques to determine the presence and state of infection and to characterise Histoplasma diversity. Single-cell genome sequencing will be used to define predominant and/or virulent strains. Phase 2 will involve consultation with the community and regional stakeholders to share research findings and develop and disseminate disease prevention advice facilitated by the NGO partners."/>
    <n v="0"/>
    <n v="0"/>
    <n v="0"/>
    <n v="0"/>
    <n v="0"/>
    <s v="NULL"/>
    <s v="NULL"/>
    <s v="NULL"/>
    <s v="NULL"/>
    <n v="0"/>
    <n v="0"/>
    <n v="0"/>
    <n v="0"/>
    <n v="12"/>
    <n v="30"/>
    <n v="38.629925315477699"/>
    <n v="38.629925315477699"/>
    <n v="30"/>
    <n v="38.629925315477699"/>
    <n v="38.629925315477699"/>
    <s v="NULL"/>
    <s v="NULL"/>
    <s v="NULL"/>
  </r>
  <r>
    <n v="2017"/>
    <n v="1628"/>
    <x v="23"/>
    <n v="2017210119"/>
    <s v="210119/Z/18/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QUEEN MARY UNIVERSITY OF LONDON"/>
    <s v="Queen Mary University of London"/>
    <n v="31195"/>
    <n v="31195"/>
    <s v="Livestock/veterinary services"/>
    <s v="Services vétérinaires (bétail)"/>
    <n v="310"/>
    <x v="0"/>
    <n v="1"/>
    <s v="NULL"/>
    <d v="2018-08-19T00:00:00"/>
    <d v="2020-08-19T00:00:00"/>
    <s v="Programme: Seed Award in Science. Project: Domestic animals as a model to understand the relationship between deleterious mutations, demography and disease . Grantee location: UK. Description: Most mutations have mildly to strongly harmful effects. In extreme cases, where populations experience acute demographic and selection processes, deleterious mutations implicated in both infectious and genetic disease can accumulate in the genome to impose a significant burden (a measure known as mutational load). Domestic animals provide such an extreme case because of their complex evolutionary history, marked by bottlenecks, population expansions and relaxed selection. They are thus an ideal model to investigate how different mechanisms contribute to mutational load. Recent relaxed selection (e.g. via antibiotics and vaccination) and dramatic population expansion likely increased disease transmission and the frequency of deleterious genetic variations throughout the genome, including in immune genes. Investigating these processes in domestic animals is therefore critical for human health because these species are a major source of zoonotic diseases (e.g. bird/swine flu). Using simulations, ancient and modern genomes, and transfection experiments, this project will: 1) develop computational methods to disentangle contributions from different mechanisms, such as population bottlenecks and positive or relaxed selection, towards increases in mutational load; 2) generate preliminary data and establish laboratory techniques to test the hypothesis that recent relaxed selection has had an impact on the immune capabilities of domestic animals."/>
    <n v="0"/>
    <n v="0"/>
    <n v="0"/>
    <n v="0"/>
    <n v="0"/>
    <s v="NULL"/>
    <s v="NULL"/>
    <s v="NULL"/>
    <s v="NULL"/>
    <n v="0"/>
    <n v="0"/>
    <n v="0"/>
    <n v="0"/>
    <n v="12"/>
    <n v="80.174999999999997"/>
    <n v="103.238475405614"/>
    <n v="103.238475405614"/>
    <n v="80.174999999999997"/>
    <n v="103.238475405614"/>
    <n v="103.238475405614"/>
    <s v="NULL"/>
    <s v="NULL"/>
    <s v="NULL"/>
  </r>
  <r>
    <n v="2017"/>
    <n v="1628"/>
    <x v="23"/>
    <n v="2017206874"/>
    <s v="206874/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NOTTINGHAM"/>
    <s v="University of Nottingham"/>
    <n v="31195"/>
    <n v="31195"/>
    <s v="Livestock/veterinary services"/>
    <s v="Services vétérinaires (bétail)"/>
    <n v="310"/>
    <x v="0"/>
    <n v="1"/>
    <s v="NULL"/>
    <d v="2017-06-19T00:00:00"/>
    <d v="2017-08-18T00:00:00"/>
    <s v="Programme: Vacation Scholarships. Project: Stochastic modelling for detecting interactions and evidence of selection between phase variable genes of Campylobacter jejuni. Grantee location: UK. Description: Recently, the laboratories of Dr. Mike Jones (School of Veterinary Medicine and Science, Nottingham) and Dr. Chris Bayliss (Genetics Department, Leicester) generated a large amount of in vivo data collected from two populations of birds at three time points during colonisation of chickens by Campylobacter jejuni. One of the populations was immunised prior to administering Campylobacter jejuni to the birds while the other population was not immunised and serves as a control group. The immunisation was with a whole cell lysate of the bacterium, which elicited C. jejuni-specific serum antibodies but did not prevent colonisation. The observation points include inoculum (which was the same for both groups), one time point during the life of a bird (anal swabs) and a final time point when swabs and post-mortem caecal samples were collected. This project aims to determine how immunisation affects specific patterns of switching in the phase-variable genes of Campylobacter jejuni occurring during host adaptation of this foodborne pathogen. To analyse the data and make qualitative and quantitative conclusions, a variety of statistical techniques will be used in combination with mutation only and mutation-selection models."/>
    <n v="0"/>
    <n v="0"/>
    <n v="0"/>
    <n v="0"/>
    <n v="0"/>
    <s v="NULL"/>
    <s v="NULL"/>
    <s v="NULL"/>
    <s v="NULL"/>
    <n v="0"/>
    <n v="0"/>
    <n v="0"/>
    <n v="0"/>
    <n v="12"/>
    <n v="2"/>
    <n v="2.5753283543651802"/>
    <n v="2.5753283543651802"/>
    <n v="2"/>
    <n v="2.5753283543651802"/>
    <n v="2.5753283543651802"/>
    <s v="NULL"/>
    <s v="NULL"/>
    <s v="NULL"/>
  </r>
  <r>
    <n v="2017"/>
    <n v="1628"/>
    <x v="23"/>
    <n v="2017206369"/>
    <s v="206369/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GLASGOW"/>
    <s v="University of Glasgow"/>
    <n v="31195"/>
    <n v="31195"/>
    <s v="Livestock/veterinary services"/>
    <s v="Services vétérinaires (bétail)"/>
    <n v="310"/>
    <x v="0"/>
    <n v="1"/>
    <s v="NULL"/>
    <d v="2017-11-01T00:00:00"/>
    <d v="2022-11-01T00:00:00"/>
    <s v="Programme: Investigator Award in Science. Project: Host determinants of disease outcomes in arboviral infections . Grantee location: UK. Description: Infections of animals or humans by viruses can result in many different clinical outcomes. Studying natural models of infection and disease can help us gain a full understanding of the mechanisms of viral pathogenesis, in the knowledge that this is influenced by virus-host co-evolution. In this proposal, we will study bluetongue, a vector-borne disease caused by bluetongue virus (BTV). Bluetongue is one of the major viral diseases of livestock. Essentially all domestic and wild ruminant are susceptible to BTV infection but the resulting clinical symptoms vary considerably (from mild fever to lethal haemorrhagic fever). In this proposal, we will address how a pathogenic virus renders some infected hosts seriously ill, whilst causing only mild/no disease in others, despite abundant viral replication in both. We will use in vitro and in vivo experiments to address our overarching hypothesis that the clinical fate of BTV infection is determined by the complex balance between virus replication in the face of the host's innate and adaptive immune responses. The outcomes of this proposal will inform appropriate control strategies for this veterinary disease and generate an intellectual framework of value in understanding disease susceptibility in many other arboviral diseases of humans and animals."/>
    <n v="0"/>
    <n v="0"/>
    <n v="0"/>
    <n v="0"/>
    <n v="0"/>
    <s v="NULL"/>
    <s v="NULL"/>
    <s v="NULL"/>
    <s v="NULL"/>
    <n v="0"/>
    <n v="0"/>
    <n v="0"/>
    <n v="0"/>
    <n v="12"/>
    <n v="1725.7360000000001"/>
    <n v="2222.1684264743799"/>
    <n v="2222.1684264743799"/>
    <n v="1725.7360000000001"/>
    <n v="2222.1684264743799"/>
    <n v="2222.1684264743799"/>
    <s v="NULL"/>
    <s v="NULL"/>
    <s v="NULL"/>
  </r>
  <r>
    <n v="2017"/>
    <n v="1628"/>
    <x v="23"/>
    <s v="2017106680_1"/>
    <s v="106680/B/14/A"/>
    <n v="8"/>
    <n v="769"/>
    <s v="Viet Nam"/>
    <x v="2"/>
    <s v="PRITI"/>
    <s v="University, college or other teaching institution, research institute or think-tank"/>
    <n v="51000"/>
    <n v="0"/>
    <n v="51000"/>
    <s v="NULL"/>
    <s v="NULL"/>
    <n v="6"/>
    <n v="30"/>
    <n v="110"/>
    <s v="Standard grant"/>
    <s v="C01"/>
    <s v="Project-type interventions"/>
    <s v="Interventions de type projet"/>
    <s v="UNIVERSITY OF OXFORD"/>
    <s v="University of Oxford"/>
    <n v="31195"/>
    <n v="31195"/>
    <s v="Livestock/veterinary services"/>
    <s v="Services vétérinaires (bétail)"/>
    <n v="310"/>
    <x v="0"/>
    <n v="1"/>
    <s v="NULL"/>
    <d v="2017-12-01T00:00:00"/>
    <d v="2020-10-01T00:00:00"/>
    <s v="Programme: Provision for Public Engagement. Project: Enhancing the WT MOP Vietnam's Engagement Programme. Grantee location: UK. Description: In 2015 the WT Major Overseas Programme Vietnam was awarded a renewal of its Core funding. The MOP has a history of successful public engagement, funded through International Engagement awards and from industry sponsorship. However, with the introduction of the Provisions for Public Engagement funding scheme, we applied for funding for engagement at an institutional level, enabling us to create a 5-year strategic plan for developing engagement capacity within the MOP and in the region. Now, 20 months into the award, we reflect on activities to date, and plan strategically for the second part of the programme. The 5-year public engagement programme includes a schools engagement programme (SEP) and a capacity building programme (CBP), both of which have proved to be very successful and highly valued by our local government and school partners. The third focus has been to develop researcher capacity for engagement – through small grants and offering training and mentoring. We have had a good uptake of these 'seed awards' from MOP researchers and increasing interest in engagement from researchers at local institutes in Vietnam.Schools Engagement: The SEP has been very successful (http://www.mediafire.com/file/td3kaomtu9t7ia7/Application.7z), in particular: afterschool science clubs; weekly science articles in a children's magazine; science theatre; and lab visits enabling young people to interact with scientists. The SEP has also included 'I'm a scientist, Get me out of here' - a competition linking children and scientists, run with Gallomanor UK (https://imascientist.org.uk) (https://www.youtube.com/watch?v=n--SJOtFm1w). Capacity building: The CBP was developed in recognition that much of the 'front-line' contact with patients and communities enrolled in clinical trials or cohort studies is from hospital or government study staff. In response we have started a CBP to train and support hospital health care workers (HCMC), community-based data collectors (Nepal) and local vets (in provinces where we conduct research on zoonosis). As the funding for the IAS project and other awards come to an end, we need additional funding to support the current PE team. This application is for additional staff salary costs and to run PE workshops to develop engagement capacity across the region."/>
    <n v="0"/>
    <n v="0"/>
    <n v="0"/>
    <n v="0"/>
    <n v="1"/>
    <s v="NULL"/>
    <s v="NULL"/>
    <s v="NULL"/>
    <s v="NULL"/>
    <n v="0"/>
    <n v="0"/>
    <n v="0"/>
    <n v="0"/>
    <n v="12"/>
    <n v="85.822249999999997"/>
    <n v="110.510236930209"/>
    <n v="110.510236930209"/>
    <n v="85.822249999999997"/>
    <n v="110.510236930209"/>
    <n v="110.510236930209"/>
    <s v="NULL"/>
    <s v="NULL"/>
    <s v="NULL"/>
  </r>
  <r>
    <n v="2017"/>
    <n v="1628"/>
    <x v="23"/>
    <s v="2017106680_2"/>
    <s v="106680/B/14/A"/>
    <n v="8"/>
    <n v="660"/>
    <s v="Nepal"/>
    <x v="0"/>
    <s v="PMA"/>
    <s v="University, college or other teaching institution, research institute or think-tank"/>
    <n v="51000"/>
    <n v="0"/>
    <n v="51000"/>
    <s v="NULL"/>
    <s v="NULL"/>
    <n v="6"/>
    <n v="30"/>
    <n v="110"/>
    <s v="Standard grant"/>
    <s v="C01"/>
    <s v="Project-type interventions"/>
    <s v="Interventions de type projet"/>
    <s v="UNIVERSITY OF OXFORD"/>
    <s v="University of Oxford"/>
    <n v="31195"/>
    <n v="31195"/>
    <s v="Livestock/veterinary services"/>
    <s v="Services vétérinaires (bétail)"/>
    <n v="310"/>
    <x v="0"/>
    <n v="1"/>
    <s v="NULL"/>
    <d v="2017-12-01T00:00:00"/>
    <d v="2020-10-01T00:00:00"/>
    <s v="Programme: Provision for Public Engagement. Project: Enhancing the WT MOP Vietnam's Engagement Programme. Grantee location: UK. Description: In 2015 the WT Major Overseas Programme Vietnam was awarded a renewal of its Core funding. The MOP has a history of successful public engagement, funded through International Engagement awards and from industry sponsorship. However, with the introduction of the Provisions for Public Engagement funding scheme, we applied for funding for engagement at an institutional level, enabling us to create a 5-year strategic plan for developing engagement capacity within the MOP and in the region. Now, 20 months into the award, we reflect on activities to date, and plan strategically for the second part of the programme. The 5-year public engagement programme includes a schools engagement programme (SEP) and a capacity building programme (CBP), both of which have proved to be very successful and highly valued by our local government and school partners. The third focus has been to develop researcher capacity for engagement – through small grants and offering training and mentoring. We have had a good uptake of these 'seed awards' from MOP researchers and increasing interest in engagement from researchers at local institutes in Vietnam.Schools Engagement: The SEP has been very successful (http://www.mediafire.com/file/td3kaomtu9t7ia7/Application.7z), in particular: afterschool science clubs; weekly science articles in a children's magazine; science theatre; and lab visits enabling young people to interact with scientists. The SEP has also included 'I'm a scientist, Get me out of here' - a competition linking children and scientists, run with Gallomanor UK (https://imascientist.org.uk) (https://www.youtube.com/watch?v=n--SJOtFm1w). Capacity building: The CBP was developed in recognition that much of the 'front-line' contact with patients and communities enrolled in clinical trials or cohort studies is from hospital or government study staff. In response we have started a CBP to train and support hospital health care workers (HCMC), community-based data collectors (Nepal) and local vets (in provinces where we conduct research on zoonosis). As the funding for the IAS project and other awards come to an end, we need additional funding to support the current PE team. This application is for additional staff salary costs and to run PE workshops to develop engagement capacity across the region."/>
    <n v="0"/>
    <n v="0"/>
    <n v="0"/>
    <n v="0"/>
    <n v="1"/>
    <s v="NULL"/>
    <s v="NULL"/>
    <s v="NULL"/>
    <s v="NULL"/>
    <n v="0"/>
    <n v="0"/>
    <n v="0"/>
    <n v="0"/>
    <n v="12"/>
    <n v="85.822249999999997"/>
    <n v="110.510236930209"/>
    <n v="110.510236930209"/>
    <n v="85.822249999999997"/>
    <n v="110.510236930209"/>
    <n v="110.510236930209"/>
    <s v="NULL"/>
    <s v="NULL"/>
    <s v="NULL"/>
  </r>
  <r>
    <n v="2017"/>
    <n v="1628"/>
    <x v="23"/>
    <n v="2017209710"/>
    <s v="209710/Z/17/Z"/>
    <n v="8"/>
    <n v="998"/>
    <s v="Developing countries, unspecified"/>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EDINBURGH"/>
    <s v="University of Edinburgh"/>
    <n v="31195"/>
    <n v="31195"/>
    <s v="Livestock/veterinary services"/>
    <s v="Services vétérinaires (bétail)"/>
    <n v="310"/>
    <x v="0"/>
    <n v="1"/>
    <s v="NULL"/>
    <d v="2018-01-01T00:00:00"/>
    <d v="2019-12-31T00:00:00"/>
    <s v="Programme: Institutional Translational Partnership Awards - Pilot. Project: Institutional Translational Partnership Award: University of Edinburgh. Grantee location: UK. Description: We plan to intensify and diversify engagement across all Wellcome Trust-funded projects to explore translational opportunities with investigators. We aim to build confidence and iterate to develop projects suitable initially for internal funding then evolving into large external applications. Our precedent for this was the success of our Entrepreneur-in-Residence who, in the first 3 years of working within the College of Medicine and Veterinary Medicine and NHS Lothian, unearthed opportunities for 5 DPFS projects and 3 companies. This activity focussed on 'nurturing and extraction' and we plan to reactivate this successful model by creating a Translational Research Team, focused predominantly on Wellcome Trust supported projects across the University of Edinburgh and NHS Lothian, and with partner organisations.We plan intensive engagement with relevant WT-funded and other leading PIs in the College of Science &amp; Engineering and the College of Arts, Humanities and Social Science to identify, mentor and harvest the substantial depth of translational opportunity available will involve employing a further Entrepreneur-in-Residence for to lead this work.We plan to engage systematically with NHS Lothian to drive translation from the unique electronic patient records, high disease burden, stable population and low existing levels of innovation that is the opportunity afforded by the Scottish NHS."/>
    <n v="0"/>
    <n v="0"/>
    <n v="0"/>
    <n v="0"/>
    <n v="0"/>
    <s v="NULL"/>
    <s v="NULL"/>
    <s v="NULL"/>
    <s v="NULL"/>
    <n v="0"/>
    <n v="0"/>
    <n v="0"/>
    <n v="0"/>
    <n v="12"/>
    <n v="800"/>
    <n v="1030.1313417460699"/>
    <n v="1030.1313417460699"/>
    <n v="800"/>
    <n v="1030.1313417460699"/>
    <n v="1030.1313417460699"/>
    <s v="NULL"/>
    <s v="NULL"/>
    <s v="NULL"/>
  </r>
  <r>
    <n v="2017"/>
    <n v="1628"/>
    <x v="23"/>
    <s v="2017206638a"/>
    <s v="206638/Z/17/Z"/>
    <n v="8"/>
    <n v="289"/>
    <s v="South of Sahara, regional"/>
    <x v="1"/>
    <s v="Partie I non alloués par groupe de revenu"/>
    <s v="University, college or other teaching institution, research institute or think-tank"/>
    <n v="51000"/>
    <n v="0"/>
    <n v="51000"/>
    <s v="NULL"/>
    <s v="NULL"/>
    <n v="6"/>
    <n v="30"/>
    <n v="110"/>
    <s v="Standard grant"/>
    <s v="C01"/>
    <s v="Project-type interventions"/>
    <s v="Interventions de type projet"/>
    <s v="UNIVERSITY OF LIVERPOOL"/>
    <s v="University of Liverpool"/>
    <n v="31195"/>
    <n v="31195"/>
    <s v="Livestock/veterinary services"/>
    <s v="Services vétérinaires (bétail)"/>
    <n v="310"/>
    <x v="0"/>
    <n v="1"/>
    <s v="NULL"/>
    <d v="2017-09-01T00:00:00"/>
    <d v="2022-09-01T00:00:00"/>
    <s v="Programme: Clinical Research Career Development Fellowship. Project: Tackling Histoplasmosis; a neglected disease impacting on equine health and human livelihoods.. Grantee location: UK. Description: Histoplasmosis is a neglected yet prevalent disease among working equids in sub-Saharan Africa where horses provide a critical source of income and draught power for transport and agriculture to millions of people. There is a lack of evidence for the mechanisms of transmission and persistence of histoplasmosis offering little rationale upon which to base disease control. This novel multidisciplinary study will combine epidemiological, ecological and community engagement approaches to investigate the dynamics of this endemic disease, and will be achieved through an international collaboration across the academic, veterinary and NGO sectors. Phase 1 comprises a prospective multi-centre cohort study, a nested case-control study, and a clinical case-series. Clinical and environmental samples will be collected along with epidemiological data to determine the contribution of environment and host factors to both susceptibility and response to the disease. Clinical samples will be analysed using serological and molecular biological techniques to determine the presence and state of infection and to characterise Histoplasma diversity. Single-cell genome sequencing will be used to define predominant and/or virulent strains. Phase 2 will involve consultation with the community and regional stakeholders to share research findings and develop and disseminate disease prevention advice facilitated by the NGO partners."/>
    <n v="0"/>
    <n v="0"/>
    <n v="0"/>
    <n v="0"/>
    <n v="0"/>
    <s v="NULL"/>
    <s v="NULL"/>
    <s v="NULL"/>
    <s v="NULL"/>
    <n v="0"/>
    <n v="0"/>
    <n v="0"/>
    <n v="0"/>
    <n v="12"/>
    <n v="937.37099999999998"/>
    <n v="1207.0190574298199"/>
    <n v="1207.0190574298199"/>
    <n v="937.37099999999998"/>
    <n v="1207.0190574298199"/>
    <n v="1207.0190574298199"/>
    <s v="NULL"/>
    <s v="NULL"/>
    <s v="NUL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4:C59" firstHeaderRow="0" firstDataRow="1" firstDataCol="1"/>
  <pivotFields count="59">
    <pivotField showAll="0"/>
    <pivotField showAll="0"/>
    <pivotField axis="axisRow" showAll="0" sortType="descending">
      <items count="25">
        <item x="20"/>
        <item x="0"/>
        <item x="10"/>
        <item x="11"/>
        <item x="12"/>
        <item x="14"/>
        <item x="15"/>
        <item x="1"/>
        <item x="22"/>
        <item x="13"/>
        <item x="21"/>
        <item x="6"/>
        <item x="9"/>
        <item x="16"/>
        <item x="5"/>
        <item x="7"/>
        <item x="4"/>
        <item x="17"/>
        <item x="8"/>
        <item x="18"/>
        <item x="3"/>
        <item x="2"/>
        <item x="23"/>
        <item x="19"/>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pivotField showAll="0"/>
    <pivotField showAll="0"/>
  </pivotFields>
  <rowFields count="1">
    <field x="2"/>
  </rowFields>
  <rowItems count="25">
    <i>
      <x v="1"/>
    </i>
    <i>
      <x v="14"/>
    </i>
    <i>
      <x v="7"/>
    </i>
    <i>
      <x v="6"/>
    </i>
    <i>
      <x v="11"/>
    </i>
    <i>
      <x v="23"/>
    </i>
    <i>
      <x v="4"/>
    </i>
    <i>
      <x v="16"/>
    </i>
    <i>
      <x v="13"/>
    </i>
    <i>
      <x v="8"/>
    </i>
    <i>
      <x v="18"/>
    </i>
    <i>
      <x v="19"/>
    </i>
    <i>
      <x v="9"/>
    </i>
    <i>
      <x v="2"/>
    </i>
    <i>
      <x v="22"/>
    </i>
    <i>
      <x v="15"/>
    </i>
    <i>
      <x v="3"/>
    </i>
    <i>
      <x v="21"/>
    </i>
    <i>
      <x v="10"/>
    </i>
    <i>
      <x v="20"/>
    </i>
    <i>
      <x v="12"/>
    </i>
    <i>
      <x v="17"/>
    </i>
    <i>
      <x v="5"/>
    </i>
    <i>
      <x/>
    </i>
    <i t="grand">
      <x/>
    </i>
  </rowItems>
  <colFields count="1">
    <field x="-2"/>
  </colFields>
  <colItems count="2">
    <i>
      <x/>
    </i>
    <i i="1">
      <x v="1"/>
    </i>
  </colItems>
  <dataFields count="2">
    <dataField name="Sum of USD_Commitment" fld="51" baseField="0" baseItem="0"/>
    <dataField name="Sum of USD_Extended" fld="54" baseField="0" baseItem="0"/>
  </dataFields>
  <formats count="3">
    <format dxfId="2">
      <pivotArea collapsedLevelsAreSubtotals="1" fieldPosition="0">
        <references count="1">
          <reference field="2" count="0"/>
        </references>
      </pivotArea>
    </format>
    <format dxfId="1">
      <pivotArea collapsedLevelsAreSubtotals="1" fieldPosition="0">
        <references count="1">
          <reference field="2" count="0"/>
        </references>
      </pivotArea>
    </format>
    <format dxfId="0">
      <pivotArea collapsedLevelsAreSubtotals="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65:E70" firstHeaderRow="1" firstDataRow="1" firstDataCol="1" rowPageCount="1" colPageCount="1"/>
  <pivotFields count="59">
    <pivotField showAll="0"/>
    <pivotField showAll="0"/>
    <pivotField axis="axisPage" multipleItemSelectionAllowed="1" showAll="0" sortType="descending">
      <items count="25">
        <item h="1" x="20"/>
        <item x="0"/>
        <item h="1" x="10"/>
        <item h="1" x="11"/>
        <item h="1" x="12"/>
        <item h="1" x="14"/>
        <item h="1" x="15"/>
        <item h="1" x="1"/>
        <item h="1" x="22"/>
        <item h="1" x="13"/>
        <item h="1" x="21"/>
        <item h="1" x="6"/>
        <item h="1" x="9"/>
        <item h="1" x="16"/>
        <item h="1" x="5"/>
        <item h="1" x="7"/>
        <item h="1" x="4"/>
        <item h="1" x="17"/>
        <item h="1" x="8"/>
        <item h="1" x="18"/>
        <item h="1" x="3"/>
        <item h="1" x="2"/>
        <item h="1" x="23"/>
        <item h="1" x="1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8">
        <item x="6"/>
        <item x="7"/>
        <item x="8"/>
        <item x="12"/>
        <item x="9"/>
        <item x="11"/>
        <item x="4"/>
        <item x="2"/>
        <item x="5"/>
        <item x="3"/>
        <item x="1"/>
        <item x="0"/>
        <item x="16"/>
        <item x="15"/>
        <item x="14"/>
        <item x="13"/>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30"/>
  </rowFields>
  <rowItems count="5">
    <i>
      <x v="11"/>
    </i>
    <i>
      <x v="9"/>
    </i>
    <i>
      <x v="7"/>
    </i>
    <i>
      <x v="10"/>
    </i>
    <i t="grand">
      <x/>
    </i>
  </rowItems>
  <colItems count="1">
    <i/>
  </colItems>
  <pageFields count="1">
    <pageField fld="2" hier="-1"/>
  </pageFields>
  <dataFields count="1">
    <dataField name="Sum of USD_Extended" fld="54" baseField="0" baseItem="0"/>
  </dataFields>
  <formats count="3">
    <format dxfId="5">
      <pivotArea collapsedLevelsAreSubtotals="1" fieldPosition="0">
        <references count="1">
          <reference field="2" count="0"/>
        </references>
      </pivotArea>
    </format>
    <format dxfId="4">
      <pivotArea collapsedLevelsAreSubtotals="1" fieldPosition="0">
        <references count="1">
          <reference field="2" count="0"/>
        </references>
      </pivotArea>
    </format>
    <format dxfId="3">
      <pivotArea collapsedLevelsAreSubtotals="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5:B83" firstHeaderRow="1" firstDataRow="1" firstDataCol="1" rowPageCount="1" colPageCount="1"/>
  <pivotFields count="59">
    <pivotField showAll="0"/>
    <pivotField showAll="0"/>
    <pivotField axis="axisPage" showAll="0" sortType="descending">
      <items count="25">
        <item x="20"/>
        <item x="0"/>
        <item x="10"/>
        <item x="11"/>
        <item x="12"/>
        <item x="14"/>
        <item x="15"/>
        <item x="1"/>
        <item x="22"/>
        <item x="13"/>
        <item x="21"/>
        <item x="6"/>
        <item x="9"/>
        <item x="16"/>
        <item x="5"/>
        <item x="7"/>
        <item x="4"/>
        <item x="17"/>
        <item x="8"/>
        <item x="18"/>
        <item x="3"/>
        <item x="2"/>
        <item x="23"/>
        <item x="1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8">
        <item x="6"/>
        <item x="7"/>
        <item x="8"/>
        <item x="12"/>
        <item x="9"/>
        <item x="11"/>
        <item x="4"/>
        <item x="2"/>
        <item x="5"/>
        <item x="3"/>
        <item x="1"/>
        <item x="0"/>
        <item x="16"/>
        <item x="15"/>
        <item x="14"/>
        <item x="13"/>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30"/>
  </rowFields>
  <rowItems count="18">
    <i>
      <x v="11"/>
    </i>
    <i>
      <x v="9"/>
    </i>
    <i>
      <x v="8"/>
    </i>
    <i>
      <x v="10"/>
    </i>
    <i>
      <x v="12"/>
    </i>
    <i>
      <x/>
    </i>
    <i>
      <x v="6"/>
    </i>
    <i>
      <x v="7"/>
    </i>
    <i>
      <x v="5"/>
    </i>
    <i>
      <x v="4"/>
    </i>
    <i>
      <x v="15"/>
    </i>
    <i>
      <x v="14"/>
    </i>
    <i>
      <x v="16"/>
    </i>
    <i>
      <x v="1"/>
    </i>
    <i>
      <x v="2"/>
    </i>
    <i>
      <x v="13"/>
    </i>
    <i>
      <x v="3"/>
    </i>
    <i t="grand">
      <x/>
    </i>
  </rowItems>
  <colItems count="1">
    <i/>
  </colItems>
  <pageFields count="1">
    <pageField fld="2" hier="-1"/>
  </pageFields>
  <dataFields count="1">
    <dataField name="Sum of USD_Extended" fld="54" baseField="0" baseItem="0"/>
  </dataFields>
  <formats count="3">
    <format dxfId="8">
      <pivotArea collapsedLevelsAreSubtotals="1" fieldPosition="0">
        <references count="1">
          <reference field="2" count="0"/>
        </references>
      </pivotArea>
    </format>
    <format dxfId="7">
      <pivotArea collapsedLevelsAreSubtotals="1" fieldPosition="0">
        <references count="1">
          <reference field="2" count="0"/>
        </references>
      </pivotArea>
    </format>
    <format dxfId="6">
      <pivotArea collapsedLevelsAreSubtotals="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hyperlink" Target="http://oe.cd/disclaimer" TargetMode="External"/><Relationship Id="rId4" Type="http://schemas.openxmlformats.org/officeDocument/2006/relationships/hyperlink" Target="https://doi.org/10.1787/18ea27d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83"/>
  <sheetViews>
    <sheetView tabSelected="1" zoomScale="68" zoomScaleNormal="68" workbookViewId="0"/>
  </sheetViews>
  <sheetFormatPr defaultRowHeight="12.75" x14ac:dyDescent="0.2"/>
  <cols>
    <col min="1" max="1" width="12" customWidth="1"/>
    <col min="2" max="2" width="19.42578125" customWidth="1"/>
    <col min="3" max="3" width="20.42578125" bestFit="1" customWidth="1"/>
    <col min="4" max="5" width="12.5703125" customWidth="1"/>
    <col min="6" max="6" width="18" customWidth="1"/>
    <col min="7" max="7" width="10.28515625" bestFit="1" customWidth="1"/>
    <col min="15" max="15" width="3.28515625" customWidth="1"/>
  </cols>
  <sheetData>
    <row r="1" spans="1:15" s="20" customFormat="1" x14ac:dyDescent="0.2">
      <c r="A1" s="21" t="s">
        <v>74</v>
      </c>
    </row>
    <row r="2" spans="1:15" s="20" customFormat="1" x14ac:dyDescent="0.2">
      <c r="A2" s="20" t="s">
        <v>0</v>
      </c>
      <c r="B2" s="20" t="s">
        <v>75</v>
      </c>
    </row>
    <row r="3" spans="1:15" s="20" customFormat="1" x14ac:dyDescent="0.2">
      <c r="A3" s="20" t="s">
        <v>76</v>
      </c>
    </row>
    <row r="4" spans="1:15" s="20" customFormat="1" x14ac:dyDescent="0.2">
      <c r="A4" s="21" t="s">
        <v>77</v>
      </c>
    </row>
    <row r="5" spans="1:15" s="20" customFormat="1" x14ac:dyDescent="0.2"/>
    <row r="7" spans="1:15" x14ac:dyDescent="0.2">
      <c r="A7" s="1" t="s">
        <v>0</v>
      </c>
      <c r="B7" s="2" t="s">
        <v>1</v>
      </c>
    </row>
    <row r="8" spans="1:15" ht="13.5" thickBot="1" x14ac:dyDescent="0.25">
      <c r="A8" s="2"/>
      <c r="B8" s="2"/>
      <c r="C8" s="2"/>
      <c r="D8" s="2"/>
      <c r="E8" s="2"/>
      <c r="F8" s="2"/>
      <c r="G8" s="2"/>
      <c r="H8" s="2"/>
      <c r="I8" s="2"/>
      <c r="J8" s="2"/>
      <c r="K8" s="2"/>
      <c r="L8" s="2"/>
      <c r="M8" s="2"/>
      <c r="N8" s="2"/>
      <c r="O8" s="2"/>
    </row>
    <row r="9" spans="1:15" x14ac:dyDescent="0.2">
      <c r="A9" s="2"/>
      <c r="B9" s="3"/>
      <c r="C9" s="4"/>
      <c r="D9" s="4"/>
      <c r="E9" s="4"/>
      <c r="F9" s="4"/>
      <c r="G9" s="4"/>
      <c r="H9" s="4"/>
      <c r="I9" s="4"/>
      <c r="J9" s="4"/>
      <c r="K9" s="4"/>
      <c r="L9" s="4"/>
      <c r="M9" s="4"/>
      <c r="N9" s="5"/>
      <c r="O9" s="2"/>
    </row>
    <row r="10" spans="1:15" x14ac:dyDescent="0.2">
      <c r="A10" s="2"/>
      <c r="B10" s="6"/>
      <c r="C10" s="7"/>
      <c r="D10" s="7"/>
      <c r="E10" s="8" t="s">
        <v>2</v>
      </c>
      <c r="F10" s="7"/>
      <c r="G10" s="7"/>
      <c r="H10" s="7"/>
      <c r="I10" s="7"/>
      <c r="J10" s="7"/>
      <c r="K10" s="7"/>
      <c r="L10" s="7"/>
      <c r="M10" s="7"/>
      <c r="N10" s="9"/>
      <c r="O10" s="2"/>
    </row>
    <row r="11" spans="1:15" x14ac:dyDescent="0.2">
      <c r="A11" s="2"/>
      <c r="B11" s="6"/>
      <c r="C11" s="7"/>
      <c r="D11" s="7"/>
      <c r="E11" s="7"/>
      <c r="F11" s="7" t="s">
        <v>3</v>
      </c>
      <c r="G11" s="7"/>
      <c r="H11" s="7"/>
      <c r="I11" s="7"/>
      <c r="J11" s="7"/>
      <c r="K11" s="7"/>
      <c r="L11" s="7"/>
      <c r="M11" s="7"/>
      <c r="N11" s="9"/>
      <c r="O11" s="2"/>
    </row>
    <row r="12" spans="1:15" x14ac:dyDescent="0.2">
      <c r="A12" s="2"/>
      <c r="B12" s="10"/>
      <c r="C12" s="11"/>
      <c r="D12" s="11"/>
      <c r="E12" s="11"/>
      <c r="F12" s="11"/>
      <c r="G12" s="11"/>
      <c r="H12" s="11"/>
      <c r="I12" s="11"/>
      <c r="J12" s="11"/>
      <c r="K12" s="11"/>
      <c r="L12" s="11"/>
      <c r="M12" s="11"/>
      <c r="N12" s="12"/>
      <c r="O12" s="2"/>
    </row>
    <row r="13" spans="1:15" x14ac:dyDescent="0.2">
      <c r="A13" s="2"/>
      <c r="B13" s="6"/>
      <c r="C13" s="7"/>
      <c r="D13" s="7"/>
      <c r="E13" s="7"/>
      <c r="F13" s="7"/>
      <c r="G13" s="7"/>
      <c r="H13" s="7"/>
      <c r="I13" s="7"/>
      <c r="J13" s="7"/>
      <c r="K13" s="7"/>
      <c r="L13" s="7"/>
      <c r="M13" s="7"/>
      <c r="N13" s="9"/>
      <c r="O13" s="2"/>
    </row>
    <row r="14" spans="1:15" x14ac:dyDescent="0.2">
      <c r="A14" s="2"/>
      <c r="B14" s="6"/>
      <c r="C14" s="7"/>
      <c r="D14" s="7"/>
      <c r="E14" s="7"/>
      <c r="F14" s="7"/>
      <c r="G14" s="7"/>
      <c r="H14" s="7"/>
      <c r="I14" s="7"/>
      <c r="J14" s="7"/>
      <c r="K14" s="7"/>
      <c r="L14" s="7"/>
      <c r="M14" s="7"/>
      <c r="N14" s="9"/>
      <c r="O14" s="2"/>
    </row>
    <row r="15" spans="1:15" x14ac:dyDescent="0.2">
      <c r="A15" s="2"/>
      <c r="B15" s="6"/>
      <c r="C15" s="7"/>
      <c r="D15" s="7"/>
      <c r="E15" s="7"/>
      <c r="F15" s="7"/>
      <c r="G15" s="7"/>
      <c r="H15" s="7"/>
      <c r="I15" s="7"/>
      <c r="J15" s="7"/>
      <c r="K15" s="7"/>
      <c r="L15" s="7"/>
      <c r="M15" s="7"/>
      <c r="N15" s="9"/>
      <c r="O15" s="2"/>
    </row>
    <row r="16" spans="1:15" x14ac:dyDescent="0.2">
      <c r="A16" s="2"/>
      <c r="B16" s="6"/>
      <c r="C16" s="7"/>
      <c r="D16" s="7"/>
      <c r="E16" s="7"/>
      <c r="F16" s="7"/>
      <c r="G16" s="7"/>
      <c r="H16" s="7"/>
      <c r="I16" s="7"/>
      <c r="J16" s="7"/>
      <c r="K16" s="7"/>
      <c r="L16" s="7"/>
      <c r="M16" s="7"/>
      <c r="N16" s="9"/>
      <c r="O16" s="2"/>
    </row>
    <row r="17" spans="1:15" x14ac:dyDescent="0.2">
      <c r="A17" s="2"/>
      <c r="B17" s="6"/>
      <c r="C17" s="7"/>
      <c r="D17" s="7"/>
      <c r="E17" s="7"/>
      <c r="F17" s="7"/>
      <c r="G17" s="7"/>
      <c r="H17" s="7"/>
      <c r="I17" s="7"/>
      <c r="J17" s="7"/>
      <c r="K17" s="7"/>
      <c r="L17" s="7"/>
      <c r="M17" s="7"/>
      <c r="N17" s="9"/>
      <c r="O17" s="2"/>
    </row>
    <row r="18" spans="1:15" x14ac:dyDescent="0.2">
      <c r="A18" s="2"/>
      <c r="B18" s="6"/>
      <c r="C18" s="7"/>
      <c r="D18" s="7"/>
      <c r="E18" s="7"/>
      <c r="F18" s="7"/>
      <c r="G18" s="7"/>
      <c r="H18" s="7"/>
      <c r="I18" s="7"/>
      <c r="J18" s="7"/>
      <c r="K18" s="7"/>
      <c r="L18" s="7"/>
      <c r="M18" s="7"/>
      <c r="N18" s="9"/>
      <c r="O18" s="2"/>
    </row>
    <row r="19" spans="1:15" x14ac:dyDescent="0.2">
      <c r="A19" s="2"/>
      <c r="B19" s="6"/>
      <c r="C19" s="7"/>
      <c r="D19" s="7"/>
      <c r="E19" s="7"/>
      <c r="F19" s="7"/>
      <c r="G19" s="7"/>
      <c r="H19" s="7"/>
      <c r="I19" s="7"/>
      <c r="J19" s="7"/>
      <c r="K19" s="7"/>
      <c r="L19" s="7"/>
      <c r="M19" s="7"/>
      <c r="N19" s="9"/>
      <c r="O19" s="2"/>
    </row>
    <row r="20" spans="1:15" x14ac:dyDescent="0.2">
      <c r="A20" s="2"/>
      <c r="B20" s="6"/>
      <c r="C20" s="7"/>
      <c r="D20" s="7"/>
      <c r="E20" s="7"/>
      <c r="F20" s="7"/>
      <c r="G20" s="7"/>
      <c r="H20" s="7"/>
      <c r="I20" s="7"/>
      <c r="J20" s="7"/>
      <c r="K20" s="7"/>
      <c r="L20" s="7"/>
      <c r="M20" s="7"/>
      <c r="N20" s="9"/>
      <c r="O20" s="2"/>
    </row>
    <row r="21" spans="1:15" x14ac:dyDescent="0.2">
      <c r="A21" s="2"/>
      <c r="B21" s="6"/>
      <c r="C21" s="7"/>
      <c r="D21" s="7"/>
      <c r="E21" s="7"/>
      <c r="F21" s="7"/>
      <c r="G21" s="7"/>
      <c r="H21" s="7"/>
      <c r="I21" s="7"/>
      <c r="J21" s="7"/>
      <c r="K21" s="7"/>
      <c r="L21" s="7"/>
      <c r="M21" s="7"/>
      <c r="N21" s="9"/>
      <c r="O21" s="2"/>
    </row>
    <row r="22" spans="1:15" x14ac:dyDescent="0.2">
      <c r="A22" s="2"/>
      <c r="B22" s="6"/>
      <c r="C22" s="7"/>
      <c r="D22" s="7"/>
      <c r="E22" s="7"/>
      <c r="F22" s="7"/>
      <c r="G22" s="7"/>
      <c r="H22" s="7"/>
      <c r="I22" s="7"/>
      <c r="J22" s="7"/>
      <c r="K22" s="7"/>
      <c r="L22" s="7"/>
      <c r="M22" s="7"/>
      <c r="N22" s="9"/>
      <c r="O22" s="2"/>
    </row>
    <row r="23" spans="1:15" x14ac:dyDescent="0.2">
      <c r="A23" s="2"/>
      <c r="B23" s="6"/>
      <c r="C23" s="7"/>
      <c r="D23" s="7"/>
      <c r="E23" s="7"/>
      <c r="F23" s="7"/>
      <c r="G23" s="7"/>
      <c r="H23" s="7"/>
      <c r="I23" s="7"/>
      <c r="J23" s="7"/>
      <c r="K23" s="7"/>
      <c r="L23" s="7"/>
      <c r="M23" s="7"/>
      <c r="N23" s="9"/>
      <c r="O23" s="2"/>
    </row>
    <row r="24" spans="1:15" x14ac:dyDescent="0.2">
      <c r="A24" s="2"/>
      <c r="B24" s="6"/>
      <c r="C24" s="7"/>
      <c r="D24" s="7"/>
      <c r="E24" s="7"/>
      <c r="F24" s="7"/>
      <c r="G24" s="7"/>
      <c r="H24" s="7"/>
      <c r="I24" s="7"/>
      <c r="J24" s="7"/>
      <c r="K24" s="7"/>
      <c r="L24" s="7"/>
      <c r="M24" s="7"/>
      <c r="N24" s="9"/>
      <c r="O24" s="2"/>
    </row>
    <row r="25" spans="1:15" x14ac:dyDescent="0.2">
      <c r="A25" s="2"/>
      <c r="B25" s="6"/>
      <c r="C25" s="7"/>
      <c r="D25" s="7"/>
      <c r="E25" s="7"/>
      <c r="F25" s="7"/>
      <c r="G25" s="7"/>
      <c r="H25" s="7"/>
      <c r="I25" s="7"/>
      <c r="J25" s="7"/>
      <c r="K25" s="7"/>
      <c r="L25" s="7"/>
      <c r="M25" s="7"/>
      <c r="N25" s="9"/>
      <c r="O25" s="2"/>
    </row>
    <row r="26" spans="1:15" x14ac:dyDescent="0.2">
      <c r="A26" s="2"/>
      <c r="B26" s="6"/>
      <c r="C26" s="7"/>
      <c r="D26" s="7"/>
      <c r="E26" s="7"/>
      <c r="F26" s="7"/>
      <c r="G26" s="7"/>
      <c r="H26" s="7"/>
      <c r="I26" s="7"/>
      <c r="J26" s="7"/>
      <c r="K26" s="7"/>
      <c r="L26" s="7"/>
      <c r="M26" s="7"/>
      <c r="N26" s="9"/>
      <c r="O26" s="2"/>
    </row>
    <row r="27" spans="1:15" x14ac:dyDescent="0.2">
      <c r="A27" s="2"/>
      <c r="B27" s="6"/>
      <c r="C27" s="7"/>
      <c r="D27" s="7"/>
      <c r="E27" s="7"/>
      <c r="F27" s="7"/>
      <c r="G27" s="7"/>
      <c r="H27" s="7"/>
      <c r="I27" s="7"/>
      <c r="J27" s="7"/>
      <c r="K27" s="7"/>
      <c r="L27" s="7"/>
      <c r="M27" s="7"/>
      <c r="N27" s="9"/>
      <c r="O27" s="2"/>
    </row>
    <row r="28" spans="1:15" x14ac:dyDescent="0.2">
      <c r="A28" s="2"/>
      <c r="B28" s="6"/>
      <c r="C28" s="7"/>
      <c r="D28" s="7"/>
      <c r="E28" s="7"/>
      <c r="F28" s="7"/>
      <c r="G28" s="7"/>
      <c r="H28" s="7"/>
      <c r="I28" s="7"/>
      <c r="J28" s="7"/>
      <c r="K28" s="7"/>
      <c r="L28" s="7"/>
      <c r="M28" s="7"/>
      <c r="N28" s="9"/>
      <c r="O28" s="2"/>
    </row>
    <row r="29" spans="1:15" x14ac:dyDescent="0.2">
      <c r="A29" s="2"/>
      <c r="B29" s="6"/>
      <c r="C29" s="7"/>
      <c r="D29" s="7"/>
      <c r="E29" s="7"/>
      <c r="F29" s="7"/>
      <c r="G29" s="7"/>
      <c r="H29" s="7"/>
      <c r="I29" s="7"/>
      <c r="J29" s="7"/>
      <c r="K29" s="7"/>
      <c r="L29" s="7"/>
      <c r="M29" s="7"/>
      <c r="N29" s="9"/>
      <c r="O29" s="2"/>
    </row>
    <row r="30" spans="1:15" ht="13.5" thickBot="1" x14ac:dyDescent="0.25">
      <c r="A30" s="2"/>
      <c r="B30" s="13"/>
      <c r="C30" s="14"/>
      <c r="D30" s="14"/>
      <c r="E30" s="14"/>
      <c r="F30" s="14"/>
      <c r="G30" s="14"/>
      <c r="H30" s="14"/>
      <c r="I30" s="14"/>
      <c r="J30" s="14"/>
      <c r="K30" s="14"/>
      <c r="L30" s="14"/>
      <c r="M30" s="14"/>
      <c r="N30" s="15"/>
      <c r="O30" s="2"/>
    </row>
    <row r="31" spans="1:15" x14ac:dyDescent="0.2">
      <c r="A31" s="2"/>
      <c r="B31" s="2"/>
      <c r="C31" s="2"/>
      <c r="D31" s="2"/>
      <c r="E31" s="2"/>
      <c r="F31" s="2"/>
      <c r="G31" s="2"/>
      <c r="H31" s="2"/>
      <c r="I31" s="2"/>
      <c r="J31" s="2"/>
      <c r="K31" s="2"/>
      <c r="L31" s="2"/>
      <c r="M31" s="2"/>
      <c r="N31" s="2"/>
      <c r="O31" s="2"/>
    </row>
    <row r="32" spans="1:15" x14ac:dyDescent="0.2">
      <c r="A32" s="2"/>
      <c r="B32" s="2"/>
      <c r="C32" s="2"/>
      <c r="D32" s="2"/>
      <c r="E32" s="2"/>
      <c r="F32" s="2"/>
      <c r="G32" s="2"/>
      <c r="H32" s="2"/>
      <c r="I32" s="2"/>
      <c r="J32" s="2"/>
      <c r="K32" s="2"/>
      <c r="L32" s="2"/>
      <c r="M32" s="2"/>
      <c r="N32" s="2"/>
      <c r="O32" s="2"/>
    </row>
    <row r="33" spans="1:15" x14ac:dyDescent="0.2">
      <c r="B33" s="2"/>
      <c r="C33" s="2"/>
      <c r="D33" s="2"/>
      <c r="E33" s="2"/>
      <c r="F33" s="2"/>
      <c r="G33" s="2"/>
      <c r="H33" s="2"/>
      <c r="I33" s="2"/>
      <c r="J33" s="2"/>
      <c r="K33" s="2"/>
      <c r="L33" s="2"/>
      <c r="M33" s="2"/>
      <c r="N33" s="2"/>
      <c r="O33" s="2"/>
    </row>
    <row r="34" spans="1:15" x14ac:dyDescent="0.2">
      <c r="A34" t="s">
        <v>4</v>
      </c>
      <c r="B34" t="s">
        <v>5</v>
      </c>
      <c r="C34" t="s">
        <v>6</v>
      </c>
    </row>
    <row r="35" spans="1:15" x14ac:dyDescent="0.2">
      <c r="A35" s="16" t="s">
        <v>7</v>
      </c>
      <c r="B35" s="17">
        <v>552252.07700999978</v>
      </c>
      <c r="C35" s="17">
        <v>505697.53951199952</v>
      </c>
      <c r="G35" t="s">
        <v>8</v>
      </c>
    </row>
    <row r="36" spans="1:15" x14ac:dyDescent="0.2">
      <c r="A36" s="16" t="s">
        <v>9</v>
      </c>
      <c r="B36" s="17">
        <v>26953.555</v>
      </c>
      <c r="C36" s="17">
        <v>130067.41499999999</v>
      </c>
      <c r="E36" s="16" t="s">
        <v>7</v>
      </c>
      <c r="F36" t="s">
        <v>10</v>
      </c>
      <c r="G36" s="17">
        <f>GETPIVOTDATA("Sum of USD_Extended",$A$34,"DonorNameE","Bill &amp; Melinda Gates Foundation")</f>
        <v>505697.53951199952</v>
      </c>
    </row>
    <row r="37" spans="1:15" x14ac:dyDescent="0.2">
      <c r="A37" s="16" t="s">
        <v>11</v>
      </c>
      <c r="B37" s="17">
        <v>49407.056701612062</v>
      </c>
      <c r="C37" s="17">
        <v>49407.056701612062</v>
      </c>
      <c r="E37" s="16" t="s">
        <v>9</v>
      </c>
      <c r="F37" t="s">
        <v>12</v>
      </c>
      <c r="G37" s="17">
        <f>GETPIVOTDATA("Sum of USD_Extended",$A$34,"DonorNameE","MasterCard Foundation")</f>
        <v>130067.41499999999</v>
      </c>
    </row>
    <row r="38" spans="1:15" x14ac:dyDescent="0.2">
      <c r="A38" s="16" t="s">
        <v>13</v>
      </c>
      <c r="B38" s="17">
        <v>40717.938999985003</v>
      </c>
      <c r="C38" s="17">
        <v>40717.938999985003</v>
      </c>
      <c r="E38" s="16"/>
      <c r="F38" s="16" t="s">
        <v>14</v>
      </c>
      <c r="G38" s="17">
        <f>GETPIVOTDATA("Sum of USD_Extended",$A$34,"DonorNameE","Dutch Postcode Lottery")+GETPIVOTDATA("Sum of USD_Extended",$A$34,"DonorNameE","People's Postcode Lottery")+GETPIVOTDATA("Sum of USD_Extended",$A$34,"DonorNameE","Swedish Postcode Lottery")</f>
        <v>59622.497679119857</v>
      </c>
    </row>
    <row r="39" spans="1:15" x14ac:dyDescent="0.2">
      <c r="A39" s="16" t="s">
        <v>15</v>
      </c>
      <c r="B39" s="17">
        <v>38826.320011407945</v>
      </c>
      <c r="C39" s="17">
        <v>37593.370309795959</v>
      </c>
      <c r="E39" s="16" t="s">
        <v>13</v>
      </c>
      <c r="F39" t="s">
        <v>16</v>
      </c>
      <c r="G39" s="18">
        <v>40717.938999985003</v>
      </c>
    </row>
    <row r="40" spans="1:15" x14ac:dyDescent="0.2">
      <c r="A40" s="16" t="s">
        <v>17</v>
      </c>
      <c r="B40" s="17">
        <v>42632.533333459985</v>
      </c>
      <c r="C40" s="17">
        <v>35051.292666635003</v>
      </c>
      <c r="E40" s="16" t="s">
        <v>15</v>
      </c>
      <c r="F40" t="s">
        <v>18</v>
      </c>
      <c r="G40" s="18">
        <v>37593.370309795959</v>
      </c>
    </row>
    <row r="41" spans="1:15" x14ac:dyDescent="0.2">
      <c r="A41" s="16" t="s">
        <v>19</v>
      </c>
      <c r="B41" s="17">
        <v>20103.549440000003</v>
      </c>
      <c r="C41" s="17">
        <v>20103.549440000003</v>
      </c>
      <c r="E41" s="16" t="s">
        <v>17</v>
      </c>
      <c r="F41" t="s">
        <v>20</v>
      </c>
      <c r="G41" s="18">
        <v>35051.292666635003</v>
      </c>
    </row>
    <row r="42" spans="1:15" x14ac:dyDescent="0.2">
      <c r="A42" s="16" t="s">
        <v>21</v>
      </c>
      <c r="B42" s="17">
        <v>27903.774000000001</v>
      </c>
      <c r="C42" s="17">
        <v>16263.582</v>
      </c>
      <c r="E42" s="16" t="s">
        <v>19</v>
      </c>
      <c r="F42" t="s">
        <v>22</v>
      </c>
      <c r="G42" s="18">
        <v>20103.549440000003</v>
      </c>
    </row>
    <row r="43" spans="1:15" x14ac:dyDescent="0.2">
      <c r="A43" s="16" t="s">
        <v>23</v>
      </c>
      <c r="B43" s="17">
        <v>30020.500000750002</v>
      </c>
      <c r="C43" s="17">
        <v>15470.9</v>
      </c>
      <c r="E43" s="16" t="s">
        <v>21</v>
      </c>
      <c r="F43" t="s">
        <v>24</v>
      </c>
      <c r="G43" s="18">
        <v>16263.582</v>
      </c>
    </row>
    <row r="44" spans="1:15" x14ac:dyDescent="0.2">
      <c r="A44" s="16" t="s">
        <v>25</v>
      </c>
      <c r="B44" s="17">
        <v>14811.084999999999</v>
      </c>
      <c r="C44" s="17">
        <v>14811.084999999999</v>
      </c>
      <c r="E44" s="16" t="s">
        <v>23</v>
      </c>
      <c r="F44" t="s">
        <v>26</v>
      </c>
      <c r="G44" s="18">
        <v>15470.9</v>
      </c>
    </row>
    <row r="45" spans="1:15" x14ac:dyDescent="0.2">
      <c r="A45" s="16" t="s">
        <v>27</v>
      </c>
      <c r="B45" s="17">
        <v>14620.687</v>
      </c>
      <c r="C45" s="17">
        <v>14620.687</v>
      </c>
      <c r="E45" s="16" t="s">
        <v>25</v>
      </c>
      <c r="F45" t="s">
        <v>28</v>
      </c>
      <c r="G45" s="18">
        <v>14811.084999999999</v>
      </c>
    </row>
    <row r="46" spans="1:15" x14ac:dyDescent="0.2">
      <c r="A46" s="16" t="s">
        <v>29</v>
      </c>
      <c r="B46" s="17">
        <v>14340.247999999998</v>
      </c>
      <c r="C46" s="17">
        <v>14340.247999999998</v>
      </c>
      <c r="E46" s="16" t="s">
        <v>27</v>
      </c>
      <c r="F46" t="s">
        <v>30</v>
      </c>
      <c r="G46" s="18">
        <v>14620.687</v>
      </c>
    </row>
    <row r="47" spans="1:15" x14ac:dyDescent="0.2">
      <c r="A47" s="16" t="s">
        <v>31</v>
      </c>
      <c r="B47" s="17">
        <v>12111.769250579462</v>
      </c>
      <c r="C47" s="17">
        <v>12111.769250579462</v>
      </c>
      <c r="E47" s="16" t="s">
        <v>29</v>
      </c>
      <c r="F47" t="s">
        <v>32</v>
      </c>
      <c r="G47" s="18">
        <v>14340.247999999998</v>
      </c>
    </row>
    <row r="48" spans="1:15" x14ac:dyDescent="0.2">
      <c r="A48" s="16" t="s">
        <v>33</v>
      </c>
      <c r="B48" s="17">
        <v>9848.7160410325832</v>
      </c>
      <c r="C48" s="17">
        <v>9848.7160410325832</v>
      </c>
      <c r="E48" s="16" t="s">
        <v>31</v>
      </c>
      <c r="F48" t="s">
        <v>34</v>
      </c>
      <c r="G48" s="18">
        <v>12111.769250579462</v>
      </c>
    </row>
    <row r="49" spans="1:11" x14ac:dyDescent="0.2">
      <c r="A49" s="16" t="s">
        <v>35</v>
      </c>
      <c r="B49" s="17">
        <v>8457.5618078805055</v>
      </c>
      <c r="C49" s="17">
        <v>8457.5618078805055</v>
      </c>
      <c r="E49" s="16" t="s">
        <v>33</v>
      </c>
      <c r="F49" t="s">
        <v>36</v>
      </c>
      <c r="G49" s="18">
        <v>9848.7160410325832</v>
      </c>
    </row>
    <row r="50" spans="1:11" x14ac:dyDescent="0.2">
      <c r="A50" s="16" t="s">
        <v>37</v>
      </c>
      <c r="B50" s="17">
        <v>7787.2536283846321</v>
      </c>
      <c r="C50" s="17">
        <v>7787.2536283846321</v>
      </c>
      <c r="E50" s="16" t="s">
        <v>35</v>
      </c>
      <c r="F50" t="s">
        <v>35</v>
      </c>
      <c r="G50" s="18">
        <v>8457.5618078805055</v>
      </c>
    </row>
    <row r="51" spans="1:11" x14ac:dyDescent="0.2">
      <c r="A51" s="16" t="s">
        <v>38</v>
      </c>
      <c r="B51" s="17">
        <v>2660.015451970125</v>
      </c>
      <c r="C51" s="17">
        <v>7600.0265220190549</v>
      </c>
      <c r="F51" s="16" t="s">
        <v>39</v>
      </c>
      <c r="G51" s="17">
        <f>GETPIVOTDATA("Sum of USD_Extended",$A$34)-SUM(G36:G50)</f>
        <v>28230.059407157707</v>
      </c>
    </row>
    <row r="52" spans="1:11" x14ac:dyDescent="0.2">
      <c r="A52" s="16" t="s">
        <v>40</v>
      </c>
      <c r="B52" s="17">
        <v>6259.5062595062545</v>
      </c>
      <c r="C52" s="17">
        <v>6259.5062595062545</v>
      </c>
    </row>
    <row r="53" spans="1:11" x14ac:dyDescent="0.2">
      <c r="A53" s="16" t="s">
        <v>41</v>
      </c>
      <c r="B53" s="17">
        <v>4916.9895000000006</v>
      </c>
      <c r="C53" s="17">
        <v>4916.9895000000006</v>
      </c>
    </row>
    <row r="54" spans="1:11" x14ac:dyDescent="0.2">
      <c r="A54" s="16" t="s">
        <v>42</v>
      </c>
      <c r="B54" s="17">
        <v>3955.9347180015407</v>
      </c>
      <c r="C54" s="17">
        <v>3955.9347180015407</v>
      </c>
    </row>
    <row r="55" spans="1:11" x14ac:dyDescent="0.2">
      <c r="A55" s="16" t="s">
        <v>43</v>
      </c>
      <c r="B55" s="17">
        <v>5850.0058500058503</v>
      </c>
      <c r="C55" s="17">
        <v>3802.503802503802</v>
      </c>
    </row>
    <row r="56" spans="1:11" x14ac:dyDescent="0.2">
      <c r="A56" s="16" t="s">
        <v>44</v>
      </c>
      <c r="B56" s="17">
        <v>3603.28595425</v>
      </c>
      <c r="C56" s="17">
        <v>3603.28595425</v>
      </c>
    </row>
    <row r="57" spans="1:11" x14ac:dyDescent="0.2">
      <c r="A57" s="16" t="s">
        <v>45</v>
      </c>
      <c r="B57" s="17">
        <v>0</v>
      </c>
      <c r="C57" s="17">
        <v>500</v>
      </c>
    </row>
    <row r="58" spans="1:11" x14ac:dyDescent="0.2">
      <c r="A58" s="16" t="s">
        <v>46</v>
      </c>
      <c r="B58" s="17">
        <v>10</v>
      </c>
      <c r="C58" s="17">
        <v>20</v>
      </c>
    </row>
    <row r="59" spans="1:11" x14ac:dyDescent="0.2">
      <c r="A59" s="16" t="s">
        <v>47</v>
      </c>
      <c r="B59" s="19">
        <v>938050.36295882578</v>
      </c>
      <c r="C59" s="19">
        <v>963008.21211418556</v>
      </c>
    </row>
    <row r="63" spans="1:11" x14ac:dyDescent="0.2">
      <c r="A63" t="s">
        <v>48</v>
      </c>
      <c r="B63" t="s">
        <v>49</v>
      </c>
      <c r="D63" t="s">
        <v>48</v>
      </c>
      <c r="E63" t="s">
        <v>7</v>
      </c>
      <c r="I63" t="s">
        <v>10</v>
      </c>
      <c r="J63" t="s">
        <v>50</v>
      </c>
      <c r="K63" t="s">
        <v>51</v>
      </c>
    </row>
    <row r="64" spans="1:11" x14ac:dyDescent="0.2">
      <c r="H64" s="16" t="s">
        <v>39</v>
      </c>
      <c r="I64" t="e">
        <f>GETPIVOTDATA("USD_Extended",$D$35,"SectorName","II.2. Communications")</f>
        <v>#REF!</v>
      </c>
      <c r="J64" s="17">
        <f t="shared" ref="J64:J69" ca="1" si="0">K64-I64</f>
        <v>67206.202864175139</v>
      </c>
      <c r="K64" s="17">
        <f ca="1">GETPIVOTDATA("USD_Extended",$A$35)-SUM(K64:K68)</f>
        <v>85470.407984175137</v>
      </c>
    </row>
    <row r="65" spans="1:11" x14ac:dyDescent="0.2">
      <c r="A65" t="s">
        <v>4</v>
      </c>
      <c r="B65" t="s">
        <v>6</v>
      </c>
      <c r="D65" t="s">
        <v>4</v>
      </c>
      <c r="E65" t="s">
        <v>6</v>
      </c>
      <c r="G65" s="16" t="s">
        <v>52</v>
      </c>
      <c r="H65" s="16" t="s">
        <v>53</v>
      </c>
      <c r="J65" s="17">
        <f t="shared" si="0"/>
        <v>20779.054666798595</v>
      </c>
      <c r="K65" s="17">
        <v>20779.054666798595</v>
      </c>
    </row>
    <row r="66" spans="1:11" x14ac:dyDescent="0.2">
      <c r="A66" s="16" t="s">
        <v>54</v>
      </c>
      <c r="B66" s="17">
        <v>531231.15396445442</v>
      </c>
      <c r="D66" s="16" t="s">
        <v>54</v>
      </c>
      <c r="E66" s="17">
        <v>393737.76887199987</v>
      </c>
      <c r="G66" s="16" t="s">
        <v>55</v>
      </c>
      <c r="H66" s="16" t="s">
        <v>56</v>
      </c>
      <c r="I66" t="e">
        <f>GETPIVOTDATA("USD_Extended",$D$35,"SectorName","II.5. Business &amp; Other Services")</f>
        <v>#REF!</v>
      </c>
      <c r="J66" s="17" t="e">
        <f t="shared" si="0"/>
        <v>#REF!</v>
      </c>
      <c r="K66" s="17">
        <v>29350.531528898609</v>
      </c>
    </row>
    <row r="67" spans="1:11" x14ac:dyDescent="0.2">
      <c r="A67" s="16" t="s">
        <v>57</v>
      </c>
      <c r="B67" s="17">
        <v>231898.77653779296</v>
      </c>
      <c r="D67" s="16" t="s">
        <v>57</v>
      </c>
      <c r="E67" s="17">
        <v>93460.565519999975</v>
      </c>
      <c r="G67" s="16" t="s">
        <v>58</v>
      </c>
      <c r="H67" s="16" t="s">
        <v>59</v>
      </c>
      <c r="J67" s="17">
        <f t="shared" si="0"/>
        <v>64278.287432066383</v>
      </c>
      <c r="K67" s="17">
        <v>64278.287432066383</v>
      </c>
    </row>
    <row r="68" spans="1:11" x14ac:dyDescent="0.2">
      <c r="A68" s="16" t="s">
        <v>58</v>
      </c>
      <c r="B68" s="17">
        <v>64278.287432066383</v>
      </c>
      <c r="D68" s="16" t="s">
        <v>60</v>
      </c>
      <c r="E68" s="17">
        <v>18264.205119999995</v>
      </c>
      <c r="G68" s="16" t="s">
        <v>57</v>
      </c>
      <c r="H68" s="16" t="s">
        <v>61</v>
      </c>
      <c r="I68" t="e">
        <f>GETPIVOTDATA("USD_Extended",$D$35,"SectorName","II.4. Banking &amp; Financial Services")</f>
        <v>#REF!</v>
      </c>
      <c r="J68" s="17" t="e">
        <f t="shared" si="0"/>
        <v>#REF!</v>
      </c>
      <c r="K68" s="17">
        <v>231898.77653779296</v>
      </c>
    </row>
    <row r="69" spans="1:11" x14ac:dyDescent="0.2">
      <c r="A69" s="16" t="s">
        <v>55</v>
      </c>
      <c r="B69" s="17">
        <v>29350.531528898609</v>
      </c>
      <c r="D69" s="16" t="s">
        <v>55</v>
      </c>
      <c r="E69" s="17">
        <v>235</v>
      </c>
      <c r="G69" s="16" t="s">
        <v>54</v>
      </c>
      <c r="H69" s="16" t="s">
        <v>62</v>
      </c>
      <c r="I69" t="e">
        <f>GETPIVOTDATA("USD_Extended",$D$35,"SectorName","III.1. Agriculture, Forestry, Fishing")</f>
        <v>#REF!</v>
      </c>
      <c r="J69" s="17" t="e">
        <f t="shared" si="0"/>
        <v>#REF!</v>
      </c>
      <c r="K69" s="17">
        <v>531231.15396445442</v>
      </c>
    </row>
    <row r="70" spans="1:11" x14ac:dyDescent="0.2">
      <c r="A70" s="16" t="s">
        <v>52</v>
      </c>
      <c r="B70" s="17">
        <v>20779.054666798595</v>
      </c>
      <c r="D70" s="16" t="s">
        <v>47</v>
      </c>
      <c r="E70" s="17">
        <v>505697.53951199981</v>
      </c>
    </row>
    <row r="71" spans="1:11" x14ac:dyDescent="0.2">
      <c r="A71" s="16" t="s">
        <v>63</v>
      </c>
      <c r="B71" s="17">
        <v>20577.644280704666</v>
      </c>
    </row>
    <row r="72" spans="1:11" x14ac:dyDescent="0.2">
      <c r="A72" s="16" t="s">
        <v>64</v>
      </c>
      <c r="B72" s="17">
        <v>18357.188696392393</v>
      </c>
    </row>
    <row r="73" spans="1:11" x14ac:dyDescent="0.2">
      <c r="A73" s="16" t="s">
        <v>60</v>
      </c>
      <c r="B73" s="17">
        <v>18264.205119999995</v>
      </c>
    </row>
    <row r="74" spans="1:11" x14ac:dyDescent="0.2">
      <c r="A74" s="16" t="s">
        <v>65</v>
      </c>
      <c r="B74" s="17">
        <v>11587.859387111848</v>
      </c>
    </row>
    <row r="75" spans="1:11" x14ac:dyDescent="0.2">
      <c r="A75" s="16" t="s">
        <v>66</v>
      </c>
      <c r="B75" s="17">
        <v>7391.4548087355906</v>
      </c>
    </row>
    <row r="76" spans="1:11" x14ac:dyDescent="0.2">
      <c r="A76" s="16" t="s">
        <v>67</v>
      </c>
      <c r="B76" s="17">
        <v>2479.99098185098</v>
      </c>
    </row>
    <row r="77" spans="1:11" x14ac:dyDescent="0.2">
      <c r="A77" s="16" t="s">
        <v>68</v>
      </c>
      <c r="B77" s="17">
        <v>1697.33964603765</v>
      </c>
    </row>
    <row r="78" spans="1:11" x14ac:dyDescent="0.2">
      <c r="A78" s="16" t="s">
        <v>69</v>
      </c>
      <c r="B78" s="17">
        <v>1565.021477209041</v>
      </c>
    </row>
    <row r="79" spans="1:11" x14ac:dyDescent="0.2">
      <c r="A79" s="16" t="s">
        <v>70</v>
      </c>
      <c r="B79" s="17">
        <v>1546.3318667213414</v>
      </c>
    </row>
    <row r="80" spans="1:11" x14ac:dyDescent="0.2">
      <c r="A80" s="16" t="s">
        <v>71</v>
      </c>
      <c r="B80" s="17">
        <v>938.45203899312901</v>
      </c>
    </row>
    <row r="81" spans="1:2" x14ac:dyDescent="0.2">
      <c r="A81" s="16" t="s">
        <v>72</v>
      </c>
      <c r="B81" s="17">
        <v>903.77522218920444</v>
      </c>
    </row>
    <row r="82" spans="1:2" x14ac:dyDescent="0.2">
      <c r="A82" s="16" t="s">
        <v>73</v>
      </c>
      <c r="B82" s="17">
        <v>161.14445822922369</v>
      </c>
    </row>
    <row r="83" spans="1:2" x14ac:dyDescent="0.2">
      <c r="A83" s="16" t="s">
        <v>47</v>
      </c>
      <c r="B83" s="17">
        <v>963008.21211418614</v>
      </c>
    </row>
  </sheetData>
  <hyperlinks>
    <hyperlink ref="A1" r:id="rId4" display="https://doi.org/10.1787/18ea27d8-en"/>
    <hyperlink ref="A4" r:id="rId5"/>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2019-05-27T12:39:38Z</dcterms:created>
  <dcterms:modified xsi:type="dcterms:W3CDTF">2019-07-10T12:01:49Z</dcterms:modified>
</cp:coreProperties>
</file>