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ustomProperty37.bin" ContentType="application/vnd.openxmlformats-officedocument.spreadsheetml.customProperty"/>
  <Override PartName="/xl/customProperty38.bin" ContentType="application/vnd.openxmlformats-officedocument.spreadsheetml.customProperty"/>
  <Override PartName="/xl/customProperty39.bin" ContentType="application/vnd.openxmlformats-officedocument.spreadsheetml.customProperty"/>
  <Override PartName="/xl/customProperty40.bin" ContentType="application/vnd.openxmlformats-officedocument.spreadsheetml.customProperty"/>
  <Override PartName="/xl/customProperty41.bin" ContentType="application/vnd.openxmlformats-officedocument.spreadsheetml.customProperty"/>
  <Override PartName="/xl/customProperty42.bin" ContentType="application/vnd.openxmlformats-officedocument.spreadsheetml.customProperty"/>
  <Override PartName="/xl/customProperty43.bin" ContentType="application/vnd.openxmlformats-officedocument.spreadsheetml.customProperty"/>
  <Override PartName="/xl/customProperty44.bin" ContentType="application/vnd.openxmlformats-officedocument.spreadsheetml.customProperty"/>
  <Override PartName="/xl/customProperty45.bin" ContentType="application/vnd.openxmlformats-officedocument.spreadsheetml.customProperty"/>
  <Override PartName="/xl/customProperty46.bin" ContentType="application/vnd.openxmlformats-officedocument.spreadsheetml.customProperty"/>
  <Override PartName="/xl/customProperty47.bin" ContentType="application/vnd.openxmlformats-officedocument.spreadsheetml.customProperty"/>
  <Override PartName="/xl/customProperty48.bin" ContentType="application/vnd.openxmlformats-officedocument.spreadsheetml.customProperty"/>
  <Override PartName="/xl/customProperty49.bin" ContentType="application/vnd.openxmlformats-officedocument.spreadsheetml.customProperty"/>
  <Override PartName="/xl/customProperty50.bin" ContentType="application/vnd.openxmlformats-officedocument.spreadsheetml.customProperty"/>
  <Override PartName="/xl/customProperty51.bin" ContentType="application/vnd.openxmlformats-officedocument.spreadsheetml.customProperty"/>
  <Override PartName="/xl/customProperty52.bin" ContentType="application/vnd.openxmlformats-officedocument.spreadsheetml.customProperty"/>
  <Override PartName="/xl/customProperty53.bin" ContentType="application/vnd.openxmlformats-officedocument.spreadsheetml.customProperty"/>
  <Override PartName="/xl/customProperty54.bin" ContentType="application/vnd.openxmlformats-officedocument.spreadsheetml.customProperty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0" yWindow="90" windowWidth="20370" windowHeight="9000" firstSheet="10" activeTab="10"/>
  </bookViews>
  <sheets>
    <sheet name="DP_LIVE_16052017121131278" sheetId="1" state="hidden" r:id="rId1"/>
    <sheet name="Pivot" sheetId="2" state="hidden" r:id="rId2"/>
    <sheet name="Data_Fig 1.13" sheetId="4" state="hidden" r:id="rId3"/>
    <sheet name="Fig 1.13" sheetId="5" state="hidden" r:id="rId4"/>
    <sheet name="Fig 1.6NEW (numbers)" sheetId="12" state="hidden" r:id="rId5"/>
    <sheet name="Data 1.13" sheetId="6" state="hidden" r:id="rId6"/>
    <sheet name="1.13A" sheetId="7" state="hidden" r:id="rId7"/>
    <sheet name="1.13B" sheetId="8" state="hidden" r:id="rId8"/>
    <sheet name="Data_Fig 1.5_A" sheetId="9" state="hidden" r:id="rId9"/>
    <sheet name="Data_Fig 1.5_B" sheetId="11" state="hidden" r:id="rId10"/>
    <sheet name="Fig 1.5" sheetId="10" r:id="rId11"/>
  </sheets>
  <definedNames>
    <definedName name="Footnotes" localSheetId="3">'Fig 1.13'!$A$18:$J$19</definedName>
    <definedName name="Footnotes" localSheetId="10">'Fig 1.5'!$A$24:$J$28</definedName>
    <definedName name="Footnotes" localSheetId="4">'Fig 1.6NEW (numbers)'!$A$18</definedName>
    <definedName name="_xlnm.Print_Area" localSheetId="3">'Fig 1.13'!$A$3:$J$17</definedName>
    <definedName name="_xlnm.Print_Area" localSheetId="4">'Fig 1.6NEW (numbers)'!$A$3:$J$16</definedName>
    <definedName name="Title" localSheetId="3">'Fig 1.13'!$A$1:$J$2</definedName>
    <definedName name="Title" localSheetId="10">'Fig 1.5'!$A$6:$J$7</definedName>
    <definedName name="Title" localSheetId="4">'Fig 1.6NEW (numbers)'!$A$1:$J$2</definedName>
  </definedNames>
  <calcPr calcId="145621"/>
  <pivotCaches>
    <pivotCache cacheId="0" r:id="rId12"/>
  </pivotCaches>
</workbook>
</file>

<file path=xl/calcChain.xml><?xml version="1.0" encoding="utf-8"?>
<calcChain xmlns="http://schemas.openxmlformats.org/spreadsheetml/2006/main">
  <c r="F21" i="11" l="1"/>
  <c r="E21" i="11"/>
  <c r="D21" i="11"/>
  <c r="C21" i="11"/>
  <c r="B21" i="11"/>
  <c r="F20" i="11"/>
  <c r="E20" i="11"/>
  <c r="D20" i="11"/>
  <c r="C20" i="11"/>
  <c r="B20" i="11"/>
  <c r="F19" i="11"/>
  <c r="E19" i="11"/>
  <c r="D19" i="11"/>
  <c r="C19" i="11"/>
  <c r="B19" i="11"/>
  <c r="F18" i="11"/>
  <c r="E18" i="11"/>
  <c r="D18" i="11"/>
  <c r="C18" i="11"/>
  <c r="B18" i="11"/>
  <c r="F17" i="11"/>
  <c r="E17" i="11"/>
  <c r="D17" i="11"/>
  <c r="C17" i="11"/>
  <c r="B17" i="11"/>
  <c r="F16" i="11"/>
  <c r="E16" i="11"/>
  <c r="D16" i="11"/>
  <c r="C16" i="11"/>
  <c r="B16" i="11"/>
  <c r="M10" i="11"/>
  <c r="L10" i="11"/>
  <c r="K10" i="11"/>
  <c r="K11" i="11" s="1"/>
  <c r="J10" i="11"/>
  <c r="I10" i="11"/>
  <c r="M9" i="11"/>
  <c r="L9" i="11"/>
  <c r="K9" i="11"/>
  <c r="J9" i="11"/>
  <c r="I9" i="11"/>
  <c r="M8" i="11"/>
  <c r="L8" i="11"/>
  <c r="K8" i="11"/>
  <c r="J8" i="11"/>
  <c r="I8" i="11"/>
  <c r="M7" i="11"/>
  <c r="L7" i="11"/>
  <c r="K7" i="11"/>
  <c r="J7" i="11"/>
  <c r="I7" i="11"/>
  <c r="M6" i="11"/>
  <c r="L6" i="11"/>
  <c r="K6" i="11"/>
  <c r="J6" i="11"/>
  <c r="I6" i="11"/>
  <c r="M5" i="11"/>
  <c r="L5" i="11"/>
  <c r="K5" i="11"/>
  <c r="J5" i="11"/>
  <c r="I5" i="11"/>
  <c r="AO41" i="8" l="1"/>
  <c r="AK41" i="8"/>
  <c r="AG41" i="8"/>
  <c r="AC41" i="8"/>
  <c r="Y41" i="8"/>
  <c r="U41" i="8"/>
  <c r="R41" i="8"/>
  <c r="Q41" i="8"/>
  <c r="M41" i="8"/>
  <c r="J41" i="8"/>
  <c r="I41" i="8"/>
  <c r="E41" i="8"/>
  <c r="AQ40" i="8"/>
  <c r="AQ41" i="8" s="1"/>
  <c r="AP40" i="8"/>
  <c r="AP41" i="8" s="1"/>
  <c r="AO40" i="8"/>
  <c r="AN40" i="8"/>
  <c r="AN41" i="8" s="1"/>
  <c r="AM40" i="8"/>
  <c r="AM41" i="8" s="1"/>
  <c r="AL40" i="8"/>
  <c r="AL41" i="8" s="1"/>
  <c r="AK40" i="8"/>
  <c r="AJ40" i="8"/>
  <c r="AJ41" i="8" s="1"/>
  <c r="AI40" i="8"/>
  <c r="AI41" i="8" s="1"/>
  <c r="AH40" i="8"/>
  <c r="AH41" i="8" s="1"/>
  <c r="AG40" i="8"/>
  <c r="AF40" i="8"/>
  <c r="AF41" i="8" s="1"/>
  <c r="AE40" i="8"/>
  <c r="AE41" i="8" s="1"/>
  <c r="AD40" i="8"/>
  <c r="AD41" i="8" s="1"/>
  <c r="AC40" i="8"/>
  <c r="AB40" i="8"/>
  <c r="AB41" i="8" s="1"/>
  <c r="AA40" i="8"/>
  <c r="AA41" i="8" s="1"/>
  <c r="Z40" i="8"/>
  <c r="Z41" i="8" s="1"/>
  <c r="Y40" i="8"/>
  <c r="X40" i="8"/>
  <c r="X41" i="8" s="1"/>
  <c r="W40" i="8"/>
  <c r="W41" i="8" s="1"/>
  <c r="V40" i="8"/>
  <c r="V41" i="8" s="1"/>
  <c r="U40" i="8"/>
  <c r="T40" i="8"/>
  <c r="T41" i="8" s="1"/>
  <c r="S40" i="8"/>
  <c r="S41" i="8" s="1"/>
  <c r="R40" i="8"/>
  <c r="Q40" i="8"/>
  <c r="P40" i="8"/>
  <c r="P41" i="8" s="1"/>
  <c r="O40" i="8"/>
  <c r="O41" i="8" s="1"/>
  <c r="N40" i="8"/>
  <c r="N41" i="8" s="1"/>
  <c r="M40" i="8"/>
  <c r="L40" i="8"/>
  <c r="L41" i="8" s="1"/>
  <c r="K40" i="8"/>
  <c r="K41" i="8" s="1"/>
  <c r="J40" i="8"/>
  <c r="I40" i="8"/>
  <c r="H40" i="8"/>
  <c r="H41" i="8" s="1"/>
  <c r="G40" i="8"/>
  <c r="G41" i="8" s="1"/>
  <c r="F40" i="8"/>
  <c r="F41" i="8" s="1"/>
  <c r="E40" i="8"/>
  <c r="D40" i="8"/>
  <c r="D41" i="8" s="1"/>
  <c r="C40" i="8"/>
  <c r="C41" i="8" s="1"/>
  <c r="AN41" i="7"/>
  <c r="AJ41" i="7"/>
  <c r="AF41" i="7"/>
  <c r="AB41" i="7"/>
  <c r="X41" i="7"/>
  <c r="T41" i="7"/>
  <c r="P41" i="7"/>
  <c r="L41" i="7"/>
  <c r="H41" i="7"/>
  <c r="AQ40" i="7"/>
  <c r="AQ41" i="7" s="1"/>
  <c r="AP40" i="7"/>
  <c r="AP41" i="7" s="1"/>
  <c r="AO40" i="7"/>
  <c r="AO41" i="7" s="1"/>
  <c r="AN40" i="7"/>
  <c r="AM40" i="7"/>
  <c r="AM41" i="7" s="1"/>
  <c r="AL40" i="7"/>
  <c r="AL41" i="7" s="1"/>
  <c r="AK40" i="7"/>
  <c r="AK41" i="7" s="1"/>
  <c r="AJ40" i="7"/>
  <c r="AI40" i="7"/>
  <c r="AI41" i="7" s="1"/>
  <c r="AH40" i="7"/>
  <c r="AH41" i="7" s="1"/>
  <c r="AG40" i="7"/>
  <c r="AG41" i="7" s="1"/>
  <c r="AF40" i="7"/>
  <c r="AE40" i="7"/>
  <c r="AE41" i="7" s="1"/>
  <c r="AD40" i="7"/>
  <c r="AD41" i="7" s="1"/>
  <c r="AC40" i="7"/>
  <c r="AC41" i="7" s="1"/>
  <c r="AB40" i="7"/>
  <c r="AA40" i="7"/>
  <c r="AA41" i="7" s="1"/>
  <c r="Z40" i="7"/>
  <c r="Z41" i="7" s="1"/>
  <c r="Y40" i="7"/>
  <c r="Y41" i="7" s="1"/>
  <c r="X40" i="7"/>
  <c r="W40" i="7"/>
  <c r="W41" i="7" s="1"/>
  <c r="V40" i="7"/>
  <c r="V41" i="7" s="1"/>
  <c r="U40" i="7"/>
  <c r="U41" i="7" s="1"/>
  <c r="T40" i="7"/>
  <c r="S40" i="7"/>
  <c r="S41" i="7" s="1"/>
  <c r="R40" i="7"/>
  <c r="R41" i="7" s="1"/>
  <c r="Q40" i="7"/>
  <c r="Q41" i="7" s="1"/>
  <c r="P40" i="7"/>
  <c r="O40" i="7"/>
  <c r="O41" i="7" s="1"/>
  <c r="N40" i="7"/>
  <c r="N41" i="7" s="1"/>
  <c r="M40" i="7"/>
  <c r="M41" i="7" s="1"/>
  <c r="L40" i="7"/>
  <c r="K40" i="7"/>
  <c r="K41" i="7" s="1"/>
  <c r="J40" i="7"/>
  <c r="J41" i="7" s="1"/>
  <c r="I40" i="7"/>
  <c r="I41" i="7" s="1"/>
  <c r="H40" i="7"/>
  <c r="G40" i="7"/>
  <c r="G41" i="7" s="1"/>
  <c r="F40" i="7"/>
  <c r="F41" i="7" s="1"/>
  <c r="E40" i="7"/>
  <c r="E41" i="7" s="1"/>
  <c r="D40" i="7"/>
  <c r="C40" i="7"/>
  <c r="AW313" i="6"/>
  <c r="AP313" i="6"/>
  <c r="AH313" i="6"/>
  <c r="AD313" i="6"/>
  <c r="AC313" i="6"/>
  <c r="AB313" i="6"/>
  <c r="AA313" i="6"/>
  <c r="Z313" i="6"/>
  <c r="Y313" i="6"/>
  <c r="X313" i="6"/>
  <c r="W313" i="6"/>
  <c r="V313" i="6"/>
  <c r="U313" i="6"/>
  <c r="T313" i="6"/>
  <c r="S313" i="6"/>
  <c r="R313" i="6"/>
  <c r="Q313" i="6"/>
  <c r="P313" i="6"/>
  <c r="O313" i="6"/>
  <c r="N313" i="6"/>
  <c r="M313" i="6"/>
  <c r="L313" i="6"/>
  <c r="K313" i="6"/>
  <c r="J313" i="6"/>
  <c r="I313" i="6"/>
  <c r="H313" i="6"/>
  <c r="G313" i="6"/>
  <c r="F313" i="6"/>
  <c r="E313" i="6"/>
  <c r="D313" i="6"/>
  <c r="C313" i="6"/>
  <c r="AW312" i="6"/>
  <c r="AV312" i="6"/>
  <c r="AU312" i="6"/>
  <c r="AT312" i="6"/>
  <c r="AS312" i="6"/>
  <c r="AR312" i="6"/>
  <c r="AQ312" i="6"/>
  <c r="AP312" i="6"/>
  <c r="AO312" i="6"/>
  <c r="AN312" i="6"/>
  <c r="AM312" i="6"/>
  <c r="AL312" i="6"/>
  <c r="AK312" i="6"/>
  <c r="AJ312" i="6"/>
  <c r="AI312" i="6"/>
  <c r="AH312" i="6"/>
  <c r="AG312" i="6"/>
  <c r="AF312" i="6"/>
  <c r="AE312" i="6"/>
  <c r="AD312" i="6"/>
  <c r="AC312" i="6"/>
  <c r="AB312" i="6"/>
  <c r="AA312" i="6"/>
  <c r="Z312" i="6"/>
  <c r="Y312" i="6"/>
  <c r="X312" i="6"/>
  <c r="W312" i="6"/>
  <c r="V312" i="6"/>
  <c r="U312" i="6"/>
  <c r="T312" i="6"/>
  <c r="S312" i="6"/>
  <c r="R312" i="6"/>
  <c r="Q312" i="6"/>
  <c r="P312" i="6"/>
  <c r="O312" i="6"/>
  <c r="N312" i="6"/>
  <c r="M312" i="6"/>
  <c r="L312" i="6"/>
  <c r="K312" i="6"/>
  <c r="J312" i="6"/>
  <c r="I312" i="6"/>
  <c r="H312" i="6"/>
  <c r="G312" i="6"/>
  <c r="F312" i="6"/>
  <c r="E312" i="6"/>
  <c r="D312" i="6"/>
  <c r="C312" i="6"/>
  <c r="AW311" i="6"/>
  <c r="AV311" i="6"/>
  <c r="AU311" i="6"/>
  <c r="AT311" i="6"/>
  <c r="AS311" i="6"/>
  <c r="AR311" i="6"/>
  <c r="AQ311" i="6"/>
  <c r="AP311" i="6"/>
  <c r="AO311" i="6"/>
  <c r="AN311" i="6"/>
  <c r="AM311" i="6"/>
  <c r="AL311" i="6"/>
  <c r="AK311" i="6"/>
  <c r="AJ311" i="6"/>
  <c r="AI311" i="6"/>
  <c r="AH311" i="6"/>
  <c r="AG311" i="6"/>
  <c r="AF311" i="6"/>
  <c r="AE311" i="6"/>
  <c r="AD311" i="6"/>
  <c r="AC311" i="6"/>
  <c r="AB311" i="6"/>
  <c r="AA311" i="6"/>
  <c r="Z311" i="6"/>
  <c r="Y311" i="6"/>
  <c r="X311" i="6"/>
  <c r="W311" i="6"/>
  <c r="V311" i="6"/>
  <c r="U311" i="6"/>
  <c r="T311" i="6"/>
  <c r="S311" i="6"/>
  <c r="R311" i="6"/>
  <c r="Q311" i="6"/>
  <c r="P311" i="6"/>
  <c r="O311" i="6"/>
  <c r="N311" i="6"/>
  <c r="M311" i="6"/>
  <c r="L311" i="6"/>
  <c r="K311" i="6"/>
  <c r="J311" i="6"/>
  <c r="I311" i="6"/>
  <c r="H311" i="6"/>
  <c r="G311" i="6"/>
  <c r="F311" i="6"/>
  <c r="E311" i="6"/>
  <c r="D311" i="6"/>
  <c r="C311" i="6"/>
  <c r="AW310" i="6"/>
  <c r="AV310" i="6"/>
  <c r="AU310" i="6"/>
  <c r="AT310" i="6"/>
  <c r="AS310" i="6"/>
  <c r="AR310" i="6"/>
  <c r="AQ310" i="6"/>
  <c r="AP310" i="6"/>
  <c r="AO310" i="6"/>
  <c r="AN310" i="6"/>
  <c r="AM310" i="6"/>
  <c r="AL310" i="6"/>
  <c r="AK310" i="6"/>
  <c r="AJ310" i="6"/>
  <c r="AI310" i="6"/>
  <c r="AH310" i="6"/>
  <c r="AG310" i="6"/>
  <c r="AF310" i="6"/>
  <c r="AE310" i="6"/>
  <c r="AD310" i="6"/>
  <c r="AC310" i="6"/>
  <c r="AB310" i="6"/>
  <c r="AA310" i="6"/>
  <c r="Z310" i="6"/>
  <c r="Y310" i="6"/>
  <c r="X310" i="6"/>
  <c r="W310" i="6"/>
  <c r="V310" i="6"/>
  <c r="U310" i="6"/>
  <c r="T310" i="6"/>
  <c r="S310" i="6"/>
  <c r="R310" i="6"/>
  <c r="Q310" i="6"/>
  <c r="P310" i="6"/>
  <c r="O310" i="6"/>
  <c r="N310" i="6"/>
  <c r="M310" i="6"/>
  <c r="L310" i="6"/>
  <c r="K310" i="6"/>
  <c r="J310" i="6"/>
  <c r="I310" i="6"/>
  <c r="H310" i="6"/>
  <c r="G310" i="6"/>
  <c r="F310" i="6"/>
  <c r="E310" i="6"/>
  <c r="D310" i="6"/>
  <c r="C310" i="6"/>
  <c r="AW309" i="6"/>
  <c r="AV309" i="6"/>
  <c r="AU309" i="6"/>
  <c r="AT309" i="6"/>
  <c r="AS309" i="6"/>
  <c r="AR309" i="6"/>
  <c r="AQ309" i="6"/>
  <c r="AP309" i="6"/>
  <c r="AO309" i="6"/>
  <c r="AN309" i="6"/>
  <c r="AM309" i="6"/>
  <c r="AL309" i="6"/>
  <c r="AK309" i="6"/>
  <c r="AJ309" i="6"/>
  <c r="AI309" i="6"/>
  <c r="AH309" i="6"/>
  <c r="AG309" i="6"/>
  <c r="AF309" i="6"/>
  <c r="AE309" i="6"/>
  <c r="AD309" i="6"/>
  <c r="AC309" i="6"/>
  <c r="AB309" i="6"/>
  <c r="AA309" i="6"/>
  <c r="Z309" i="6"/>
  <c r="Y309" i="6"/>
  <c r="X309" i="6"/>
  <c r="W309" i="6"/>
  <c r="V309" i="6"/>
  <c r="U309" i="6"/>
  <c r="T309" i="6"/>
  <c r="S309" i="6"/>
  <c r="R309" i="6"/>
  <c r="Q309" i="6"/>
  <c r="P309" i="6"/>
  <c r="O309" i="6"/>
  <c r="N309" i="6"/>
  <c r="M309" i="6"/>
  <c r="L309" i="6"/>
  <c r="K309" i="6"/>
  <c r="J309" i="6"/>
  <c r="I309" i="6"/>
  <c r="H309" i="6"/>
  <c r="G309" i="6"/>
  <c r="F309" i="6"/>
  <c r="E309" i="6"/>
  <c r="D309" i="6"/>
  <c r="C309" i="6"/>
  <c r="AW308" i="6"/>
  <c r="AV308" i="6"/>
  <c r="AU308" i="6"/>
  <c r="AT308" i="6"/>
  <c r="AS308" i="6"/>
  <c r="AR308" i="6"/>
  <c r="AQ308" i="6"/>
  <c r="AP308" i="6"/>
  <c r="AO308" i="6"/>
  <c r="AN308" i="6"/>
  <c r="AM308" i="6"/>
  <c r="AL308" i="6"/>
  <c r="AK308" i="6"/>
  <c r="AJ308" i="6"/>
  <c r="AI308" i="6"/>
  <c r="AH308" i="6"/>
  <c r="AG308" i="6"/>
  <c r="AF308" i="6"/>
  <c r="AE308" i="6"/>
  <c r="AD308" i="6"/>
  <c r="AC308" i="6"/>
  <c r="AB308" i="6"/>
  <c r="AA308" i="6"/>
  <c r="Z308" i="6"/>
  <c r="Y308" i="6"/>
  <c r="X308" i="6"/>
  <c r="W308" i="6"/>
  <c r="V308" i="6"/>
  <c r="U308" i="6"/>
  <c r="T308" i="6"/>
  <c r="S308" i="6"/>
  <c r="R308" i="6"/>
  <c r="Q308" i="6"/>
  <c r="P308" i="6"/>
  <c r="O308" i="6"/>
  <c r="N308" i="6"/>
  <c r="M308" i="6"/>
  <c r="L308" i="6"/>
  <c r="K308" i="6"/>
  <c r="J308" i="6"/>
  <c r="I308" i="6"/>
  <c r="H308" i="6"/>
  <c r="G308" i="6"/>
  <c r="F308" i="6"/>
  <c r="E308" i="6"/>
  <c r="D308" i="6"/>
  <c r="C308" i="6"/>
  <c r="AW307" i="6"/>
  <c r="AV307" i="6"/>
  <c r="AU307" i="6"/>
  <c r="AT307" i="6"/>
  <c r="AS307" i="6"/>
  <c r="AR307" i="6"/>
  <c r="AQ307" i="6"/>
  <c r="AP307" i="6"/>
  <c r="AO307" i="6"/>
  <c r="AN307" i="6"/>
  <c r="AM307" i="6"/>
  <c r="AL307" i="6"/>
  <c r="AK307" i="6"/>
  <c r="AJ307" i="6"/>
  <c r="AI307" i="6"/>
  <c r="AH307" i="6"/>
  <c r="AG307" i="6"/>
  <c r="AF307" i="6"/>
  <c r="AE307" i="6"/>
  <c r="AD307" i="6"/>
  <c r="AC307" i="6"/>
  <c r="AB307" i="6"/>
  <c r="AA307" i="6"/>
  <c r="Z307" i="6"/>
  <c r="Y307" i="6"/>
  <c r="X307" i="6"/>
  <c r="W307" i="6"/>
  <c r="V307" i="6"/>
  <c r="U307" i="6"/>
  <c r="T307" i="6"/>
  <c r="S307" i="6"/>
  <c r="R307" i="6"/>
  <c r="Q307" i="6"/>
  <c r="P307" i="6"/>
  <c r="O307" i="6"/>
  <c r="N307" i="6"/>
  <c r="M307" i="6"/>
  <c r="L307" i="6"/>
  <c r="K307" i="6"/>
  <c r="J307" i="6"/>
  <c r="I307" i="6"/>
  <c r="H307" i="6"/>
  <c r="G307" i="6"/>
  <c r="F307" i="6"/>
  <c r="E307" i="6"/>
  <c r="D307" i="6"/>
  <c r="C307" i="6"/>
  <c r="AW306" i="6"/>
  <c r="AV306" i="6"/>
  <c r="AU306" i="6"/>
  <c r="AT306" i="6"/>
  <c r="AS306" i="6"/>
  <c r="AR306" i="6"/>
  <c r="AQ306" i="6"/>
  <c r="AP306" i="6"/>
  <c r="AO306" i="6"/>
  <c r="AN306" i="6"/>
  <c r="AM306" i="6"/>
  <c r="AL306" i="6"/>
  <c r="AK306" i="6"/>
  <c r="AJ306" i="6"/>
  <c r="AI306" i="6"/>
  <c r="AH306" i="6"/>
  <c r="AG306" i="6"/>
  <c r="AF306" i="6"/>
  <c r="AE306" i="6"/>
  <c r="AD306" i="6"/>
  <c r="AC306" i="6"/>
  <c r="AB306" i="6"/>
  <c r="AA306" i="6"/>
  <c r="Z306" i="6"/>
  <c r="Y306" i="6"/>
  <c r="X306" i="6"/>
  <c r="W306" i="6"/>
  <c r="V306" i="6"/>
  <c r="U306" i="6"/>
  <c r="T306" i="6"/>
  <c r="S306" i="6"/>
  <c r="R306" i="6"/>
  <c r="Q306" i="6"/>
  <c r="P306" i="6"/>
  <c r="O306" i="6"/>
  <c r="N306" i="6"/>
  <c r="M306" i="6"/>
  <c r="L306" i="6"/>
  <c r="K306" i="6"/>
  <c r="J306" i="6"/>
  <c r="I306" i="6"/>
  <c r="H306" i="6"/>
  <c r="G306" i="6"/>
  <c r="F306" i="6"/>
  <c r="E306" i="6"/>
  <c r="D306" i="6"/>
  <c r="C306" i="6"/>
  <c r="AW305" i="6"/>
  <c r="AV305" i="6"/>
  <c r="AU305" i="6"/>
  <c r="AT305" i="6"/>
  <c r="AS305" i="6"/>
  <c r="AR305" i="6"/>
  <c r="AQ305" i="6"/>
  <c r="AP305" i="6"/>
  <c r="AO305" i="6"/>
  <c r="AN305" i="6"/>
  <c r="AM305" i="6"/>
  <c r="AL305" i="6"/>
  <c r="AK305" i="6"/>
  <c r="AJ305" i="6"/>
  <c r="AI305" i="6"/>
  <c r="AH305" i="6"/>
  <c r="AG305" i="6"/>
  <c r="AF305" i="6"/>
  <c r="AE305" i="6"/>
  <c r="AD305" i="6"/>
  <c r="AC305" i="6"/>
  <c r="AB305" i="6"/>
  <c r="AA305" i="6"/>
  <c r="Z305" i="6"/>
  <c r="Y305" i="6"/>
  <c r="X305" i="6"/>
  <c r="W305" i="6"/>
  <c r="V305" i="6"/>
  <c r="U305" i="6"/>
  <c r="T305" i="6"/>
  <c r="S305" i="6"/>
  <c r="R305" i="6"/>
  <c r="Q305" i="6"/>
  <c r="P305" i="6"/>
  <c r="O305" i="6"/>
  <c r="N305" i="6"/>
  <c r="M305" i="6"/>
  <c r="L305" i="6"/>
  <c r="K305" i="6"/>
  <c r="J305" i="6"/>
  <c r="I305" i="6"/>
  <c r="H305" i="6"/>
  <c r="G305" i="6"/>
  <c r="F305" i="6"/>
  <c r="E305" i="6"/>
  <c r="D305" i="6"/>
  <c r="C305" i="6"/>
  <c r="AW304" i="6"/>
  <c r="AV304" i="6"/>
  <c r="AU304" i="6"/>
  <c r="AT304" i="6"/>
  <c r="AS304" i="6"/>
  <c r="AR304" i="6"/>
  <c r="AQ304" i="6"/>
  <c r="AP304" i="6"/>
  <c r="AO304" i="6"/>
  <c r="AN304" i="6"/>
  <c r="AM304" i="6"/>
  <c r="AL304" i="6"/>
  <c r="AK304" i="6"/>
  <c r="AJ304" i="6"/>
  <c r="AI304" i="6"/>
  <c r="AH304" i="6"/>
  <c r="AG304" i="6"/>
  <c r="AF304" i="6"/>
  <c r="AE304" i="6"/>
  <c r="AD304" i="6"/>
  <c r="AC304" i="6"/>
  <c r="AB304" i="6"/>
  <c r="AA304" i="6"/>
  <c r="Z304" i="6"/>
  <c r="Y304" i="6"/>
  <c r="X304" i="6"/>
  <c r="W304" i="6"/>
  <c r="V304" i="6"/>
  <c r="L304" i="6"/>
  <c r="K304" i="6"/>
  <c r="J304" i="6"/>
  <c r="I304" i="6"/>
  <c r="H304" i="6"/>
  <c r="G304" i="6"/>
  <c r="F304" i="6"/>
  <c r="E304" i="6"/>
  <c r="D304" i="6"/>
  <c r="C304" i="6"/>
  <c r="AW303" i="6"/>
  <c r="AV303" i="6"/>
  <c r="AU303" i="6"/>
  <c r="AT303" i="6"/>
  <c r="AS303" i="6"/>
  <c r="AR303" i="6"/>
  <c r="AQ303" i="6"/>
  <c r="AP303" i="6"/>
  <c r="AO303" i="6"/>
  <c r="AN303" i="6"/>
  <c r="AM303" i="6"/>
  <c r="AL303" i="6"/>
  <c r="AK303" i="6"/>
  <c r="AJ303" i="6"/>
  <c r="AI303" i="6"/>
  <c r="AH303" i="6"/>
  <c r="AG303" i="6"/>
  <c r="AF303" i="6"/>
  <c r="AE303" i="6"/>
  <c r="AD303" i="6"/>
  <c r="AC303" i="6"/>
  <c r="AB303" i="6"/>
  <c r="AA303" i="6"/>
  <c r="Z303" i="6"/>
  <c r="Y303" i="6"/>
  <c r="X303" i="6"/>
  <c r="W303" i="6"/>
  <c r="V303" i="6"/>
  <c r="U303" i="6"/>
  <c r="T303" i="6"/>
  <c r="S303" i="6"/>
  <c r="R303" i="6"/>
  <c r="Q303" i="6"/>
  <c r="P303" i="6"/>
  <c r="O303" i="6"/>
  <c r="N303" i="6"/>
  <c r="M303" i="6"/>
  <c r="L303" i="6"/>
  <c r="K303" i="6"/>
  <c r="J303" i="6"/>
  <c r="I303" i="6"/>
  <c r="H303" i="6"/>
  <c r="G303" i="6"/>
  <c r="F303" i="6"/>
  <c r="E303" i="6"/>
  <c r="D303" i="6"/>
  <c r="C303" i="6"/>
  <c r="AW302" i="6"/>
  <c r="AV302" i="6"/>
  <c r="AU302" i="6"/>
  <c r="AT302" i="6"/>
  <c r="AS302" i="6"/>
  <c r="AR302" i="6"/>
  <c r="AQ302" i="6"/>
  <c r="AP302" i="6"/>
  <c r="AO302" i="6"/>
  <c r="AN302" i="6"/>
  <c r="AM302" i="6"/>
  <c r="AL302" i="6"/>
  <c r="AK302" i="6"/>
  <c r="AJ302" i="6"/>
  <c r="AI302" i="6"/>
  <c r="AH302" i="6"/>
  <c r="AG302" i="6"/>
  <c r="AF302" i="6"/>
  <c r="AE302" i="6"/>
  <c r="AD302" i="6"/>
  <c r="AC302" i="6"/>
  <c r="AB302" i="6"/>
  <c r="AA302" i="6"/>
  <c r="Z302" i="6"/>
  <c r="Y302" i="6"/>
  <c r="X302" i="6"/>
  <c r="W302" i="6"/>
  <c r="V302" i="6"/>
  <c r="U302" i="6"/>
  <c r="T302" i="6"/>
  <c r="S302" i="6"/>
  <c r="R302" i="6"/>
  <c r="Q302" i="6"/>
  <c r="P302" i="6"/>
  <c r="O302" i="6"/>
  <c r="N302" i="6"/>
  <c r="M302" i="6"/>
  <c r="L302" i="6"/>
  <c r="K302" i="6"/>
  <c r="J302" i="6"/>
  <c r="I302" i="6"/>
  <c r="H302" i="6"/>
  <c r="G302" i="6"/>
  <c r="F302" i="6"/>
  <c r="E302" i="6"/>
  <c r="C302" i="6"/>
  <c r="AW301" i="6"/>
  <c r="AV301" i="6"/>
  <c r="AU301" i="6"/>
  <c r="AT301" i="6"/>
  <c r="AS301" i="6"/>
  <c r="AR301" i="6"/>
  <c r="AQ301" i="6"/>
  <c r="AP301" i="6"/>
  <c r="AO301" i="6"/>
  <c r="AN301" i="6"/>
  <c r="AM301" i="6"/>
  <c r="AL301" i="6"/>
  <c r="AK301" i="6"/>
  <c r="AJ301" i="6"/>
  <c r="AI301" i="6"/>
  <c r="AH301" i="6"/>
  <c r="AG301" i="6"/>
  <c r="AF301" i="6"/>
  <c r="AE301" i="6"/>
  <c r="AD301" i="6"/>
  <c r="AC301" i="6"/>
  <c r="AB301" i="6"/>
  <c r="AA301" i="6"/>
  <c r="Z301" i="6"/>
  <c r="Y301" i="6"/>
  <c r="X301" i="6"/>
  <c r="W301" i="6"/>
  <c r="V301" i="6"/>
  <c r="U301" i="6"/>
  <c r="T301" i="6"/>
  <c r="S301" i="6"/>
  <c r="N301" i="6"/>
  <c r="M301" i="6"/>
  <c r="L301" i="6"/>
  <c r="J301" i="6"/>
  <c r="I301" i="6"/>
  <c r="E301" i="6"/>
  <c r="D301" i="6"/>
  <c r="C301" i="6"/>
  <c r="AW300" i="6"/>
  <c r="AV300" i="6"/>
  <c r="AU300" i="6"/>
  <c r="AT300" i="6"/>
  <c r="AS300" i="6"/>
  <c r="AR300" i="6"/>
  <c r="AQ300" i="6"/>
  <c r="AP300" i="6"/>
  <c r="AO300" i="6"/>
  <c r="AN300" i="6"/>
  <c r="AM300" i="6"/>
  <c r="AL300" i="6"/>
  <c r="AK300" i="6"/>
  <c r="AJ300" i="6"/>
  <c r="AI300" i="6"/>
  <c r="AH300" i="6"/>
  <c r="AG300" i="6"/>
  <c r="AF300" i="6"/>
  <c r="AE300" i="6"/>
  <c r="AD300" i="6"/>
  <c r="AC300" i="6"/>
  <c r="AB300" i="6"/>
  <c r="AA300" i="6"/>
  <c r="Z300" i="6"/>
  <c r="Y300" i="6"/>
  <c r="X300" i="6"/>
  <c r="W300" i="6"/>
  <c r="V300" i="6"/>
  <c r="U300" i="6"/>
  <c r="T300" i="6"/>
  <c r="S300" i="6"/>
  <c r="R300" i="6"/>
  <c r="Q300" i="6"/>
  <c r="P300" i="6"/>
  <c r="O300" i="6"/>
  <c r="N300" i="6"/>
  <c r="M300" i="6"/>
  <c r="L300" i="6"/>
  <c r="K300" i="6"/>
  <c r="J300" i="6"/>
  <c r="I300" i="6"/>
  <c r="H300" i="6"/>
  <c r="G300" i="6"/>
  <c r="F300" i="6"/>
  <c r="E300" i="6"/>
  <c r="D300" i="6"/>
  <c r="C300" i="6"/>
  <c r="AW299" i="6"/>
  <c r="AV299" i="6"/>
  <c r="AU299" i="6"/>
  <c r="AT299" i="6"/>
  <c r="AS299" i="6"/>
  <c r="AR299" i="6"/>
  <c r="AQ299" i="6"/>
  <c r="AP299" i="6"/>
  <c r="AO299" i="6"/>
  <c r="AN299" i="6"/>
  <c r="AM299" i="6"/>
  <c r="AL299" i="6"/>
  <c r="AK299" i="6"/>
  <c r="AJ299" i="6"/>
  <c r="AI299" i="6"/>
  <c r="AH299" i="6"/>
  <c r="AG299" i="6"/>
  <c r="AF299" i="6"/>
  <c r="AE299" i="6"/>
  <c r="AD299" i="6"/>
  <c r="AC299" i="6"/>
  <c r="AB299" i="6"/>
  <c r="AA299" i="6"/>
  <c r="Z299" i="6"/>
  <c r="Y299" i="6"/>
  <c r="X299" i="6"/>
  <c r="W299" i="6"/>
  <c r="M299" i="6"/>
  <c r="C299" i="6"/>
  <c r="AW298" i="6"/>
  <c r="AV298" i="6"/>
  <c r="AU298" i="6"/>
  <c r="AT298" i="6"/>
  <c r="AS298" i="6"/>
  <c r="AR298" i="6"/>
  <c r="AQ298" i="6"/>
  <c r="AP298" i="6"/>
  <c r="AO298" i="6"/>
  <c r="AN298" i="6"/>
  <c r="AM298" i="6"/>
  <c r="AL298" i="6"/>
  <c r="AK298" i="6"/>
  <c r="AJ298" i="6"/>
  <c r="AI298" i="6"/>
  <c r="AH298" i="6"/>
  <c r="AG298" i="6"/>
  <c r="AF298" i="6"/>
  <c r="AE298" i="6"/>
  <c r="AD298" i="6"/>
  <c r="AC298" i="6"/>
  <c r="AB298" i="6"/>
  <c r="AA298" i="6"/>
  <c r="Z298" i="6"/>
  <c r="Y298" i="6"/>
  <c r="X298" i="6"/>
  <c r="W298" i="6"/>
  <c r="V298" i="6"/>
  <c r="U298" i="6"/>
  <c r="T298" i="6"/>
  <c r="S298" i="6"/>
  <c r="R298" i="6"/>
  <c r="Q298" i="6"/>
  <c r="P298" i="6"/>
  <c r="O298" i="6"/>
  <c r="N298" i="6"/>
  <c r="M298" i="6"/>
  <c r="L298" i="6"/>
  <c r="K298" i="6"/>
  <c r="J298" i="6"/>
  <c r="I298" i="6"/>
  <c r="H298" i="6"/>
  <c r="G298" i="6"/>
  <c r="F298" i="6"/>
  <c r="E298" i="6"/>
  <c r="D298" i="6"/>
  <c r="C298" i="6"/>
  <c r="AW297" i="6"/>
  <c r="AV297" i="6"/>
  <c r="AU297" i="6"/>
  <c r="AT297" i="6"/>
  <c r="AS297" i="6"/>
  <c r="AR297" i="6"/>
  <c r="AQ297" i="6"/>
  <c r="AP297" i="6"/>
  <c r="AO297" i="6"/>
  <c r="AN297" i="6"/>
  <c r="AM297" i="6"/>
  <c r="AL297" i="6"/>
  <c r="AK297" i="6"/>
  <c r="AJ297" i="6"/>
  <c r="AI297" i="6"/>
  <c r="AH297" i="6"/>
  <c r="AG297" i="6"/>
  <c r="AF297" i="6"/>
  <c r="AE297" i="6"/>
  <c r="AD297" i="6"/>
  <c r="AC297" i="6"/>
  <c r="AB297" i="6"/>
  <c r="AA297" i="6"/>
  <c r="Z297" i="6"/>
  <c r="Y297" i="6"/>
  <c r="X297" i="6"/>
  <c r="W297" i="6"/>
  <c r="V297" i="6"/>
  <c r="U297" i="6"/>
  <c r="T297" i="6"/>
  <c r="S297" i="6"/>
  <c r="R297" i="6"/>
  <c r="Q297" i="6"/>
  <c r="P297" i="6"/>
  <c r="O297" i="6"/>
  <c r="N297" i="6"/>
  <c r="M297" i="6"/>
  <c r="L297" i="6"/>
  <c r="K297" i="6"/>
  <c r="J297" i="6"/>
  <c r="I297" i="6"/>
  <c r="H297" i="6"/>
  <c r="G297" i="6"/>
  <c r="F297" i="6"/>
  <c r="E297" i="6"/>
  <c r="D297" i="6"/>
  <c r="C297" i="6"/>
  <c r="AW296" i="6"/>
  <c r="AV296" i="6"/>
  <c r="AU296" i="6"/>
  <c r="AT296" i="6"/>
  <c r="AS296" i="6"/>
  <c r="AR296" i="6"/>
  <c r="AQ296" i="6"/>
  <c r="AP296" i="6"/>
  <c r="AO296" i="6"/>
  <c r="AN296" i="6"/>
  <c r="AM296" i="6"/>
  <c r="AL296" i="6"/>
  <c r="AK296" i="6"/>
  <c r="AJ296" i="6"/>
  <c r="AI296" i="6"/>
  <c r="AH296" i="6"/>
  <c r="AG296" i="6"/>
  <c r="AF296" i="6"/>
  <c r="AE296" i="6"/>
  <c r="AD296" i="6"/>
  <c r="AC296" i="6"/>
  <c r="AB296" i="6"/>
  <c r="AA296" i="6"/>
  <c r="Z296" i="6"/>
  <c r="Y296" i="6"/>
  <c r="X296" i="6"/>
  <c r="W296" i="6"/>
  <c r="V296" i="6"/>
  <c r="U296" i="6"/>
  <c r="T296" i="6"/>
  <c r="S296" i="6"/>
  <c r="R296" i="6"/>
  <c r="Q296" i="6"/>
  <c r="P296" i="6"/>
  <c r="O296" i="6"/>
  <c r="N296" i="6"/>
  <c r="M296" i="6"/>
  <c r="L296" i="6"/>
  <c r="K296" i="6"/>
  <c r="J296" i="6"/>
  <c r="I296" i="6"/>
  <c r="H296" i="6"/>
  <c r="G296" i="6"/>
  <c r="F296" i="6"/>
  <c r="E296" i="6"/>
  <c r="D296" i="6"/>
  <c r="C296" i="6"/>
  <c r="AW295" i="6"/>
  <c r="AV295" i="6"/>
  <c r="AU295" i="6"/>
  <c r="AT295" i="6"/>
  <c r="AS295" i="6"/>
  <c r="AR295" i="6"/>
  <c r="AQ295" i="6"/>
  <c r="AP295" i="6"/>
  <c r="AO295" i="6"/>
  <c r="AN295" i="6"/>
  <c r="AM295" i="6"/>
  <c r="AL295" i="6"/>
  <c r="AK295" i="6"/>
  <c r="AJ295" i="6"/>
  <c r="AI295" i="6"/>
  <c r="AH295" i="6"/>
  <c r="AG295" i="6"/>
  <c r="AF295" i="6"/>
  <c r="AE295" i="6"/>
  <c r="AD295" i="6"/>
  <c r="AC295" i="6"/>
  <c r="AB295" i="6"/>
  <c r="AA295" i="6"/>
  <c r="Z295" i="6"/>
  <c r="Y295" i="6"/>
  <c r="X295" i="6"/>
  <c r="W295" i="6"/>
  <c r="V295" i="6"/>
  <c r="U295" i="6"/>
  <c r="T295" i="6"/>
  <c r="S295" i="6"/>
  <c r="R295" i="6"/>
  <c r="Q295" i="6"/>
  <c r="P295" i="6"/>
  <c r="O295" i="6"/>
  <c r="N295" i="6"/>
  <c r="M295" i="6"/>
  <c r="L295" i="6"/>
  <c r="K295" i="6"/>
  <c r="J295" i="6"/>
  <c r="I295" i="6"/>
  <c r="H295" i="6"/>
  <c r="G295" i="6"/>
  <c r="F295" i="6"/>
  <c r="E295" i="6"/>
  <c r="D295" i="6"/>
  <c r="C295" i="6"/>
  <c r="AW294" i="6"/>
  <c r="AV294" i="6"/>
  <c r="AU294" i="6"/>
  <c r="AT294" i="6"/>
  <c r="AS294" i="6"/>
  <c r="AR294" i="6"/>
  <c r="AQ294" i="6"/>
  <c r="AP294" i="6"/>
  <c r="AO294" i="6"/>
  <c r="AN294" i="6"/>
  <c r="AM294" i="6"/>
  <c r="AL294" i="6"/>
  <c r="AK294" i="6"/>
  <c r="AJ294" i="6"/>
  <c r="AI294" i="6"/>
  <c r="AH294" i="6"/>
  <c r="AG294" i="6"/>
  <c r="AF294" i="6"/>
  <c r="AE294" i="6"/>
  <c r="AD294" i="6"/>
  <c r="AC294" i="6"/>
  <c r="AB294" i="6"/>
  <c r="AA294" i="6"/>
  <c r="Z294" i="6"/>
  <c r="Y294" i="6"/>
  <c r="X294" i="6"/>
  <c r="W294" i="6"/>
  <c r="V294" i="6"/>
  <c r="U294" i="6"/>
  <c r="T294" i="6"/>
  <c r="S294" i="6"/>
  <c r="R294" i="6"/>
  <c r="Q294" i="6"/>
  <c r="P294" i="6"/>
  <c r="O294" i="6"/>
  <c r="N294" i="6"/>
  <c r="M294" i="6"/>
  <c r="L294" i="6"/>
  <c r="K294" i="6"/>
  <c r="J294" i="6"/>
  <c r="I294" i="6"/>
  <c r="H294" i="6"/>
  <c r="G294" i="6"/>
  <c r="F294" i="6"/>
  <c r="E294" i="6"/>
  <c r="D294" i="6"/>
  <c r="C294" i="6"/>
  <c r="AW293" i="6"/>
  <c r="AV293" i="6"/>
  <c r="AU293" i="6"/>
  <c r="AT293" i="6"/>
  <c r="AS293" i="6"/>
  <c r="AR293" i="6"/>
  <c r="AQ293" i="6"/>
  <c r="AP293" i="6"/>
  <c r="AO293" i="6"/>
  <c r="AN293" i="6"/>
  <c r="AM293" i="6"/>
  <c r="AL293" i="6"/>
  <c r="AK293" i="6"/>
  <c r="AJ293" i="6"/>
  <c r="AI293" i="6"/>
  <c r="AH293" i="6"/>
  <c r="AG293" i="6"/>
  <c r="AF293" i="6"/>
  <c r="AE293" i="6"/>
  <c r="AD293" i="6"/>
  <c r="AC293" i="6"/>
  <c r="AB293" i="6"/>
  <c r="AA293" i="6"/>
  <c r="Z293" i="6"/>
  <c r="Y293" i="6"/>
  <c r="X293" i="6"/>
  <c r="W293" i="6"/>
  <c r="V293" i="6"/>
  <c r="U293" i="6"/>
  <c r="T293" i="6"/>
  <c r="S293" i="6"/>
  <c r="R293" i="6"/>
  <c r="Q293" i="6"/>
  <c r="P293" i="6"/>
  <c r="O293" i="6"/>
  <c r="N293" i="6"/>
  <c r="M293" i="6"/>
  <c r="L293" i="6"/>
  <c r="K293" i="6"/>
  <c r="J293" i="6"/>
  <c r="I293" i="6"/>
  <c r="H293" i="6"/>
  <c r="G293" i="6"/>
  <c r="F293" i="6"/>
  <c r="E293" i="6"/>
  <c r="D293" i="6"/>
  <c r="C293" i="6"/>
  <c r="AW292" i="6"/>
  <c r="AV292" i="6"/>
  <c r="AU292" i="6"/>
  <c r="AT292" i="6"/>
  <c r="AS292" i="6"/>
  <c r="AR292" i="6"/>
  <c r="AQ292" i="6"/>
  <c r="AP292" i="6"/>
  <c r="AO292" i="6"/>
  <c r="AN292" i="6"/>
  <c r="AM292" i="6"/>
  <c r="AL292" i="6"/>
  <c r="AK292" i="6"/>
  <c r="AJ292" i="6"/>
  <c r="AI292" i="6"/>
  <c r="AH292" i="6"/>
  <c r="AG292" i="6"/>
  <c r="AF292" i="6"/>
  <c r="AE292" i="6"/>
  <c r="AD292" i="6"/>
  <c r="AC292" i="6"/>
  <c r="AB292" i="6"/>
  <c r="AA292" i="6"/>
  <c r="Z292" i="6"/>
  <c r="Y292" i="6"/>
  <c r="X292" i="6"/>
  <c r="W292" i="6"/>
  <c r="V292" i="6"/>
  <c r="U292" i="6"/>
  <c r="T292" i="6"/>
  <c r="S292" i="6"/>
  <c r="R292" i="6"/>
  <c r="Q292" i="6"/>
  <c r="P292" i="6"/>
  <c r="O292" i="6"/>
  <c r="N292" i="6"/>
  <c r="M292" i="6"/>
  <c r="L292" i="6"/>
  <c r="K292" i="6"/>
  <c r="J292" i="6"/>
  <c r="I292" i="6"/>
  <c r="H292" i="6"/>
  <c r="G292" i="6"/>
  <c r="F292" i="6"/>
  <c r="E292" i="6"/>
  <c r="D292" i="6"/>
  <c r="C292" i="6"/>
  <c r="AW291" i="6"/>
  <c r="AV291" i="6"/>
  <c r="AU291" i="6"/>
  <c r="AT291" i="6"/>
  <c r="AS291" i="6"/>
  <c r="AR291" i="6"/>
  <c r="AQ291" i="6"/>
  <c r="AP291" i="6"/>
  <c r="AO291" i="6"/>
  <c r="AN291" i="6"/>
  <c r="AM291" i="6"/>
  <c r="AL291" i="6"/>
  <c r="AK291" i="6"/>
  <c r="AJ291" i="6"/>
  <c r="AI291" i="6"/>
  <c r="AH291" i="6"/>
  <c r="AG291" i="6"/>
  <c r="AF291" i="6"/>
  <c r="AE291" i="6"/>
  <c r="AD291" i="6"/>
  <c r="AC291" i="6"/>
  <c r="AB291" i="6"/>
  <c r="AA291" i="6"/>
  <c r="Z291" i="6"/>
  <c r="Y291" i="6"/>
  <c r="X291" i="6"/>
  <c r="W291" i="6"/>
  <c r="V291" i="6"/>
  <c r="U291" i="6"/>
  <c r="T291" i="6"/>
  <c r="S291" i="6"/>
  <c r="R291" i="6"/>
  <c r="Q291" i="6"/>
  <c r="P291" i="6"/>
  <c r="O291" i="6"/>
  <c r="N291" i="6"/>
  <c r="M291" i="6"/>
  <c r="L291" i="6"/>
  <c r="K291" i="6"/>
  <c r="J291" i="6"/>
  <c r="I291" i="6"/>
  <c r="H291" i="6"/>
  <c r="G291" i="6"/>
  <c r="F291" i="6"/>
  <c r="E291" i="6"/>
  <c r="D291" i="6"/>
  <c r="C291" i="6"/>
  <c r="AW290" i="6"/>
  <c r="AV290" i="6"/>
  <c r="AU290" i="6"/>
  <c r="AT290" i="6"/>
  <c r="AS290" i="6"/>
  <c r="AR290" i="6"/>
  <c r="AQ290" i="6"/>
  <c r="AP290" i="6"/>
  <c r="AO290" i="6"/>
  <c r="AN290" i="6"/>
  <c r="AM290" i="6"/>
  <c r="AL290" i="6"/>
  <c r="AK290" i="6"/>
  <c r="AJ290" i="6"/>
  <c r="AI290" i="6"/>
  <c r="AH290" i="6"/>
  <c r="AG290" i="6"/>
  <c r="AF290" i="6"/>
  <c r="AE290" i="6"/>
  <c r="AD290" i="6"/>
  <c r="AC290" i="6"/>
  <c r="AB290" i="6"/>
  <c r="AA290" i="6"/>
  <c r="Z290" i="6"/>
  <c r="Y290" i="6"/>
  <c r="X290" i="6"/>
  <c r="W290" i="6"/>
  <c r="V290" i="6"/>
  <c r="U290" i="6"/>
  <c r="T290" i="6"/>
  <c r="S290" i="6"/>
  <c r="R290" i="6"/>
  <c r="Q290" i="6"/>
  <c r="P290" i="6"/>
  <c r="O290" i="6"/>
  <c r="N290" i="6"/>
  <c r="M290" i="6"/>
  <c r="L290" i="6"/>
  <c r="K290" i="6"/>
  <c r="J290" i="6"/>
  <c r="I290" i="6"/>
  <c r="H290" i="6"/>
  <c r="G290" i="6"/>
  <c r="F290" i="6"/>
  <c r="E290" i="6"/>
  <c r="D290" i="6"/>
  <c r="C290" i="6"/>
  <c r="AW289" i="6"/>
  <c r="AV289" i="6"/>
  <c r="AU289" i="6"/>
  <c r="AT289" i="6"/>
  <c r="AS289" i="6"/>
  <c r="AR289" i="6"/>
  <c r="AQ289" i="6"/>
  <c r="AP289" i="6"/>
  <c r="AO289" i="6"/>
  <c r="AN289" i="6"/>
  <c r="AM289" i="6"/>
  <c r="AL289" i="6"/>
  <c r="AK289" i="6"/>
  <c r="AJ289" i="6"/>
  <c r="AI289" i="6"/>
  <c r="AH289" i="6"/>
  <c r="AG289" i="6"/>
  <c r="AF289" i="6"/>
  <c r="AE289" i="6"/>
  <c r="AD289" i="6"/>
  <c r="AC289" i="6"/>
  <c r="AB289" i="6"/>
  <c r="AA289" i="6"/>
  <c r="Z289" i="6"/>
  <c r="Y289" i="6"/>
  <c r="X289" i="6"/>
  <c r="W289" i="6"/>
  <c r="V289" i="6"/>
  <c r="U289" i="6"/>
  <c r="T289" i="6"/>
  <c r="S289" i="6"/>
  <c r="R289" i="6"/>
  <c r="Q289" i="6"/>
  <c r="P289" i="6"/>
  <c r="O289" i="6"/>
  <c r="N289" i="6"/>
  <c r="M289" i="6"/>
  <c r="L289" i="6"/>
  <c r="K289" i="6"/>
  <c r="J289" i="6"/>
  <c r="E289" i="6"/>
  <c r="D289" i="6"/>
  <c r="C289" i="6"/>
  <c r="AW288" i="6"/>
  <c r="AV288" i="6"/>
  <c r="AU288" i="6"/>
  <c r="AT288" i="6"/>
  <c r="AS288" i="6"/>
  <c r="AR288" i="6"/>
  <c r="AQ288" i="6"/>
  <c r="AP288" i="6"/>
  <c r="AO288" i="6"/>
  <c r="AN288" i="6"/>
  <c r="AM288" i="6"/>
  <c r="AL288" i="6"/>
  <c r="AK288" i="6"/>
  <c r="AJ288" i="6"/>
  <c r="AI288" i="6"/>
  <c r="AH288" i="6"/>
  <c r="AG288" i="6"/>
  <c r="AF288" i="6"/>
  <c r="AE288" i="6"/>
  <c r="AD288" i="6"/>
  <c r="AC288" i="6"/>
  <c r="AB288" i="6"/>
  <c r="AA288" i="6"/>
  <c r="Z288" i="6"/>
  <c r="Y288" i="6"/>
  <c r="X288" i="6"/>
  <c r="P288" i="6"/>
  <c r="O288" i="6"/>
  <c r="N288" i="6"/>
  <c r="M288" i="6"/>
  <c r="L288" i="6"/>
  <c r="K288" i="6"/>
  <c r="J288" i="6"/>
  <c r="I288" i="6"/>
  <c r="H288" i="6"/>
  <c r="G288" i="6"/>
  <c r="F288" i="6"/>
  <c r="E288" i="6"/>
  <c r="D288" i="6"/>
  <c r="C288" i="6"/>
  <c r="AW287" i="6"/>
  <c r="AV287" i="6"/>
  <c r="AU287" i="6"/>
  <c r="AT287" i="6"/>
  <c r="AS287" i="6"/>
  <c r="AR287" i="6"/>
  <c r="AQ287" i="6"/>
  <c r="AP287" i="6"/>
  <c r="AO287" i="6"/>
  <c r="AN287" i="6"/>
  <c r="AM287" i="6"/>
  <c r="AL287" i="6"/>
  <c r="AK287" i="6"/>
  <c r="AJ287" i="6"/>
  <c r="AI287" i="6"/>
  <c r="AH287" i="6"/>
  <c r="AG287" i="6"/>
  <c r="AF287" i="6"/>
  <c r="AE287" i="6"/>
  <c r="AD287" i="6"/>
  <c r="AC287" i="6"/>
  <c r="AB287" i="6"/>
  <c r="AA287" i="6"/>
  <c r="Z287" i="6"/>
  <c r="Y287" i="6"/>
  <c r="X287" i="6"/>
  <c r="W287" i="6"/>
  <c r="V287" i="6"/>
  <c r="U287" i="6"/>
  <c r="T287" i="6"/>
  <c r="S287" i="6"/>
  <c r="R287" i="6"/>
  <c r="Q287" i="6"/>
  <c r="P287" i="6"/>
  <c r="O287" i="6"/>
  <c r="N287" i="6"/>
  <c r="M287" i="6"/>
  <c r="L287" i="6"/>
  <c r="K287" i="6"/>
  <c r="J287" i="6"/>
  <c r="I287" i="6"/>
  <c r="H287" i="6"/>
  <c r="G287" i="6"/>
  <c r="F287" i="6"/>
  <c r="E287" i="6"/>
  <c r="D287" i="6"/>
  <c r="C287" i="6"/>
  <c r="AW286" i="6"/>
  <c r="AV286" i="6"/>
  <c r="AU286" i="6"/>
  <c r="AT286" i="6"/>
  <c r="AS286" i="6"/>
  <c r="AR286" i="6"/>
  <c r="AQ286" i="6"/>
  <c r="AP286" i="6"/>
  <c r="AO286" i="6"/>
  <c r="AN286" i="6"/>
  <c r="AM286" i="6"/>
  <c r="AL286" i="6"/>
  <c r="AK286" i="6"/>
  <c r="AJ286" i="6"/>
  <c r="AI286" i="6"/>
  <c r="AH286" i="6"/>
  <c r="AG286" i="6"/>
  <c r="AF286" i="6"/>
  <c r="AE286" i="6"/>
  <c r="AD286" i="6"/>
  <c r="AC286" i="6"/>
  <c r="AB286" i="6"/>
  <c r="AA286" i="6"/>
  <c r="Z286" i="6"/>
  <c r="Y286" i="6"/>
  <c r="X286" i="6"/>
  <c r="W286" i="6"/>
  <c r="V286" i="6"/>
  <c r="U286" i="6"/>
  <c r="T286" i="6"/>
  <c r="S286" i="6"/>
  <c r="R286" i="6"/>
  <c r="Q286" i="6"/>
  <c r="P286" i="6"/>
  <c r="O286" i="6"/>
  <c r="N286" i="6"/>
  <c r="M286" i="6"/>
  <c r="L286" i="6"/>
  <c r="K286" i="6"/>
  <c r="J286" i="6"/>
  <c r="I286" i="6"/>
  <c r="H286" i="6"/>
  <c r="G286" i="6"/>
  <c r="F286" i="6"/>
  <c r="E286" i="6"/>
  <c r="D286" i="6"/>
  <c r="C286" i="6"/>
  <c r="AW285" i="6"/>
  <c r="AV285" i="6"/>
  <c r="AU285" i="6"/>
  <c r="AT285" i="6"/>
  <c r="AS285" i="6"/>
  <c r="AR285" i="6"/>
  <c r="AQ285" i="6"/>
  <c r="AP285" i="6"/>
  <c r="AO285" i="6"/>
  <c r="AN285" i="6"/>
  <c r="AM285" i="6"/>
  <c r="AL285" i="6"/>
  <c r="AK285" i="6"/>
  <c r="AJ285" i="6"/>
  <c r="AI285" i="6"/>
  <c r="AH285" i="6"/>
  <c r="AG285" i="6"/>
  <c r="AF285" i="6"/>
  <c r="AE285" i="6"/>
  <c r="AD285" i="6"/>
  <c r="AC285" i="6"/>
  <c r="AB285" i="6"/>
  <c r="AA285" i="6"/>
  <c r="Z285" i="6"/>
  <c r="Y285" i="6"/>
  <c r="X285" i="6"/>
  <c r="W285" i="6"/>
  <c r="V285" i="6"/>
  <c r="U285" i="6"/>
  <c r="T285" i="6"/>
  <c r="S285" i="6"/>
  <c r="R285" i="6"/>
  <c r="Q285" i="6"/>
  <c r="P285" i="6"/>
  <c r="O285" i="6"/>
  <c r="N285" i="6"/>
  <c r="M285" i="6"/>
  <c r="L285" i="6"/>
  <c r="K285" i="6"/>
  <c r="J285" i="6"/>
  <c r="I285" i="6"/>
  <c r="H285" i="6"/>
  <c r="G285" i="6"/>
  <c r="F285" i="6"/>
  <c r="E285" i="6"/>
  <c r="D285" i="6"/>
  <c r="C285" i="6"/>
  <c r="AW284" i="6"/>
  <c r="AV284" i="6"/>
  <c r="AU284" i="6"/>
  <c r="AT284" i="6"/>
  <c r="AS284" i="6"/>
  <c r="AR284" i="6"/>
  <c r="AQ284" i="6"/>
  <c r="AP284" i="6"/>
  <c r="AO284" i="6"/>
  <c r="AN284" i="6"/>
  <c r="AM284" i="6"/>
  <c r="AL284" i="6"/>
  <c r="AK284" i="6"/>
  <c r="AJ284" i="6"/>
  <c r="AI284" i="6"/>
  <c r="AH284" i="6"/>
  <c r="AG284" i="6"/>
  <c r="AF284" i="6"/>
  <c r="AE284" i="6"/>
  <c r="AD284" i="6"/>
  <c r="AC284" i="6"/>
  <c r="AB284" i="6"/>
  <c r="AA284" i="6"/>
  <c r="Z284" i="6"/>
  <c r="Y284" i="6"/>
  <c r="X284" i="6"/>
  <c r="W284" i="6"/>
  <c r="V284" i="6"/>
  <c r="U284" i="6"/>
  <c r="T284" i="6"/>
  <c r="S284" i="6"/>
  <c r="R284" i="6"/>
  <c r="Q284" i="6"/>
  <c r="P284" i="6"/>
  <c r="N284" i="6"/>
  <c r="M284" i="6"/>
  <c r="L284" i="6"/>
  <c r="K284" i="6"/>
  <c r="J284" i="6"/>
  <c r="I284" i="6"/>
  <c r="H284" i="6"/>
  <c r="G284" i="6"/>
  <c r="F284" i="6"/>
  <c r="E284" i="6"/>
  <c r="D284" i="6"/>
  <c r="C284" i="6"/>
  <c r="AW283" i="6"/>
  <c r="AV283" i="6"/>
  <c r="AU283" i="6"/>
  <c r="AT283" i="6"/>
  <c r="AS283" i="6"/>
  <c r="AR283" i="6"/>
  <c r="AQ283" i="6"/>
  <c r="AP283" i="6"/>
  <c r="AO283" i="6"/>
  <c r="AN283" i="6"/>
  <c r="AM283" i="6"/>
  <c r="AL283" i="6"/>
  <c r="AK283" i="6"/>
  <c r="AJ283" i="6"/>
  <c r="AI283" i="6"/>
  <c r="AH283" i="6"/>
  <c r="AG283" i="6"/>
  <c r="AF283" i="6"/>
  <c r="AE283" i="6"/>
  <c r="AD283" i="6"/>
  <c r="AC283" i="6"/>
  <c r="AB283" i="6"/>
  <c r="AA283" i="6"/>
  <c r="Z283" i="6"/>
  <c r="Y283" i="6"/>
  <c r="X283" i="6"/>
  <c r="W283" i="6"/>
  <c r="V283" i="6"/>
  <c r="U283" i="6"/>
  <c r="T283" i="6"/>
  <c r="S283" i="6"/>
  <c r="R283" i="6"/>
  <c r="Q283" i="6"/>
  <c r="P283" i="6"/>
  <c r="O283" i="6"/>
  <c r="N283" i="6"/>
  <c r="M283" i="6"/>
  <c r="L283" i="6"/>
  <c r="K283" i="6"/>
  <c r="J283" i="6"/>
  <c r="I283" i="6"/>
  <c r="H283" i="6"/>
  <c r="G283" i="6"/>
  <c r="F283" i="6"/>
  <c r="E283" i="6"/>
  <c r="D283" i="6"/>
  <c r="C283" i="6"/>
  <c r="AW282" i="6"/>
  <c r="AV282" i="6"/>
  <c r="AU282" i="6"/>
  <c r="AT282" i="6"/>
  <c r="AS282" i="6"/>
  <c r="AR282" i="6"/>
  <c r="AQ282" i="6"/>
  <c r="AP282" i="6"/>
  <c r="AO282" i="6"/>
  <c r="AN282" i="6"/>
  <c r="AM282" i="6"/>
  <c r="AL282" i="6"/>
  <c r="AK282" i="6"/>
  <c r="AJ282" i="6"/>
  <c r="AI282" i="6"/>
  <c r="AH282" i="6"/>
  <c r="AG282" i="6"/>
  <c r="AF282" i="6"/>
  <c r="AE282" i="6"/>
  <c r="AD282" i="6"/>
  <c r="AC282" i="6"/>
  <c r="AB282" i="6"/>
  <c r="AA282" i="6"/>
  <c r="Z282" i="6"/>
  <c r="Y282" i="6"/>
  <c r="X282" i="6"/>
  <c r="W282" i="6"/>
  <c r="V282" i="6"/>
  <c r="U282" i="6"/>
  <c r="T282" i="6"/>
  <c r="S282" i="6"/>
  <c r="R282" i="6"/>
  <c r="Q282" i="6"/>
  <c r="P282" i="6"/>
  <c r="O282" i="6"/>
  <c r="N282" i="6"/>
  <c r="M282" i="6"/>
  <c r="L282" i="6"/>
  <c r="K282" i="6"/>
  <c r="J282" i="6"/>
  <c r="I282" i="6"/>
  <c r="H282" i="6"/>
  <c r="G282" i="6"/>
  <c r="F282" i="6"/>
  <c r="E282" i="6"/>
  <c r="D282" i="6"/>
  <c r="C282" i="6"/>
  <c r="AW281" i="6"/>
  <c r="AV281" i="6"/>
  <c r="AU281" i="6"/>
  <c r="AT281" i="6"/>
  <c r="AS281" i="6"/>
  <c r="AR281" i="6"/>
  <c r="AQ281" i="6"/>
  <c r="AP281" i="6"/>
  <c r="AO281" i="6"/>
  <c r="AN281" i="6"/>
  <c r="AM281" i="6"/>
  <c r="AL281" i="6"/>
  <c r="AK281" i="6"/>
  <c r="AJ281" i="6"/>
  <c r="AI281" i="6"/>
  <c r="AH281" i="6"/>
  <c r="AG281" i="6"/>
  <c r="AF281" i="6"/>
  <c r="AE281" i="6"/>
  <c r="AD281" i="6"/>
  <c r="AC281" i="6"/>
  <c r="AB281" i="6"/>
  <c r="AA281" i="6"/>
  <c r="Z281" i="6"/>
  <c r="Y281" i="6"/>
  <c r="X281" i="6"/>
  <c r="W281" i="6"/>
  <c r="V281" i="6"/>
  <c r="U281" i="6"/>
  <c r="T281" i="6"/>
  <c r="S281" i="6"/>
  <c r="R281" i="6"/>
  <c r="Q281" i="6"/>
  <c r="P281" i="6"/>
  <c r="O281" i="6"/>
  <c r="N281" i="6"/>
  <c r="M281" i="6"/>
  <c r="L281" i="6"/>
  <c r="K281" i="6"/>
  <c r="J281" i="6"/>
  <c r="I281" i="6"/>
  <c r="H281" i="6"/>
  <c r="G281" i="6"/>
  <c r="F281" i="6"/>
  <c r="E281" i="6"/>
  <c r="D281" i="6"/>
  <c r="C281" i="6"/>
  <c r="AW280" i="6"/>
  <c r="AV280" i="6"/>
  <c r="AU280" i="6"/>
  <c r="AT280" i="6"/>
  <c r="AS280" i="6"/>
  <c r="AR280" i="6"/>
  <c r="AQ280" i="6"/>
  <c r="AP280" i="6"/>
  <c r="AO280" i="6"/>
  <c r="AN280" i="6"/>
  <c r="AM280" i="6"/>
  <c r="AL280" i="6"/>
  <c r="AK280" i="6"/>
  <c r="AJ280" i="6"/>
  <c r="AI280" i="6"/>
  <c r="AH280" i="6"/>
  <c r="AG280" i="6"/>
  <c r="AF280" i="6"/>
  <c r="AE280" i="6"/>
  <c r="AD280" i="6"/>
  <c r="AC280" i="6"/>
  <c r="AB280" i="6"/>
  <c r="AA280" i="6"/>
  <c r="Z280" i="6"/>
  <c r="Y280" i="6"/>
  <c r="X280" i="6"/>
  <c r="W280" i="6"/>
  <c r="V280" i="6"/>
  <c r="U280" i="6"/>
  <c r="T280" i="6"/>
  <c r="S280" i="6"/>
  <c r="R280" i="6"/>
  <c r="Q280" i="6"/>
  <c r="P280" i="6"/>
  <c r="O280" i="6"/>
  <c r="N280" i="6"/>
  <c r="M280" i="6"/>
  <c r="L280" i="6"/>
  <c r="K280" i="6"/>
  <c r="J280" i="6"/>
  <c r="I280" i="6"/>
  <c r="H280" i="6"/>
  <c r="G280" i="6"/>
  <c r="F280" i="6"/>
  <c r="E280" i="6"/>
  <c r="D280" i="6"/>
  <c r="C280" i="6"/>
  <c r="AW279" i="6"/>
  <c r="AV279" i="6"/>
  <c r="AU279" i="6"/>
  <c r="AT279" i="6"/>
  <c r="AS279" i="6"/>
  <c r="AR279" i="6"/>
  <c r="AQ279" i="6"/>
  <c r="AP279" i="6"/>
  <c r="AO279" i="6"/>
  <c r="AN279" i="6"/>
  <c r="AM279" i="6"/>
  <c r="AL279" i="6"/>
  <c r="AK279" i="6"/>
  <c r="AJ279" i="6"/>
  <c r="AI279" i="6"/>
  <c r="AH279" i="6"/>
  <c r="AG279" i="6"/>
  <c r="AF279" i="6"/>
  <c r="AE279" i="6"/>
  <c r="AD279" i="6"/>
  <c r="AC279" i="6"/>
  <c r="AB279" i="6"/>
  <c r="AA279" i="6"/>
  <c r="Z279" i="6"/>
  <c r="Y279" i="6"/>
  <c r="X279" i="6"/>
  <c r="W279" i="6"/>
  <c r="V279" i="6"/>
  <c r="U279" i="6"/>
  <c r="T279" i="6"/>
  <c r="S279" i="6"/>
  <c r="R279" i="6"/>
  <c r="Q279" i="6"/>
  <c r="P279" i="6"/>
  <c r="O279" i="6"/>
  <c r="N279" i="6"/>
  <c r="M279" i="6"/>
  <c r="L279" i="6"/>
  <c r="K279" i="6"/>
  <c r="J279" i="6"/>
  <c r="I279" i="6"/>
  <c r="H279" i="6"/>
  <c r="G279" i="6"/>
  <c r="F279" i="6"/>
  <c r="E279" i="6"/>
  <c r="D279" i="6"/>
  <c r="C279" i="6"/>
  <c r="AW278" i="6"/>
  <c r="AV278" i="6"/>
  <c r="AU278" i="6"/>
  <c r="AT278" i="6"/>
  <c r="AS278" i="6"/>
  <c r="AR278" i="6"/>
  <c r="AQ278" i="6"/>
  <c r="AP278" i="6"/>
  <c r="AO278" i="6"/>
  <c r="AN278" i="6"/>
  <c r="AM278" i="6"/>
  <c r="AL278" i="6"/>
  <c r="AK278" i="6"/>
  <c r="AJ278" i="6"/>
  <c r="AI278" i="6"/>
  <c r="AH278" i="6"/>
  <c r="AG278" i="6"/>
  <c r="AF278" i="6"/>
  <c r="AE278" i="6"/>
  <c r="AD278" i="6"/>
  <c r="AC278" i="6"/>
  <c r="AB278" i="6"/>
  <c r="AA278" i="6"/>
  <c r="Z278" i="6"/>
  <c r="Y278" i="6"/>
  <c r="X278" i="6"/>
  <c r="W278" i="6"/>
  <c r="V278" i="6"/>
  <c r="U278" i="6"/>
  <c r="T278" i="6"/>
  <c r="S278" i="6"/>
  <c r="R278" i="6"/>
  <c r="Q278" i="6"/>
  <c r="P278" i="6"/>
  <c r="O278" i="6"/>
  <c r="N278" i="6"/>
  <c r="M278" i="6"/>
  <c r="L278" i="6"/>
  <c r="K278" i="6"/>
  <c r="J278" i="6"/>
  <c r="I278" i="6"/>
  <c r="H278" i="6"/>
  <c r="G278" i="6"/>
  <c r="F278" i="6"/>
  <c r="E278" i="6"/>
  <c r="D278" i="6"/>
  <c r="C278" i="6"/>
  <c r="AW274" i="6"/>
  <c r="AV274" i="6"/>
  <c r="AS274" i="6"/>
  <c r="AK274" i="6"/>
  <c r="AD274" i="6"/>
  <c r="AC274" i="6"/>
  <c r="AB274" i="6"/>
  <c r="AA274" i="6"/>
  <c r="Z274" i="6"/>
  <c r="Y274" i="6"/>
  <c r="X274" i="6"/>
  <c r="W274" i="6"/>
  <c r="V274" i="6"/>
  <c r="U274" i="6"/>
  <c r="T274" i="6"/>
  <c r="S274" i="6"/>
  <c r="R274" i="6"/>
  <c r="Q274" i="6"/>
  <c r="P274" i="6"/>
  <c r="O274" i="6"/>
  <c r="N274" i="6"/>
  <c r="M274" i="6"/>
  <c r="L274" i="6"/>
  <c r="K274" i="6"/>
  <c r="J274" i="6"/>
  <c r="I274" i="6"/>
  <c r="H274" i="6"/>
  <c r="G274" i="6"/>
  <c r="F274" i="6"/>
  <c r="E274" i="6"/>
  <c r="D274" i="6"/>
  <c r="C274" i="6"/>
  <c r="AW273" i="6"/>
  <c r="AV273" i="6"/>
  <c r="AU273" i="6"/>
  <c r="AT273" i="6"/>
  <c r="AS273" i="6"/>
  <c r="AR273" i="6"/>
  <c r="AQ273" i="6"/>
  <c r="AP273" i="6"/>
  <c r="AO273" i="6"/>
  <c r="AN273" i="6"/>
  <c r="AM273" i="6"/>
  <c r="AL273" i="6"/>
  <c r="AK273" i="6"/>
  <c r="AJ273" i="6"/>
  <c r="AI273" i="6"/>
  <c r="AH273" i="6"/>
  <c r="AG273" i="6"/>
  <c r="AF273" i="6"/>
  <c r="AE273" i="6"/>
  <c r="AD273" i="6"/>
  <c r="AC273" i="6"/>
  <c r="AB273" i="6"/>
  <c r="AA273" i="6"/>
  <c r="Z273" i="6"/>
  <c r="Y273" i="6"/>
  <c r="X273" i="6"/>
  <c r="W273" i="6"/>
  <c r="V273" i="6"/>
  <c r="U273" i="6"/>
  <c r="T273" i="6"/>
  <c r="S273" i="6"/>
  <c r="R273" i="6"/>
  <c r="Q273" i="6"/>
  <c r="P273" i="6"/>
  <c r="O273" i="6"/>
  <c r="N273" i="6"/>
  <c r="M273" i="6"/>
  <c r="L273" i="6"/>
  <c r="K273" i="6"/>
  <c r="J273" i="6"/>
  <c r="I273" i="6"/>
  <c r="H273" i="6"/>
  <c r="G273" i="6"/>
  <c r="F273" i="6"/>
  <c r="E273" i="6"/>
  <c r="D273" i="6"/>
  <c r="C273" i="6"/>
  <c r="AW272" i="6"/>
  <c r="AV272" i="6"/>
  <c r="AU272" i="6"/>
  <c r="AT272" i="6"/>
  <c r="AS272" i="6"/>
  <c r="AR272" i="6"/>
  <c r="AQ272" i="6"/>
  <c r="AP272" i="6"/>
  <c r="AO272" i="6"/>
  <c r="AN272" i="6"/>
  <c r="AM272" i="6"/>
  <c r="AL272" i="6"/>
  <c r="AK272" i="6"/>
  <c r="AJ272" i="6"/>
  <c r="AI272" i="6"/>
  <c r="AH272" i="6"/>
  <c r="AG272" i="6"/>
  <c r="AF272" i="6"/>
  <c r="AE272" i="6"/>
  <c r="AD272" i="6"/>
  <c r="AC272" i="6"/>
  <c r="AB272" i="6"/>
  <c r="AA272" i="6"/>
  <c r="Z272" i="6"/>
  <c r="Y272" i="6"/>
  <c r="X272" i="6"/>
  <c r="W272" i="6"/>
  <c r="V272" i="6"/>
  <c r="U272" i="6"/>
  <c r="T272" i="6"/>
  <c r="S272" i="6"/>
  <c r="R272" i="6"/>
  <c r="Q272" i="6"/>
  <c r="P272" i="6"/>
  <c r="O272" i="6"/>
  <c r="N272" i="6"/>
  <c r="M272" i="6"/>
  <c r="L272" i="6"/>
  <c r="K272" i="6"/>
  <c r="J272" i="6"/>
  <c r="I272" i="6"/>
  <c r="H272" i="6"/>
  <c r="G272" i="6"/>
  <c r="F272" i="6"/>
  <c r="E272" i="6"/>
  <c r="D272" i="6"/>
  <c r="C272" i="6"/>
  <c r="AW271" i="6"/>
  <c r="AV271" i="6"/>
  <c r="AU271" i="6"/>
  <c r="AT271" i="6"/>
  <c r="AS271" i="6"/>
  <c r="AR271" i="6"/>
  <c r="AQ271" i="6"/>
  <c r="AP271" i="6"/>
  <c r="AO271" i="6"/>
  <c r="AN271" i="6"/>
  <c r="AM271" i="6"/>
  <c r="AL271" i="6"/>
  <c r="AK271" i="6"/>
  <c r="AJ271" i="6"/>
  <c r="AI271" i="6"/>
  <c r="AH271" i="6"/>
  <c r="AG271" i="6"/>
  <c r="AF271" i="6"/>
  <c r="AE271" i="6"/>
  <c r="AD271" i="6"/>
  <c r="AC271" i="6"/>
  <c r="AB271" i="6"/>
  <c r="AA271" i="6"/>
  <c r="Z271" i="6"/>
  <c r="Y271" i="6"/>
  <c r="X271" i="6"/>
  <c r="W271" i="6"/>
  <c r="V271" i="6"/>
  <c r="U271" i="6"/>
  <c r="T271" i="6"/>
  <c r="S271" i="6"/>
  <c r="R271" i="6"/>
  <c r="Q271" i="6"/>
  <c r="P271" i="6"/>
  <c r="O271" i="6"/>
  <c r="N271" i="6"/>
  <c r="M271" i="6"/>
  <c r="L271" i="6"/>
  <c r="K271" i="6"/>
  <c r="J271" i="6"/>
  <c r="I271" i="6"/>
  <c r="H271" i="6"/>
  <c r="G271" i="6"/>
  <c r="F271" i="6"/>
  <c r="E271" i="6"/>
  <c r="D271" i="6"/>
  <c r="C271" i="6"/>
  <c r="AW270" i="6"/>
  <c r="AV270" i="6"/>
  <c r="AU270" i="6"/>
  <c r="AT270" i="6"/>
  <c r="AS270" i="6"/>
  <c r="AR270" i="6"/>
  <c r="AQ270" i="6"/>
  <c r="AP270" i="6"/>
  <c r="AO270" i="6"/>
  <c r="AN270" i="6"/>
  <c r="AM270" i="6"/>
  <c r="AL270" i="6"/>
  <c r="AK270" i="6"/>
  <c r="AJ270" i="6"/>
  <c r="AI270" i="6"/>
  <c r="AH270" i="6"/>
  <c r="AG270" i="6"/>
  <c r="AF270" i="6"/>
  <c r="AE270" i="6"/>
  <c r="AD270" i="6"/>
  <c r="AC270" i="6"/>
  <c r="AB270" i="6"/>
  <c r="AA270" i="6"/>
  <c r="Z270" i="6"/>
  <c r="Y270" i="6"/>
  <c r="X270" i="6"/>
  <c r="W270" i="6"/>
  <c r="V270" i="6"/>
  <c r="U270" i="6"/>
  <c r="T270" i="6"/>
  <c r="S270" i="6"/>
  <c r="R270" i="6"/>
  <c r="Q270" i="6"/>
  <c r="P270" i="6"/>
  <c r="O270" i="6"/>
  <c r="N270" i="6"/>
  <c r="M270" i="6"/>
  <c r="L270" i="6"/>
  <c r="K270" i="6"/>
  <c r="J270" i="6"/>
  <c r="I270" i="6"/>
  <c r="H270" i="6"/>
  <c r="G270" i="6"/>
  <c r="F270" i="6"/>
  <c r="E270" i="6"/>
  <c r="D270" i="6"/>
  <c r="C270" i="6"/>
  <c r="AW269" i="6"/>
  <c r="AV269" i="6"/>
  <c r="AU269" i="6"/>
  <c r="AT269" i="6"/>
  <c r="AS269" i="6"/>
  <c r="AR269" i="6"/>
  <c r="AQ269" i="6"/>
  <c r="AP269" i="6"/>
  <c r="AO269" i="6"/>
  <c r="AN269" i="6"/>
  <c r="AM269" i="6"/>
  <c r="AL269" i="6"/>
  <c r="AK269" i="6"/>
  <c r="AJ269" i="6"/>
  <c r="AI269" i="6"/>
  <c r="AH269" i="6"/>
  <c r="AG269" i="6"/>
  <c r="AF269" i="6"/>
  <c r="AE269" i="6"/>
  <c r="AD269" i="6"/>
  <c r="AC269" i="6"/>
  <c r="AB269" i="6"/>
  <c r="AA269" i="6"/>
  <c r="Z269" i="6"/>
  <c r="Y269" i="6"/>
  <c r="X269" i="6"/>
  <c r="W269" i="6"/>
  <c r="V269" i="6"/>
  <c r="U269" i="6"/>
  <c r="T269" i="6"/>
  <c r="S269" i="6"/>
  <c r="R269" i="6"/>
  <c r="Q269" i="6"/>
  <c r="P269" i="6"/>
  <c r="O269" i="6"/>
  <c r="N269" i="6"/>
  <c r="M269" i="6"/>
  <c r="L269" i="6"/>
  <c r="K269" i="6"/>
  <c r="J269" i="6"/>
  <c r="I269" i="6"/>
  <c r="H269" i="6"/>
  <c r="G269" i="6"/>
  <c r="F269" i="6"/>
  <c r="E269" i="6"/>
  <c r="D269" i="6"/>
  <c r="C269" i="6"/>
  <c r="AW268" i="6"/>
  <c r="AV268" i="6"/>
  <c r="AU268" i="6"/>
  <c r="AT268" i="6"/>
  <c r="AS268" i="6"/>
  <c r="AR268" i="6"/>
  <c r="AQ268" i="6"/>
  <c r="AP268" i="6"/>
  <c r="AO268" i="6"/>
  <c r="AN268" i="6"/>
  <c r="AM268" i="6"/>
  <c r="AL268" i="6"/>
  <c r="AK268" i="6"/>
  <c r="AJ268" i="6"/>
  <c r="AI268" i="6"/>
  <c r="AH268" i="6"/>
  <c r="AG268" i="6"/>
  <c r="AF268" i="6"/>
  <c r="AE268" i="6"/>
  <c r="AD268" i="6"/>
  <c r="AC268" i="6"/>
  <c r="AB268" i="6"/>
  <c r="AA268" i="6"/>
  <c r="Z268" i="6"/>
  <c r="Y268" i="6"/>
  <c r="X268" i="6"/>
  <c r="W268" i="6"/>
  <c r="V268" i="6"/>
  <c r="U268" i="6"/>
  <c r="T268" i="6"/>
  <c r="S268" i="6"/>
  <c r="R268" i="6"/>
  <c r="Q268" i="6"/>
  <c r="P268" i="6"/>
  <c r="O268" i="6"/>
  <c r="N268" i="6"/>
  <c r="M268" i="6"/>
  <c r="L268" i="6"/>
  <c r="K268" i="6"/>
  <c r="J268" i="6"/>
  <c r="I268" i="6"/>
  <c r="H268" i="6"/>
  <c r="G268" i="6"/>
  <c r="F268" i="6"/>
  <c r="E268" i="6"/>
  <c r="D268" i="6"/>
  <c r="C268" i="6"/>
  <c r="AW267" i="6"/>
  <c r="AV267" i="6"/>
  <c r="AU267" i="6"/>
  <c r="AT267" i="6"/>
  <c r="AS267" i="6"/>
  <c r="AR267" i="6"/>
  <c r="AQ267" i="6"/>
  <c r="AP267" i="6"/>
  <c r="AO267" i="6"/>
  <c r="AN267" i="6"/>
  <c r="AM267" i="6"/>
  <c r="AL267" i="6"/>
  <c r="AK267" i="6"/>
  <c r="AJ267" i="6"/>
  <c r="AI267" i="6"/>
  <c r="AH267" i="6"/>
  <c r="AG267" i="6"/>
  <c r="AF267" i="6"/>
  <c r="AE267" i="6"/>
  <c r="AD267" i="6"/>
  <c r="AC267" i="6"/>
  <c r="AB267" i="6"/>
  <c r="AA267" i="6"/>
  <c r="Z267" i="6"/>
  <c r="Y267" i="6"/>
  <c r="X267" i="6"/>
  <c r="W267" i="6"/>
  <c r="V267" i="6"/>
  <c r="U267" i="6"/>
  <c r="T267" i="6"/>
  <c r="S267" i="6"/>
  <c r="R267" i="6"/>
  <c r="Q267" i="6"/>
  <c r="P267" i="6"/>
  <c r="O267" i="6"/>
  <c r="N267" i="6"/>
  <c r="M267" i="6"/>
  <c r="L267" i="6"/>
  <c r="K267" i="6"/>
  <c r="J267" i="6"/>
  <c r="I267" i="6"/>
  <c r="H267" i="6"/>
  <c r="G267" i="6"/>
  <c r="F267" i="6"/>
  <c r="E267" i="6"/>
  <c r="D267" i="6"/>
  <c r="C267" i="6"/>
  <c r="AW266" i="6"/>
  <c r="AV266" i="6"/>
  <c r="AU266" i="6"/>
  <c r="AT266" i="6"/>
  <c r="AS266" i="6"/>
  <c r="AR266" i="6"/>
  <c r="AQ266" i="6"/>
  <c r="AP266" i="6"/>
  <c r="AO266" i="6"/>
  <c r="AN266" i="6"/>
  <c r="AM266" i="6"/>
  <c r="AL266" i="6"/>
  <c r="AK266" i="6"/>
  <c r="AJ266" i="6"/>
  <c r="AI266" i="6"/>
  <c r="AH266" i="6"/>
  <c r="AG266" i="6"/>
  <c r="AF266" i="6"/>
  <c r="AE266" i="6"/>
  <c r="AD266" i="6"/>
  <c r="AC266" i="6"/>
  <c r="AB266" i="6"/>
  <c r="AA266" i="6"/>
  <c r="Z266" i="6"/>
  <c r="Y266" i="6"/>
  <c r="X266" i="6"/>
  <c r="W266" i="6"/>
  <c r="V266" i="6"/>
  <c r="U266" i="6"/>
  <c r="T266" i="6"/>
  <c r="S266" i="6"/>
  <c r="R266" i="6"/>
  <c r="Q266" i="6"/>
  <c r="P266" i="6"/>
  <c r="O266" i="6"/>
  <c r="N266" i="6"/>
  <c r="M266" i="6"/>
  <c r="L266" i="6"/>
  <c r="K266" i="6"/>
  <c r="J266" i="6"/>
  <c r="I266" i="6"/>
  <c r="H266" i="6"/>
  <c r="G266" i="6"/>
  <c r="F266" i="6"/>
  <c r="E266" i="6"/>
  <c r="D266" i="6"/>
  <c r="C266" i="6"/>
  <c r="AW265" i="6"/>
  <c r="AV265" i="6"/>
  <c r="AU265" i="6"/>
  <c r="AT265" i="6"/>
  <c r="AS265" i="6"/>
  <c r="AR265" i="6"/>
  <c r="AQ265" i="6"/>
  <c r="AP265" i="6"/>
  <c r="AO265" i="6"/>
  <c r="AN265" i="6"/>
  <c r="AM265" i="6"/>
  <c r="AL265" i="6"/>
  <c r="AK265" i="6"/>
  <c r="AJ265" i="6"/>
  <c r="AI265" i="6"/>
  <c r="AH265" i="6"/>
  <c r="AG265" i="6"/>
  <c r="AF265" i="6"/>
  <c r="AE265" i="6"/>
  <c r="AD265" i="6"/>
  <c r="AC265" i="6"/>
  <c r="AB265" i="6"/>
  <c r="AA265" i="6"/>
  <c r="Z265" i="6"/>
  <c r="Y265" i="6"/>
  <c r="X265" i="6"/>
  <c r="W265" i="6"/>
  <c r="V265" i="6"/>
  <c r="U265" i="6"/>
  <c r="T265" i="6"/>
  <c r="S265" i="6"/>
  <c r="R265" i="6"/>
  <c r="Q265" i="6"/>
  <c r="P265" i="6"/>
  <c r="O265" i="6"/>
  <c r="N265" i="6"/>
  <c r="M265" i="6"/>
  <c r="L265" i="6"/>
  <c r="K265" i="6"/>
  <c r="J265" i="6"/>
  <c r="I265" i="6"/>
  <c r="H265" i="6"/>
  <c r="G265" i="6"/>
  <c r="F265" i="6"/>
  <c r="E265" i="6"/>
  <c r="D265" i="6"/>
  <c r="C265" i="6"/>
  <c r="AW264" i="6"/>
  <c r="AV264" i="6"/>
  <c r="AU264" i="6"/>
  <c r="AT264" i="6"/>
  <c r="AS264" i="6"/>
  <c r="AR264" i="6"/>
  <c r="AQ264" i="6"/>
  <c r="AP264" i="6"/>
  <c r="AO264" i="6"/>
  <c r="AN264" i="6"/>
  <c r="AM264" i="6"/>
  <c r="AL264" i="6"/>
  <c r="AK264" i="6"/>
  <c r="AJ264" i="6"/>
  <c r="AI264" i="6"/>
  <c r="AH264" i="6"/>
  <c r="AG264" i="6"/>
  <c r="AF264" i="6"/>
  <c r="AE264" i="6"/>
  <c r="AD264" i="6"/>
  <c r="AC264" i="6"/>
  <c r="AB264" i="6"/>
  <c r="AA264" i="6"/>
  <c r="Z264" i="6"/>
  <c r="Y264" i="6"/>
  <c r="X264" i="6"/>
  <c r="W264" i="6"/>
  <c r="V264" i="6"/>
  <c r="U264" i="6"/>
  <c r="T264" i="6"/>
  <c r="S264" i="6"/>
  <c r="R264" i="6"/>
  <c r="Q264" i="6"/>
  <c r="P264" i="6"/>
  <c r="O264" i="6"/>
  <c r="N264" i="6"/>
  <c r="M264" i="6"/>
  <c r="L264" i="6"/>
  <c r="K264" i="6"/>
  <c r="J264" i="6"/>
  <c r="I264" i="6"/>
  <c r="H264" i="6"/>
  <c r="G264" i="6"/>
  <c r="F264" i="6"/>
  <c r="E264" i="6"/>
  <c r="D264" i="6"/>
  <c r="C264" i="6"/>
  <c r="AW263" i="6"/>
  <c r="AV263" i="6"/>
  <c r="AU263" i="6"/>
  <c r="AT263" i="6"/>
  <c r="AS263" i="6"/>
  <c r="AR263" i="6"/>
  <c r="AQ263" i="6"/>
  <c r="AP263" i="6"/>
  <c r="AO263" i="6"/>
  <c r="AN263" i="6"/>
  <c r="AM263" i="6"/>
  <c r="AL263" i="6"/>
  <c r="AK263" i="6"/>
  <c r="AJ263" i="6"/>
  <c r="AI263" i="6"/>
  <c r="AH263" i="6"/>
  <c r="AG263" i="6"/>
  <c r="AF263" i="6"/>
  <c r="AE263" i="6"/>
  <c r="AD263" i="6"/>
  <c r="AC263" i="6"/>
  <c r="AB263" i="6"/>
  <c r="AA263" i="6"/>
  <c r="Z263" i="6"/>
  <c r="Y263" i="6"/>
  <c r="X263" i="6"/>
  <c r="W263" i="6"/>
  <c r="V263" i="6"/>
  <c r="U263" i="6"/>
  <c r="T263" i="6"/>
  <c r="S263" i="6"/>
  <c r="R263" i="6"/>
  <c r="Q263" i="6"/>
  <c r="P263" i="6"/>
  <c r="O263" i="6"/>
  <c r="N263" i="6"/>
  <c r="M263" i="6"/>
  <c r="L263" i="6"/>
  <c r="K263" i="6"/>
  <c r="J263" i="6"/>
  <c r="I263" i="6"/>
  <c r="H263" i="6"/>
  <c r="G263" i="6"/>
  <c r="F263" i="6"/>
  <c r="E263" i="6"/>
  <c r="C263" i="6"/>
  <c r="AW262" i="6"/>
  <c r="AV262" i="6"/>
  <c r="AU262" i="6"/>
  <c r="AT262" i="6"/>
  <c r="AS262" i="6"/>
  <c r="AR262" i="6"/>
  <c r="AQ262" i="6"/>
  <c r="AP262" i="6"/>
  <c r="AO262" i="6"/>
  <c r="AN262" i="6"/>
  <c r="AM262" i="6"/>
  <c r="AL262" i="6"/>
  <c r="AK262" i="6"/>
  <c r="AJ262" i="6"/>
  <c r="AI262" i="6"/>
  <c r="AH262" i="6"/>
  <c r="AG262" i="6"/>
  <c r="AF262" i="6"/>
  <c r="AE262" i="6"/>
  <c r="AD262" i="6"/>
  <c r="AC262" i="6"/>
  <c r="AB262" i="6"/>
  <c r="AA262" i="6"/>
  <c r="Z262" i="6"/>
  <c r="Y262" i="6"/>
  <c r="X262" i="6"/>
  <c r="W262" i="6"/>
  <c r="V262" i="6"/>
  <c r="U262" i="6"/>
  <c r="T262" i="6"/>
  <c r="S262" i="6"/>
  <c r="N262" i="6"/>
  <c r="M262" i="6"/>
  <c r="L262" i="6"/>
  <c r="J262" i="6"/>
  <c r="I262" i="6"/>
  <c r="D262" i="6"/>
  <c r="C262" i="6"/>
  <c r="AW261" i="6"/>
  <c r="AV261" i="6"/>
  <c r="AU261" i="6"/>
  <c r="AT261" i="6"/>
  <c r="AS261" i="6"/>
  <c r="AR261" i="6"/>
  <c r="AQ261" i="6"/>
  <c r="AP261" i="6"/>
  <c r="AO261" i="6"/>
  <c r="AN261" i="6"/>
  <c r="AM261" i="6"/>
  <c r="AL261" i="6"/>
  <c r="AK261" i="6"/>
  <c r="AJ261" i="6"/>
  <c r="AI261" i="6"/>
  <c r="AH261" i="6"/>
  <c r="AG261" i="6"/>
  <c r="AF261" i="6"/>
  <c r="AE261" i="6"/>
  <c r="AD261" i="6"/>
  <c r="AC261" i="6"/>
  <c r="AB261" i="6"/>
  <c r="AA261" i="6"/>
  <c r="Z261" i="6"/>
  <c r="Y261" i="6"/>
  <c r="X261" i="6"/>
  <c r="W261" i="6"/>
  <c r="V261" i="6"/>
  <c r="U261" i="6"/>
  <c r="T261" i="6"/>
  <c r="S261" i="6"/>
  <c r="R261" i="6"/>
  <c r="Q261" i="6"/>
  <c r="P261" i="6"/>
  <c r="O261" i="6"/>
  <c r="N261" i="6"/>
  <c r="M261" i="6"/>
  <c r="L261" i="6"/>
  <c r="K261" i="6"/>
  <c r="J261" i="6"/>
  <c r="I261" i="6"/>
  <c r="H261" i="6"/>
  <c r="G261" i="6"/>
  <c r="F261" i="6"/>
  <c r="E261" i="6"/>
  <c r="D261" i="6"/>
  <c r="C261" i="6"/>
  <c r="AW260" i="6"/>
  <c r="AV260" i="6"/>
  <c r="AU260" i="6"/>
  <c r="AT260" i="6"/>
  <c r="AS260" i="6"/>
  <c r="AR260" i="6"/>
  <c r="AQ260" i="6"/>
  <c r="AP260" i="6"/>
  <c r="AO260" i="6"/>
  <c r="AN260" i="6"/>
  <c r="AM260" i="6"/>
  <c r="AL260" i="6"/>
  <c r="AK260" i="6"/>
  <c r="AJ260" i="6"/>
  <c r="AI260" i="6"/>
  <c r="AH260" i="6"/>
  <c r="AG260" i="6"/>
  <c r="AF260" i="6"/>
  <c r="AE260" i="6"/>
  <c r="AD260" i="6"/>
  <c r="AC260" i="6"/>
  <c r="AB260" i="6"/>
  <c r="AA260" i="6"/>
  <c r="Z260" i="6"/>
  <c r="Y260" i="6"/>
  <c r="X260" i="6"/>
  <c r="W260" i="6"/>
  <c r="M260" i="6"/>
  <c r="C260" i="6"/>
  <c r="AW259" i="6"/>
  <c r="AV259" i="6"/>
  <c r="AU259" i="6"/>
  <c r="AT259" i="6"/>
  <c r="AS259" i="6"/>
  <c r="AR259" i="6"/>
  <c r="AQ259" i="6"/>
  <c r="AP259" i="6"/>
  <c r="AO259" i="6"/>
  <c r="AN259" i="6"/>
  <c r="AM259" i="6"/>
  <c r="AL259" i="6"/>
  <c r="AK259" i="6"/>
  <c r="AJ259" i="6"/>
  <c r="AI259" i="6"/>
  <c r="AH259" i="6"/>
  <c r="AG259" i="6"/>
  <c r="AF259" i="6"/>
  <c r="AE259" i="6"/>
  <c r="AD259" i="6"/>
  <c r="AC259" i="6"/>
  <c r="AB259" i="6"/>
  <c r="AA259" i="6"/>
  <c r="Z259" i="6"/>
  <c r="Y259" i="6"/>
  <c r="X259" i="6"/>
  <c r="W259" i="6"/>
  <c r="V259" i="6"/>
  <c r="U259" i="6"/>
  <c r="T259" i="6"/>
  <c r="S259" i="6"/>
  <c r="R259" i="6"/>
  <c r="Q259" i="6"/>
  <c r="P259" i="6"/>
  <c r="O259" i="6"/>
  <c r="N259" i="6"/>
  <c r="M259" i="6"/>
  <c r="L259" i="6"/>
  <c r="K259" i="6"/>
  <c r="J259" i="6"/>
  <c r="I259" i="6"/>
  <c r="H259" i="6"/>
  <c r="G259" i="6"/>
  <c r="F259" i="6"/>
  <c r="E259" i="6"/>
  <c r="D259" i="6"/>
  <c r="C259" i="6"/>
  <c r="AW258" i="6"/>
  <c r="AV258" i="6"/>
  <c r="AU258" i="6"/>
  <c r="AT258" i="6"/>
  <c r="AS258" i="6"/>
  <c r="AR258" i="6"/>
  <c r="AQ258" i="6"/>
  <c r="AP258" i="6"/>
  <c r="AO258" i="6"/>
  <c r="AN258" i="6"/>
  <c r="AM258" i="6"/>
  <c r="AL258" i="6"/>
  <c r="AK258" i="6"/>
  <c r="AJ258" i="6"/>
  <c r="AI258" i="6"/>
  <c r="AH258" i="6"/>
  <c r="AG258" i="6"/>
  <c r="AF258" i="6"/>
  <c r="AE258" i="6"/>
  <c r="AD258" i="6"/>
  <c r="AC258" i="6"/>
  <c r="AB258" i="6"/>
  <c r="AA258" i="6"/>
  <c r="Z258" i="6"/>
  <c r="Y258" i="6"/>
  <c r="X258" i="6"/>
  <c r="W258" i="6"/>
  <c r="V258" i="6"/>
  <c r="U258" i="6"/>
  <c r="T258" i="6"/>
  <c r="S258" i="6"/>
  <c r="R258" i="6"/>
  <c r="Q258" i="6"/>
  <c r="P258" i="6"/>
  <c r="O258" i="6"/>
  <c r="N258" i="6"/>
  <c r="M258" i="6"/>
  <c r="L258" i="6"/>
  <c r="K258" i="6"/>
  <c r="J258" i="6"/>
  <c r="I258" i="6"/>
  <c r="H258" i="6"/>
  <c r="G258" i="6"/>
  <c r="F258" i="6"/>
  <c r="E258" i="6"/>
  <c r="D258" i="6"/>
  <c r="C258" i="6"/>
  <c r="AW257" i="6"/>
  <c r="AV257" i="6"/>
  <c r="AU257" i="6"/>
  <c r="AT257" i="6"/>
  <c r="AS257" i="6"/>
  <c r="AR257" i="6"/>
  <c r="AQ257" i="6"/>
  <c r="AP257" i="6"/>
  <c r="AO257" i="6"/>
  <c r="AN257" i="6"/>
  <c r="AM257" i="6"/>
  <c r="AL257" i="6"/>
  <c r="AK257" i="6"/>
  <c r="AJ257" i="6"/>
  <c r="AI257" i="6"/>
  <c r="AH257" i="6"/>
  <c r="AG257" i="6"/>
  <c r="AF257" i="6"/>
  <c r="AE257" i="6"/>
  <c r="AD257" i="6"/>
  <c r="AC257" i="6"/>
  <c r="AB257" i="6"/>
  <c r="AA257" i="6"/>
  <c r="Z257" i="6"/>
  <c r="Y257" i="6"/>
  <c r="X257" i="6"/>
  <c r="W257" i="6"/>
  <c r="V257" i="6"/>
  <c r="U257" i="6"/>
  <c r="T257" i="6"/>
  <c r="S257" i="6"/>
  <c r="R257" i="6"/>
  <c r="Q257" i="6"/>
  <c r="P257" i="6"/>
  <c r="O257" i="6"/>
  <c r="N257" i="6"/>
  <c r="M257" i="6"/>
  <c r="L257" i="6"/>
  <c r="K257" i="6"/>
  <c r="J257" i="6"/>
  <c r="I257" i="6"/>
  <c r="H257" i="6"/>
  <c r="G257" i="6"/>
  <c r="F257" i="6"/>
  <c r="E257" i="6"/>
  <c r="D257" i="6"/>
  <c r="C257" i="6"/>
  <c r="AW256" i="6"/>
  <c r="AV256" i="6"/>
  <c r="AU256" i="6"/>
  <c r="AT256" i="6"/>
  <c r="AS256" i="6"/>
  <c r="AR256" i="6"/>
  <c r="AQ256" i="6"/>
  <c r="AP256" i="6"/>
  <c r="AO256" i="6"/>
  <c r="AN256" i="6"/>
  <c r="AM256" i="6"/>
  <c r="AL256" i="6"/>
  <c r="AK256" i="6"/>
  <c r="AJ256" i="6"/>
  <c r="AI256" i="6"/>
  <c r="AH256" i="6"/>
  <c r="AG256" i="6"/>
  <c r="AF256" i="6"/>
  <c r="AE256" i="6"/>
  <c r="AD256" i="6"/>
  <c r="AC256" i="6"/>
  <c r="AB256" i="6"/>
  <c r="AA256" i="6"/>
  <c r="Z256" i="6"/>
  <c r="Y256" i="6"/>
  <c r="X256" i="6"/>
  <c r="W256" i="6"/>
  <c r="V256" i="6"/>
  <c r="U256" i="6"/>
  <c r="T256" i="6"/>
  <c r="S256" i="6"/>
  <c r="R256" i="6"/>
  <c r="Q256" i="6"/>
  <c r="P256" i="6"/>
  <c r="O256" i="6"/>
  <c r="N256" i="6"/>
  <c r="M256" i="6"/>
  <c r="L256" i="6"/>
  <c r="K256" i="6"/>
  <c r="J256" i="6"/>
  <c r="I256" i="6"/>
  <c r="H256" i="6"/>
  <c r="G256" i="6"/>
  <c r="F256" i="6"/>
  <c r="E256" i="6"/>
  <c r="D256" i="6"/>
  <c r="C256" i="6"/>
  <c r="AW255" i="6"/>
  <c r="AV255" i="6"/>
  <c r="AU255" i="6"/>
  <c r="AT255" i="6"/>
  <c r="AS255" i="6"/>
  <c r="AR255" i="6"/>
  <c r="AQ255" i="6"/>
  <c r="AP255" i="6"/>
  <c r="AO255" i="6"/>
  <c r="AN255" i="6"/>
  <c r="AM255" i="6"/>
  <c r="AL255" i="6"/>
  <c r="AK255" i="6"/>
  <c r="AJ255" i="6"/>
  <c r="AI255" i="6"/>
  <c r="AH255" i="6"/>
  <c r="AG255" i="6"/>
  <c r="AF255" i="6"/>
  <c r="AE255" i="6"/>
  <c r="AD255" i="6"/>
  <c r="AC255" i="6"/>
  <c r="AB255" i="6"/>
  <c r="AA255" i="6"/>
  <c r="Z255" i="6"/>
  <c r="Y255" i="6"/>
  <c r="X255" i="6"/>
  <c r="W255" i="6"/>
  <c r="V255" i="6"/>
  <c r="U255" i="6"/>
  <c r="T255" i="6"/>
  <c r="S255" i="6"/>
  <c r="R255" i="6"/>
  <c r="Q255" i="6"/>
  <c r="P255" i="6"/>
  <c r="O255" i="6"/>
  <c r="N255" i="6"/>
  <c r="M255" i="6"/>
  <c r="L255" i="6"/>
  <c r="K255" i="6"/>
  <c r="J255" i="6"/>
  <c r="I255" i="6"/>
  <c r="H255" i="6"/>
  <c r="G255" i="6"/>
  <c r="F255" i="6"/>
  <c r="E255" i="6"/>
  <c r="D255" i="6"/>
  <c r="C255" i="6"/>
  <c r="AW254" i="6"/>
  <c r="AV254" i="6"/>
  <c r="AU254" i="6"/>
  <c r="AT254" i="6"/>
  <c r="AS254" i="6"/>
  <c r="AR254" i="6"/>
  <c r="AQ254" i="6"/>
  <c r="AP254" i="6"/>
  <c r="AO254" i="6"/>
  <c r="AN254" i="6"/>
  <c r="AM254" i="6"/>
  <c r="AL254" i="6"/>
  <c r="AK254" i="6"/>
  <c r="AJ254" i="6"/>
  <c r="AI254" i="6"/>
  <c r="AH254" i="6"/>
  <c r="AG254" i="6"/>
  <c r="AF254" i="6"/>
  <c r="AE254" i="6"/>
  <c r="AD254" i="6"/>
  <c r="AC254" i="6"/>
  <c r="AB254" i="6"/>
  <c r="AA254" i="6"/>
  <c r="Z254" i="6"/>
  <c r="Y254" i="6"/>
  <c r="X254" i="6"/>
  <c r="W254" i="6"/>
  <c r="V254" i="6"/>
  <c r="U254" i="6"/>
  <c r="T254" i="6"/>
  <c r="S254" i="6"/>
  <c r="R254" i="6"/>
  <c r="Q254" i="6"/>
  <c r="P254" i="6"/>
  <c r="O254" i="6"/>
  <c r="N254" i="6"/>
  <c r="M254" i="6"/>
  <c r="L254" i="6"/>
  <c r="K254" i="6"/>
  <c r="J254" i="6"/>
  <c r="I254" i="6"/>
  <c r="H254" i="6"/>
  <c r="G254" i="6"/>
  <c r="F254" i="6"/>
  <c r="E254" i="6"/>
  <c r="D254" i="6"/>
  <c r="C254" i="6"/>
  <c r="AW253" i="6"/>
  <c r="AV253" i="6"/>
  <c r="AU253" i="6"/>
  <c r="AT253" i="6"/>
  <c r="AS253" i="6"/>
  <c r="AR253" i="6"/>
  <c r="AQ253" i="6"/>
  <c r="AP253" i="6"/>
  <c r="AO253" i="6"/>
  <c r="AN253" i="6"/>
  <c r="AM253" i="6"/>
  <c r="AL253" i="6"/>
  <c r="AK253" i="6"/>
  <c r="AJ253" i="6"/>
  <c r="AI253" i="6"/>
  <c r="AH253" i="6"/>
  <c r="AG253" i="6"/>
  <c r="AF253" i="6"/>
  <c r="AE253" i="6"/>
  <c r="AD253" i="6"/>
  <c r="AC253" i="6"/>
  <c r="AB253" i="6"/>
  <c r="AA253" i="6"/>
  <c r="Z253" i="6"/>
  <c r="Y253" i="6"/>
  <c r="X253" i="6"/>
  <c r="W253" i="6"/>
  <c r="V253" i="6"/>
  <c r="U253" i="6"/>
  <c r="T253" i="6"/>
  <c r="S253" i="6"/>
  <c r="R253" i="6"/>
  <c r="Q253" i="6"/>
  <c r="P253" i="6"/>
  <c r="O253" i="6"/>
  <c r="N253" i="6"/>
  <c r="M253" i="6"/>
  <c r="L253" i="6"/>
  <c r="K253" i="6"/>
  <c r="J253" i="6"/>
  <c r="I253" i="6"/>
  <c r="H253" i="6"/>
  <c r="G253" i="6"/>
  <c r="F253" i="6"/>
  <c r="E253" i="6"/>
  <c r="D253" i="6"/>
  <c r="C253" i="6"/>
  <c r="AW252" i="6"/>
  <c r="AV252" i="6"/>
  <c r="AU252" i="6"/>
  <c r="AT252" i="6"/>
  <c r="AS252" i="6"/>
  <c r="AR252" i="6"/>
  <c r="AQ252" i="6"/>
  <c r="AP252" i="6"/>
  <c r="AO252" i="6"/>
  <c r="AN252" i="6"/>
  <c r="AM252" i="6"/>
  <c r="AL252" i="6"/>
  <c r="AK252" i="6"/>
  <c r="AJ252" i="6"/>
  <c r="AI252" i="6"/>
  <c r="AH252" i="6"/>
  <c r="AG252" i="6"/>
  <c r="AF252" i="6"/>
  <c r="AE252" i="6"/>
  <c r="AD252" i="6"/>
  <c r="AC252" i="6"/>
  <c r="AB252" i="6"/>
  <c r="AA252" i="6"/>
  <c r="Z252" i="6"/>
  <c r="Y252" i="6"/>
  <c r="X252" i="6"/>
  <c r="W252" i="6"/>
  <c r="V252" i="6"/>
  <c r="U252" i="6"/>
  <c r="T252" i="6"/>
  <c r="S252" i="6"/>
  <c r="R252" i="6"/>
  <c r="Q252" i="6"/>
  <c r="P252" i="6"/>
  <c r="O252" i="6"/>
  <c r="N252" i="6"/>
  <c r="M252" i="6"/>
  <c r="L252" i="6"/>
  <c r="K252" i="6"/>
  <c r="J252" i="6"/>
  <c r="I252" i="6"/>
  <c r="H252" i="6"/>
  <c r="G252" i="6"/>
  <c r="F252" i="6"/>
  <c r="E252" i="6"/>
  <c r="D252" i="6"/>
  <c r="C252" i="6"/>
  <c r="AW251" i="6"/>
  <c r="AV251" i="6"/>
  <c r="AU251" i="6"/>
  <c r="AT251" i="6"/>
  <c r="AS251" i="6"/>
  <c r="AR251" i="6"/>
  <c r="AQ251" i="6"/>
  <c r="AP251" i="6"/>
  <c r="AO251" i="6"/>
  <c r="AN251" i="6"/>
  <c r="AM251" i="6"/>
  <c r="AL251" i="6"/>
  <c r="AK251" i="6"/>
  <c r="AJ251" i="6"/>
  <c r="AI251" i="6"/>
  <c r="AH251" i="6"/>
  <c r="AG251" i="6"/>
  <c r="AF251" i="6"/>
  <c r="AE251" i="6"/>
  <c r="AD251" i="6"/>
  <c r="AC251" i="6"/>
  <c r="AB251" i="6"/>
  <c r="AA251" i="6"/>
  <c r="Z251" i="6"/>
  <c r="Y251" i="6"/>
  <c r="X251" i="6"/>
  <c r="W251" i="6"/>
  <c r="V251" i="6"/>
  <c r="U251" i="6"/>
  <c r="T251" i="6"/>
  <c r="S251" i="6"/>
  <c r="R251" i="6"/>
  <c r="Q251" i="6"/>
  <c r="P251" i="6"/>
  <c r="O251" i="6"/>
  <c r="N251" i="6"/>
  <c r="M251" i="6"/>
  <c r="L251" i="6"/>
  <c r="K251" i="6"/>
  <c r="J251" i="6"/>
  <c r="I251" i="6"/>
  <c r="H251" i="6"/>
  <c r="G251" i="6"/>
  <c r="F251" i="6"/>
  <c r="E251" i="6"/>
  <c r="D251" i="6"/>
  <c r="C251" i="6"/>
  <c r="AW250" i="6"/>
  <c r="AV250" i="6"/>
  <c r="AU250" i="6"/>
  <c r="AT250" i="6"/>
  <c r="AS250" i="6"/>
  <c r="AR250" i="6"/>
  <c r="AQ250" i="6"/>
  <c r="AP250" i="6"/>
  <c r="AO250" i="6"/>
  <c r="AN250" i="6"/>
  <c r="AM250" i="6"/>
  <c r="AL250" i="6"/>
  <c r="AK250" i="6"/>
  <c r="AJ250" i="6"/>
  <c r="AI250" i="6"/>
  <c r="AH250" i="6"/>
  <c r="AG250" i="6"/>
  <c r="AF250" i="6"/>
  <c r="AE250" i="6"/>
  <c r="AD250" i="6"/>
  <c r="AC250" i="6"/>
  <c r="AB250" i="6"/>
  <c r="AA250" i="6"/>
  <c r="Z250" i="6"/>
  <c r="Y250" i="6"/>
  <c r="X250" i="6"/>
  <c r="W250" i="6"/>
  <c r="V250" i="6"/>
  <c r="U250" i="6"/>
  <c r="T250" i="6"/>
  <c r="S250" i="6"/>
  <c r="R250" i="6"/>
  <c r="Q250" i="6"/>
  <c r="P250" i="6"/>
  <c r="O250" i="6"/>
  <c r="N250" i="6"/>
  <c r="M250" i="6"/>
  <c r="L250" i="6"/>
  <c r="K250" i="6"/>
  <c r="J250" i="6"/>
  <c r="E250" i="6"/>
  <c r="D250" i="6"/>
  <c r="C250" i="6"/>
  <c r="AW249" i="6"/>
  <c r="AV249" i="6"/>
  <c r="AU249" i="6"/>
  <c r="AT249" i="6"/>
  <c r="AS249" i="6"/>
  <c r="AR249" i="6"/>
  <c r="AQ249" i="6"/>
  <c r="AP249" i="6"/>
  <c r="AO249" i="6"/>
  <c r="AN249" i="6"/>
  <c r="AM249" i="6"/>
  <c r="AL249" i="6"/>
  <c r="AK249" i="6"/>
  <c r="AJ249" i="6"/>
  <c r="AI249" i="6"/>
  <c r="AH249" i="6"/>
  <c r="AG249" i="6"/>
  <c r="AF249" i="6"/>
  <c r="AE249" i="6"/>
  <c r="AD249" i="6"/>
  <c r="AC249" i="6"/>
  <c r="AB249" i="6"/>
  <c r="AA249" i="6"/>
  <c r="Z249" i="6"/>
  <c r="Y249" i="6"/>
  <c r="X249" i="6"/>
  <c r="W249" i="6"/>
  <c r="V249" i="6"/>
  <c r="U249" i="6"/>
  <c r="T249" i="6"/>
  <c r="S249" i="6"/>
  <c r="R249" i="6"/>
  <c r="Q249" i="6"/>
  <c r="P249" i="6"/>
  <c r="O249" i="6"/>
  <c r="N249" i="6"/>
  <c r="M249" i="6"/>
  <c r="L249" i="6"/>
  <c r="K249" i="6"/>
  <c r="J249" i="6"/>
  <c r="I249" i="6"/>
  <c r="H249" i="6"/>
  <c r="G249" i="6"/>
  <c r="F249" i="6"/>
  <c r="E249" i="6"/>
  <c r="D249" i="6"/>
  <c r="C249" i="6"/>
  <c r="AW248" i="6"/>
  <c r="AV248" i="6"/>
  <c r="AU248" i="6"/>
  <c r="AT248" i="6"/>
  <c r="AS248" i="6"/>
  <c r="AR248" i="6"/>
  <c r="AQ248" i="6"/>
  <c r="AP248" i="6"/>
  <c r="AO248" i="6"/>
  <c r="AN248" i="6"/>
  <c r="AM248" i="6"/>
  <c r="AL248" i="6"/>
  <c r="AK248" i="6"/>
  <c r="AJ248" i="6"/>
  <c r="AI248" i="6"/>
  <c r="AH248" i="6"/>
  <c r="AG248" i="6"/>
  <c r="AF248" i="6"/>
  <c r="AE248" i="6"/>
  <c r="AD248" i="6"/>
  <c r="AC248" i="6"/>
  <c r="AB248" i="6"/>
  <c r="AA248" i="6"/>
  <c r="Z248" i="6"/>
  <c r="Y248" i="6"/>
  <c r="X248" i="6"/>
  <c r="W248" i="6"/>
  <c r="V248" i="6"/>
  <c r="U248" i="6"/>
  <c r="T248" i="6"/>
  <c r="S248" i="6"/>
  <c r="R248" i="6"/>
  <c r="Q248" i="6"/>
  <c r="P248" i="6"/>
  <c r="O248" i="6"/>
  <c r="N248" i="6"/>
  <c r="M248" i="6"/>
  <c r="L248" i="6"/>
  <c r="K248" i="6"/>
  <c r="J248" i="6"/>
  <c r="I248" i="6"/>
  <c r="H248" i="6"/>
  <c r="G248" i="6"/>
  <c r="F248" i="6"/>
  <c r="E248" i="6"/>
  <c r="D248" i="6"/>
  <c r="C248" i="6"/>
  <c r="AW247" i="6"/>
  <c r="AV247" i="6"/>
  <c r="AU247" i="6"/>
  <c r="AT247" i="6"/>
  <c r="AS247" i="6"/>
  <c r="AR247" i="6"/>
  <c r="AQ247" i="6"/>
  <c r="AP247" i="6"/>
  <c r="AO247" i="6"/>
  <c r="AN247" i="6"/>
  <c r="AM247" i="6"/>
  <c r="AL247" i="6"/>
  <c r="AK247" i="6"/>
  <c r="AJ247" i="6"/>
  <c r="AI247" i="6"/>
  <c r="AH247" i="6"/>
  <c r="AG247" i="6"/>
  <c r="AF247" i="6"/>
  <c r="AE247" i="6"/>
  <c r="AD247" i="6"/>
  <c r="AC247" i="6"/>
  <c r="AB247" i="6"/>
  <c r="AA247" i="6"/>
  <c r="Z247" i="6"/>
  <c r="Y247" i="6"/>
  <c r="X247" i="6"/>
  <c r="W247" i="6"/>
  <c r="V247" i="6"/>
  <c r="U247" i="6"/>
  <c r="T247" i="6"/>
  <c r="S247" i="6"/>
  <c r="R247" i="6"/>
  <c r="Q247" i="6"/>
  <c r="P247" i="6"/>
  <c r="O247" i="6"/>
  <c r="N247" i="6"/>
  <c r="M247" i="6"/>
  <c r="L247" i="6"/>
  <c r="K247" i="6"/>
  <c r="J247" i="6"/>
  <c r="I247" i="6"/>
  <c r="H247" i="6"/>
  <c r="G247" i="6"/>
  <c r="F247" i="6"/>
  <c r="E247" i="6"/>
  <c r="D247" i="6"/>
  <c r="C247" i="6"/>
  <c r="AW246" i="6"/>
  <c r="AV246" i="6"/>
  <c r="AU246" i="6"/>
  <c r="AT246" i="6"/>
  <c r="AS246" i="6"/>
  <c r="AR246" i="6"/>
  <c r="AQ246" i="6"/>
  <c r="AP246" i="6"/>
  <c r="AO246" i="6"/>
  <c r="AN246" i="6"/>
  <c r="AM246" i="6"/>
  <c r="AL246" i="6"/>
  <c r="AK246" i="6"/>
  <c r="AJ246" i="6"/>
  <c r="AI246" i="6"/>
  <c r="AH246" i="6"/>
  <c r="AG246" i="6"/>
  <c r="AF246" i="6"/>
  <c r="AE246" i="6"/>
  <c r="AD246" i="6"/>
  <c r="AC246" i="6"/>
  <c r="AB246" i="6"/>
  <c r="AA246" i="6"/>
  <c r="Z246" i="6"/>
  <c r="Y246" i="6"/>
  <c r="X246" i="6"/>
  <c r="W246" i="6"/>
  <c r="V246" i="6"/>
  <c r="U246" i="6"/>
  <c r="T246" i="6"/>
  <c r="S246" i="6"/>
  <c r="R246" i="6"/>
  <c r="Q246" i="6"/>
  <c r="P246" i="6"/>
  <c r="O246" i="6"/>
  <c r="N246" i="6"/>
  <c r="M246" i="6"/>
  <c r="L246" i="6"/>
  <c r="K246" i="6"/>
  <c r="J246" i="6"/>
  <c r="I246" i="6"/>
  <c r="H246" i="6"/>
  <c r="G246" i="6"/>
  <c r="F246" i="6"/>
  <c r="E246" i="6"/>
  <c r="D246" i="6"/>
  <c r="C246" i="6"/>
  <c r="AW245" i="6"/>
  <c r="AV245" i="6"/>
  <c r="AU245" i="6"/>
  <c r="AT245" i="6"/>
  <c r="AS245" i="6"/>
  <c r="AR245" i="6"/>
  <c r="AQ245" i="6"/>
  <c r="AP245" i="6"/>
  <c r="AO245" i="6"/>
  <c r="AN245" i="6"/>
  <c r="AM245" i="6"/>
  <c r="AL245" i="6"/>
  <c r="AK245" i="6"/>
  <c r="AJ245" i="6"/>
  <c r="AI245" i="6"/>
  <c r="AH245" i="6"/>
  <c r="AG245" i="6"/>
  <c r="AF245" i="6"/>
  <c r="AE245" i="6"/>
  <c r="AD245" i="6"/>
  <c r="AC245" i="6"/>
  <c r="AB245" i="6"/>
  <c r="AA245" i="6"/>
  <c r="Z245" i="6"/>
  <c r="Y245" i="6"/>
  <c r="X245" i="6"/>
  <c r="W245" i="6"/>
  <c r="V245" i="6"/>
  <c r="U245" i="6"/>
  <c r="T245" i="6"/>
  <c r="S245" i="6"/>
  <c r="R245" i="6"/>
  <c r="Q245" i="6"/>
  <c r="P245" i="6"/>
  <c r="N245" i="6"/>
  <c r="L245" i="6"/>
  <c r="K245" i="6"/>
  <c r="J245" i="6"/>
  <c r="I245" i="6"/>
  <c r="H245" i="6"/>
  <c r="G245" i="6"/>
  <c r="F245" i="6"/>
  <c r="E245" i="6"/>
  <c r="D245" i="6"/>
  <c r="C245" i="6"/>
  <c r="AW244" i="6"/>
  <c r="AV244" i="6"/>
  <c r="AU244" i="6"/>
  <c r="AT244" i="6"/>
  <c r="AS244" i="6"/>
  <c r="AR244" i="6"/>
  <c r="AQ244" i="6"/>
  <c r="AP244" i="6"/>
  <c r="AO244" i="6"/>
  <c r="AN244" i="6"/>
  <c r="AM244" i="6"/>
  <c r="AL244" i="6"/>
  <c r="AK244" i="6"/>
  <c r="AJ244" i="6"/>
  <c r="AI244" i="6"/>
  <c r="AH244" i="6"/>
  <c r="AG244" i="6"/>
  <c r="AF244" i="6"/>
  <c r="AE244" i="6"/>
  <c r="AD244" i="6"/>
  <c r="AC244" i="6"/>
  <c r="AB244" i="6"/>
  <c r="AA244" i="6"/>
  <c r="Z244" i="6"/>
  <c r="Y244" i="6"/>
  <c r="X244" i="6"/>
  <c r="W244" i="6"/>
  <c r="V244" i="6"/>
  <c r="U244" i="6"/>
  <c r="T244" i="6"/>
  <c r="S244" i="6"/>
  <c r="R244" i="6"/>
  <c r="Q244" i="6"/>
  <c r="P244" i="6"/>
  <c r="O244" i="6"/>
  <c r="N244" i="6"/>
  <c r="M244" i="6"/>
  <c r="L244" i="6"/>
  <c r="K244" i="6"/>
  <c r="J244" i="6"/>
  <c r="I244" i="6"/>
  <c r="H244" i="6"/>
  <c r="G244" i="6"/>
  <c r="F244" i="6"/>
  <c r="E244" i="6"/>
  <c r="D244" i="6"/>
  <c r="C244" i="6"/>
  <c r="AW243" i="6"/>
  <c r="AV243" i="6"/>
  <c r="AU243" i="6"/>
  <c r="AT243" i="6"/>
  <c r="AS243" i="6"/>
  <c r="AR243" i="6"/>
  <c r="AQ243" i="6"/>
  <c r="AP243" i="6"/>
  <c r="AO243" i="6"/>
  <c r="AN243" i="6"/>
  <c r="AM243" i="6"/>
  <c r="AL243" i="6"/>
  <c r="AK243" i="6"/>
  <c r="AJ243" i="6"/>
  <c r="AI243" i="6"/>
  <c r="AH243" i="6"/>
  <c r="AG243" i="6"/>
  <c r="AF243" i="6"/>
  <c r="AE243" i="6"/>
  <c r="AD243" i="6"/>
  <c r="AC243" i="6"/>
  <c r="AB243" i="6"/>
  <c r="AA243" i="6"/>
  <c r="Z243" i="6"/>
  <c r="Y243" i="6"/>
  <c r="X243" i="6"/>
  <c r="W243" i="6"/>
  <c r="V243" i="6"/>
  <c r="U243" i="6"/>
  <c r="T243" i="6"/>
  <c r="S243" i="6"/>
  <c r="R243" i="6"/>
  <c r="Q243" i="6"/>
  <c r="P243" i="6"/>
  <c r="O243" i="6"/>
  <c r="N243" i="6"/>
  <c r="M243" i="6"/>
  <c r="L243" i="6"/>
  <c r="K243" i="6"/>
  <c r="J243" i="6"/>
  <c r="I243" i="6"/>
  <c r="H243" i="6"/>
  <c r="G243" i="6"/>
  <c r="F243" i="6"/>
  <c r="E243" i="6"/>
  <c r="D243" i="6"/>
  <c r="C243" i="6"/>
  <c r="AW242" i="6"/>
  <c r="AV242" i="6"/>
  <c r="AU242" i="6"/>
  <c r="AT242" i="6"/>
  <c r="AS242" i="6"/>
  <c r="AR242" i="6"/>
  <c r="AQ242" i="6"/>
  <c r="AP242" i="6"/>
  <c r="AO242" i="6"/>
  <c r="AN242" i="6"/>
  <c r="AM242" i="6"/>
  <c r="AL242" i="6"/>
  <c r="AK242" i="6"/>
  <c r="AJ242" i="6"/>
  <c r="AI242" i="6"/>
  <c r="AH242" i="6"/>
  <c r="AG242" i="6"/>
  <c r="AF242" i="6"/>
  <c r="AE242" i="6"/>
  <c r="AD242" i="6"/>
  <c r="AC242" i="6"/>
  <c r="AB242" i="6"/>
  <c r="AA242" i="6"/>
  <c r="Z242" i="6"/>
  <c r="Y242" i="6"/>
  <c r="X242" i="6"/>
  <c r="W242" i="6"/>
  <c r="V242" i="6"/>
  <c r="U242" i="6"/>
  <c r="T242" i="6"/>
  <c r="S242" i="6"/>
  <c r="R242" i="6"/>
  <c r="Q242" i="6"/>
  <c r="P242" i="6"/>
  <c r="O242" i="6"/>
  <c r="N242" i="6"/>
  <c r="M242" i="6"/>
  <c r="L242" i="6"/>
  <c r="K242" i="6"/>
  <c r="J242" i="6"/>
  <c r="I242" i="6"/>
  <c r="H242" i="6"/>
  <c r="G242" i="6"/>
  <c r="F242" i="6"/>
  <c r="E242" i="6"/>
  <c r="D242" i="6"/>
  <c r="C242" i="6"/>
  <c r="AW241" i="6"/>
  <c r="AV241" i="6"/>
  <c r="AU241" i="6"/>
  <c r="AT241" i="6"/>
  <c r="AS241" i="6"/>
  <c r="AR241" i="6"/>
  <c r="AQ241" i="6"/>
  <c r="AP241" i="6"/>
  <c r="AO241" i="6"/>
  <c r="AN241" i="6"/>
  <c r="AM241" i="6"/>
  <c r="AL241" i="6"/>
  <c r="AK241" i="6"/>
  <c r="AJ241" i="6"/>
  <c r="AI241" i="6"/>
  <c r="AH241" i="6"/>
  <c r="AG241" i="6"/>
  <c r="AF241" i="6"/>
  <c r="AE241" i="6"/>
  <c r="AD241" i="6"/>
  <c r="AC241" i="6"/>
  <c r="AB241" i="6"/>
  <c r="AA241" i="6"/>
  <c r="Z241" i="6"/>
  <c r="Y241" i="6"/>
  <c r="X241" i="6"/>
  <c r="W241" i="6"/>
  <c r="V241" i="6"/>
  <c r="U241" i="6"/>
  <c r="T241" i="6"/>
  <c r="S241" i="6"/>
  <c r="R241" i="6"/>
  <c r="Q241" i="6"/>
  <c r="P241" i="6"/>
  <c r="O241" i="6"/>
  <c r="N241" i="6"/>
  <c r="M241" i="6"/>
  <c r="L241" i="6"/>
  <c r="K241" i="6"/>
  <c r="J241" i="6"/>
  <c r="I241" i="6"/>
  <c r="H241" i="6"/>
  <c r="G241" i="6"/>
  <c r="F241" i="6"/>
  <c r="E241" i="6"/>
  <c r="D241" i="6"/>
  <c r="C241" i="6"/>
  <c r="AW240" i="6"/>
  <c r="AV240" i="6"/>
  <c r="AU240" i="6"/>
  <c r="AT240" i="6"/>
  <c r="AS240" i="6"/>
  <c r="AR240" i="6"/>
  <c r="AQ240" i="6"/>
  <c r="AP240" i="6"/>
  <c r="AO240" i="6"/>
  <c r="AN240" i="6"/>
  <c r="AM240" i="6"/>
  <c r="AL240" i="6"/>
  <c r="AK240" i="6"/>
  <c r="AJ240" i="6"/>
  <c r="AI240" i="6"/>
  <c r="AH240" i="6"/>
  <c r="AG240" i="6"/>
  <c r="AF240" i="6"/>
  <c r="AE240" i="6"/>
  <c r="AD240" i="6"/>
  <c r="AC240" i="6"/>
  <c r="AB240" i="6"/>
  <c r="AA240" i="6"/>
  <c r="Z240" i="6"/>
  <c r="Y240" i="6"/>
  <c r="X240" i="6"/>
  <c r="W240" i="6"/>
  <c r="V240" i="6"/>
  <c r="U240" i="6"/>
  <c r="T240" i="6"/>
  <c r="S240" i="6"/>
  <c r="R240" i="6"/>
  <c r="Q240" i="6"/>
  <c r="P240" i="6"/>
  <c r="O240" i="6"/>
  <c r="N240" i="6"/>
  <c r="M240" i="6"/>
  <c r="L240" i="6"/>
  <c r="K240" i="6"/>
  <c r="J240" i="6"/>
  <c r="I240" i="6"/>
  <c r="H240" i="6"/>
  <c r="G240" i="6"/>
  <c r="F240" i="6"/>
  <c r="E240" i="6"/>
  <c r="D240" i="6"/>
  <c r="C240" i="6"/>
  <c r="AW239" i="6"/>
  <c r="AV239" i="6"/>
  <c r="AU239" i="6"/>
  <c r="AT239" i="6"/>
  <c r="AS239" i="6"/>
  <c r="AR239" i="6"/>
  <c r="AQ239" i="6"/>
  <c r="AP239" i="6"/>
  <c r="AO239" i="6"/>
  <c r="AN239" i="6"/>
  <c r="AM239" i="6"/>
  <c r="AL239" i="6"/>
  <c r="AK239" i="6"/>
  <c r="AJ239" i="6"/>
  <c r="AI239" i="6"/>
  <c r="AH239" i="6"/>
  <c r="AG239" i="6"/>
  <c r="AF239" i="6"/>
  <c r="AE239" i="6"/>
  <c r="AD239" i="6"/>
  <c r="AC239" i="6"/>
  <c r="AB239" i="6"/>
  <c r="AA239" i="6"/>
  <c r="Z239" i="6"/>
  <c r="Y239" i="6"/>
  <c r="X239" i="6"/>
  <c r="W239" i="6"/>
  <c r="V239" i="6"/>
  <c r="U239" i="6"/>
  <c r="T239" i="6"/>
  <c r="S239" i="6"/>
  <c r="R239" i="6"/>
  <c r="Q239" i="6"/>
  <c r="P239" i="6"/>
  <c r="O239" i="6"/>
  <c r="N239" i="6"/>
  <c r="M239" i="6"/>
  <c r="L239" i="6"/>
  <c r="K239" i="6"/>
  <c r="J239" i="6"/>
  <c r="I239" i="6"/>
  <c r="H239" i="6"/>
  <c r="G239" i="6"/>
  <c r="F239" i="6"/>
  <c r="E239" i="6"/>
  <c r="D239" i="6"/>
  <c r="C239" i="6"/>
  <c r="AS235" i="6"/>
  <c r="AR235" i="6"/>
  <c r="AK235" i="6"/>
  <c r="AJ235" i="6"/>
  <c r="AC235" i="6"/>
  <c r="AB235" i="6"/>
  <c r="AW234" i="6"/>
  <c r="AV234" i="6"/>
  <c r="AU234" i="6"/>
  <c r="AT234" i="6"/>
  <c r="AS234" i="6"/>
  <c r="AR234" i="6"/>
  <c r="AQ234" i="6"/>
  <c r="AP234" i="6"/>
  <c r="AO234" i="6"/>
  <c r="AN234" i="6"/>
  <c r="AM234" i="6"/>
  <c r="AL234" i="6"/>
  <c r="AK234" i="6"/>
  <c r="AJ234" i="6"/>
  <c r="AI234" i="6"/>
  <c r="AH234" i="6"/>
  <c r="AG234" i="6"/>
  <c r="AF234" i="6"/>
  <c r="AE234" i="6"/>
  <c r="AD234" i="6"/>
  <c r="AC234" i="6"/>
  <c r="AB234" i="6"/>
  <c r="AA234" i="6"/>
  <c r="Z234" i="6"/>
  <c r="Y234" i="6"/>
  <c r="X234" i="6"/>
  <c r="W234" i="6"/>
  <c r="V234" i="6"/>
  <c r="U234" i="6"/>
  <c r="T234" i="6"/>
  <c r="S234" i="6"/>
  <c r="R234" i="6"/>
  <c r="Q234" i="6"/>
  <c r="P234" i="6"/>
  <c r="O234" i="6"/>
  <c r="N234" i="6"/>
  <c r="M234" i="6"/>
  <c r="L234" i="6"/>
  <c r="K234" i="6"/>
  <c r="J234" i="6"/>
  <c r="I234" i="6"/>
  <c r="H234" i="6"/>
  <c r="G234" i="6"/>
  <c r="F234" i="6"/>
  <c r="E234" i="6"/>
  <c r="D234" i="6"/>
  <c r="C234" i="6"/>
  <c r="AV233" i="6"/>
  <c r="AU233" i="6"/>
  <c r="AT233" i="6"/>
  <c r="AS233" i="6"/>
  <c r="AR233" i="6"/>
  <c r="AQ233" i="6"/>
  <c r="AP233" i="6"/>
  <c r="AO233" i="6"/>
  <c r="AN233" i="6"/>
  <c r="AM233" i="6"/>
  <c r="AL233" i="6"/>
  <c r="AK233" i="6"/>
  <c r="AJ233" i="6"/>
  <c r="AI233" i="6"/>
  <c r="AH233" i="6"/>
  <c r="AG233" i="6"/>
  <c r="AF233" i="6"/>
  <c r="AE233" i="6"/>
  <c r="AD233" i="6"/>
  <c r="AC233" i="6"/>
  <c r="AB233" i="6"/>
  <c r="AA233" i="6"/>
  <c r="Z233" i="6"/>
  <c r="Y233" i="6"/>
  <c r="X233" i="6"/>
  <c r="W233" i="6"/>
  <c r="V233" i="6"/>
  <c r="U233" i="6"/>
  <c r="T233" i="6"/>
  <c r="S233" i="6"/>
  <c r="R233" i="6"/>
  <c r="Q233" i="6"/>
  <c r="P233" i="6"/>
  <c r="O233" i="6"/>
  <c r="N233" i="6"/>
  <c r="M233" i="6"/>
  <c r="L233" i="6"/>
  <c r="K233" i="6"/>
  <c r="J233" i="6"/>
  <c r="I233" i="6"/>
  <c r="H233" i="6"/>
  <c r="G233" i="6"/>
  <c r="F233" i="6"/>
  <c r="E233" i="6"/>
  <c r="D233" i="6"/>
  <c r="C233" i="6"/>
  <c r="AV232" i="6"/>
  <c r="AU232" i="6"/>
  <c r="AT232" i="6"/>
  <c r="AS232" i="6"/>
  <c r="AR232" i="6"/>
  <c r="AQ232" i="6"/>
  <c r="AP232" i="6"/>
  <c r="AO232" i="6"/>
  <c r="AN232" i="6"/>
  <c r="AM232" i="6"/>
  <c r="AL232" i="6"/>
  <c r="AK232" i="6"/>
  <c r="AJ232" i="6"/>
  <c r="AI232" i="6"/>
  <c r="AH232" i="6"/>
  <c r="AG232" i="6"/>
  <c r="AF232" i="6"/>
  <c r="AE232" i="6"/>
  <c r="AD232" i="6"/>
  <c r="AC232" i="6"/>
  <c r="AB232" i="6"/>
  <c r="AA232" i="6"/>
  <c r="Z232" i="6"/>
  <c r="Y232" i="6"/>
  <c r="X232" i="6"/>
  <c r="W232" i="6"/>
  <c r="V232" i="6"/>
  <c r="U232" i="6"/>
  <c r="AV231" i="6"/>
  <c r="AU231" i="6"/>
  <c r="AT231" i="6"/>
  <c r="AS231" i="6"/>
  <c r="AR231" i="6"/>
  <c r="AQ231" i="6"/>
  <c r="AP231" i="6"/>
  <c r="AO231" i="6"/>
  <c r="AN231" i="6"/>
  <c r="AM231" i="6"/>
  <c r="AL231" i="6"/>
  <c r="AK231" i="6"/>
  <c r="AJ231" i="6"/>
  <c r="AI231" i="6"/>
  <c r="AH231" i="6"/>
  <c r="AG231" i="6"/>
  <c r="AF231" i="6"/>
  <c r="AE231" i="6"/>
  <c r="AD231" i="6"/>
  <c r="AC231" i="6"/>
  <c r="AB231" i="6"/>
  <c r="AA231" i="6"/>
  <c r="Z231" i="6"/>
  <c r="Y231" i="6"/>
  <c r="X231" i="6"/>
  <c r="AV230" i="6"/>
  <c r="AU230" i="6"/>
  <c r="AT230" i="6"/>
  <c r="AS230" i="6"/>
  <c r="AR230" i="6"/>
  <c r="AQ230" i="6"/>
  <c r="AP230" i="6"/>
  <c r="AO230" i="6"/>
  <c r="AN230" i="6"/>
  <c r="AM230" i="6"/>
  <c r="AL230" i="6"/>
  <c r="AK230" i="6"/>
  <c r="AJ230" i="6"/>
  <c r="AI230" i="6"/>
  <c r="AH230" i="6"/>
  <c r="AG230" i="6"/>
  <c r="AF230" i="6"/>
  <c r="AE230" i="6"/>
  <c r="AD230" i="6"/>
  <c r="AC230" i="6"/>
  <c r="AB230" i="6"/>
  <c r="AA230" i="6"/>
  <c r="Z230" i="6"/>
  <c r="Y230" i="6"/>
  <c r="X230" i="6"/>
  <c r="W230" i="6"/>
  <c r="V230" i="6"/>
  <c r="U230" i="6"/>
  <c r="T230" i="6"/>
  <c r="S230" i="6"/>
  <c r="R230" i="6"/>
  <c r="Q230" i="6"/>
  <c r="P230" i="6"/>
  <c r="O230" i="6"/>
  <c r="N230" i="6"/>
  <c r="M230" i="6"/>
  <c r="L230" i="6"/>
  <c r="K230" i="6"/>
  <c r="J230" i="6"/>
  <c r="I230" i="6"/>
  <c r="H230" i="6"/>
  <c r="G230" i="6"/>
  <c r="F230" i="6"/>
  <c r="E230" i="6"/>
  <c r="D230" i="6"/>
  <c r="C230" i="6"/>
  <c r="AV229" i="6"/>
  <c r="AU229" i="6"/>
  <c r="AT229" i="6"/>
  <c r="AS229" i="6"/>
  <c r="AR229" i="6"/>
  <c r="AQ229" i="6"/>
  <c r="AP229" i="6"/>
  <c r="AO229" i="6"/>
  <c r="AN229" i="6"/>
  <c r="AM229" i="6"/>
  <c r="AL229" i="6"/>
  <c r="AK229" i="6"/>
  <c r="AJ229" i="6"/>
  <c r="AI229" i="6"/>
  <c r="AH229" i="6"/>
  <c r="AG229" i="6"/>
  <c r="AF229" i="6"/>
  <c r="AE229" i="6"/>
  <c r="AD229" i="6"/>
  <c r="AC229" i="6"/>
  <c r="AB229" i="6"/>
  <c r="AA229" i="6"/>
  <c r="Z229" i="6"/>
  <c r="Y229" i="6"/>
  <c r="X229" i="6"/>
  <c r="W229" i="6"/>
  <c r="V229" i="6"/>
  <c r="U229" i="6"/>
  <c r="T229" i="6"/>
  <c r="S229" i="6"/>
  <c r="R229" i="6"/>
  <c r="Q229" i="6"/>
  <c r="P229" i="6"/>
  <c r="O229" i="6"/>
  <c r="N229" i="6"/>
  <c r="M229" i="6"/>
  <c r="L229" i="6"/>
  <c r="K229" i="6"/>
  <c r="J229" i="6"/>
  <c r="I229" i="6"/>
  <c r="H229" i="6"/>
  <c r="G229" i="6"/>
  <c r="F229" i="6"/>
  <c r="E229" i="6"/>
  <c r="D229" i="6"/>
  <c r="C229" i="6"/>
  <c r="AV228" i="6"/>
  <c r="AU228" i="6"/>
  <c r="AT228" i="6"/>
  <c r="AS228" i="6"/>
  <c r="AR228" i="6"/>
  <c r="AQ228" i="6"/>
  <c r="AP228" i="6"/>
  <c r="AO228" i="6"/>
  <c r="AN228" i="6"/>
  <c r="AM228" i="6"/>
  <c r="AL228" i="6"/>
  <c r="AK228" i="6"/>
  <c r="AJ228" i="6"/>
  <c r="AI228" i="6"/>
  <c r="AH228" i="6"/>
  <c r="AG228" i="6"/>
  <c r="AF228" i="6"/>
  <c r="AE228" i="6"/>
  <c r="AD228" i="6"/>
  <c r="AC228" i="6"/>
  <c r="AV227" i="6"/>
  <c r="AU227" i="6"/>
  <c r="AT227" i="6"/>
  <c r="AS227" i="6"/>
  <c r="AR227" i="6"/>
  <c r="AQ227" i="6"/>
  <c r="AP227" i="6"/>
  <c r="AO227" i="6"/>
  <c r="AN227" i="6"/>
  <c r="AM227" i="6"/>
  <c r="AL227" i="6"/>
  <c r="AK227" i="6"/>
  <c r="AJ227" i="6"/>
  <c r="AI227" i="6"/>
  <c r="AH227" i="6"/>
  <c r="AG227" i="6"/>
  <c r="AF227" i="6"/>
  <c r="AE227" i="6"/>
  <c r="AD227" i="6"/>
  <c r="AC227" i="6"/>
  <c r="AB227" i="6"/>
  <c r="AA227" i="6"/>
  <c r="AV226" i="6"/>
  <c r="AU226" i="6"/>
  <c r="AT226" i="6"/>
  <c r="AS226" i="6"/>
  <c r="AR226" i="6"/>
  <c r="AQ226" i="6"/>
  <c r="AP226" i="6"/>
  <c r="AO226" i="6"/>
  <c r="AN226" i="6"/>
  <c r="AM226" i="6"/>
  <c r="AL226" i="6"/>
  <c r="AK226" i="6"/>
  <c r="AJ226" i="6"/>
  <c r="AI226" i="6"/>
  <c r="AH226" i="6"/>
  <c r="AG226" i="6"/>
  <c r="AF226" i="6"/>
  <c r="AE226" i="6"/>
  <c r="AD226" i="6"/>
  <c r="AC226" i="6"/>
  <c r="AB226" i="6"/>
  <c r="AA226" i="6"/>
  <c r="Z226" i="6"/>
  <c r="Y226" i="6"/>
  <c r="X226" i="6"/>
  <c r="W226" i="6"/>
  <c r="V226" i="6"/>
  <c r="U226" i="6"/>
  <c r="T226" i="6"/>
  <c r="S226" i="6"/>
  <c r="R226" i="6"/>
  <c r="Q226" i="6"/>
  <c r="P226" i="6"/>
  <c r="O226" i="6"/>
  <c r="N226" i="6"/>
  <c r="M226" i="6"/>
  <c r="L226" i="6"/>
  <c r="K226" i="6"/>
  <c r="J226" i="6"/>
  <c r="I226" i="6"/>
  <c r="H226" i="6"/>
  <c r="G226" i="6"/>
  <c r="F226" i="6"/>
  <c r="E226" i="6"/>
  <c r="D226" i="6"/>
  <c r="C226" i="6"/>
  <c r="AV225" i="6"/>
  <c r="AU225" i="6"/>
  <c r="AT225" i="6"/>
  <c r="AS225" i="6"/>
  <c r="AR225" i="6"/>
  <c r="AQ225" i="6"/>
  <c r="AP225" i="6"/>
  <c r="AO225" i="6"/>
  <c r="AN225" i="6"/>
  <c r="AM225" i="6"/>
  <c r="AL225" i="6"/>
  <c r="AK225" i="6"/>
  <c r="AJ225" i="6"/>
  <c r="AI225" i="6"/>
  <c r="AH225" i="6"/>
  <c r="AG225" i="6"/>
  <c r="AF225" i="6"/>
  <c r="AE225" i="6"/>
  <c r="AD225" i="6"/>
  <c r="AC225" i="6"/>
  <c r="AB225" i="6"/>
  <c r="AA225" i="6"/>
  <c r="Z225" i="6"/>
  <c r="Y225" i="6"/>
  <c r="X225" i="6"/>
  <c r="W225" i="6"/>
  <c r="V225" i="6"/>
  <c r="U225" i="6"/>
  <c r="T225" i="6"/>
  <c r="S225" i="6"/>
  <c r="R225" i="6"/>
  <c r="Q225" i="6"/>
  <c r="P225" i="6"/>
  <c r="O225" i="6"/>
  <c r="N225" i="6"/>
  <c r="M225" i="6"/>
  <c r="L225" i="6"/>
  <c r="K225" i="6"/>
  <c r="J225" i="6"/>
  <c r="I225" i="6"/>
  <c r="H225" i="6"/>
  <c r="G225" i="6"/>
  <c r="F225" i="6"/>
  <c r="E225" i="6"/>
  <c r="D225" i="6"/>
  <c r="C225" i="6"/>
  <c r="AV224" i="6"/>
  <c r="AU224" i="6"/>
  <c r="AT224" i="6"/>
  <c r="AS224" i="6"/>
  <c r="AR224" i="6"/>
  <c r="AQ224" i="6"/>
  <c r="AP224" i="6"/>
  <c r="AO224" i="6"/>
  <c r="AN224" i="6"/>
  <c r="AM224" i="6"/>
  <c r="AL224" i="6"/>
  <c r="AK224" i="6"/>
  <c r="AJ224" i="6"/>
  <c r="AI224" i="6"/>
  <c r="AH224" i="6"/>
  <c r="AG224" i="6"/>
  <c r="AF224" i="6"/>
  <c r="AE224" i="6"/>
  <c r="AD224" i="6"/>
  <c r="AC224" i="6"/>
  <c r="AB224" i="6"/>
  <c r="AA224" i="6"/>
  <c r="Z224" i="6"/>
  <c r="Y224" i="6"/>
  <c r="X224" i="6"/>
  <c r="W224" i="6"/>
  <c r="V224" i="6"/>
  <c r="U224" i="6"/>
  <c r="T224" i="6"/>
  <c r="S224" i="6"/>
  <c r="R224" i="6"/>
  <c r="Q224" i="6"/>
  <c r="P224" i="6"/>
  <c r="O224" i="6"/>
  <c r="N224" i="6"/>
  <c r="M224" i="6"/>
  <c r="L224" i="6"/>
  <c r="K224" i="6"/>
  <c r="J224" i="6"/>
  <c r="I224" i="6"/>
  <c r="H224" i="6"/>
  <c r="G224" i="6"/>
  <c r="F224" i="6"/>
  <c r="E224" i="6"/>
  <c r="C224" i="6"/>
  <c r="AV223" i="6"/>
  <c r="AU223" i="6"/>
  <c r="AT223" i="6"/>
  <c r="AS223" i="6"/>
  <c r="AR223" i="6"/>
  <c r="AQ223" i="6"/>
  <c r="AP223" i="6"/>
  <c r="AO223" i="6"/>
  <c r="AN223" i="6"/>
  <c r="AM223" i="6"/>
  <c r="AL223" i="6"/>
  <c r="AK223" i="6"/>
  <c r="AJ223" i="6"/>
  <c r="AI223" i="6"/>
  <c r="AH223" i="6"/>
  <c r="AG223" i="6"/>
  <c r="AF223" i="6"/>
  <c r="AE223" i="6"/>
  <c r="AD223" i="6"/>
  <c r="AC223" i="6"/>
  <c r="AB223" i="6"/>
  <c r="AA223" i="6"/>
  <c r="Z223" i="6"/>
  <c r="Y223" i="6"/>
  <c r="X223" i="6"/>
  <c r="W223" i="6"/>
  <c r="V223" i="6"/>
  <c r="U223" i="6"/>
  <c r="T223" i="6"/>
  <c r="S223" i="6"/>
  <c r="N223" i="6"/>
  <c r="M223" i="6"/>
  <c r="L223" i="6"/>
  <c r="I223" i="6"/>
  <c r="D223" i="6"/>
  <c r="AV222" i="6"/>
  <c r="AU222" i="6"/>
  <c r="AT222" i="6"/>
  <c r="AS222" i="6"/>
  <c r="AR222" i="6"/>
  <c r="AQ222" i="6"/>
  <c r="AP222" i="6"/>
  <c r="AO222" i="6"/>
  <c r="AN222" i="6"/>
  <c r="AM222" i="6"/>
  <c r="AL222" i="6"/>
  <c r="AK222" i="6"/>
  <c r="AJ222" i="6"/>
  <c r="AI222" i="6"/>
  <c r="AH222" i="6"/>
  <c r="AG222" i="6"/>
  <c r="AF222" i="6"/>
  <c r="AE222" i="6"/>
  <c r="AD222" i="6"/>
  <c r="AC222" i="6"/>
  <c r="AB222" i="6"/>
  <c r="AA222" i="6"/>
  <c r="Z222" i="6"/>
  <c r="Y222" i="6"/>
  <c r="X222" i="6"/>
  <c r="W222" i="6"/>
  <c r="V222" i="6"/>
  <c r="U222" i="6"/>
  <c r="T222" i="6"/>
  <c r="S222" i="6"/>
  <c r="R222" i="6"/>
  <c r="Q222" i="6"/>
  <c r="P222" i="6"/>
  <c r="O222" i="6"/>
  <c r="N222" i="6"/>
  <c r="M222" i="6"/>
  <c r="L222" i="6"/>
  <c r="K222" i="6"/>
  <c r="J222" i="6"/>
  <c r="I222" i="6"/>
  <c r="H222" i="6"/>
  <c r="AV221" i="6"/>
  <c r="AU221" i="6"/>
  <c r="AT221" i="6"/>
  <c r="AS221" i="6"/>
  <c r="AR221" i="6"/>
  <c r="AQ221" i="6"/>
  <c r="AP221" i="6"/>
  <c r="AO221" i="6"/>
  <c r="AN221" i="6"/>
  <c r="AM221" i="6"/>
  <c r="AL221" i="6"/>
  <c r="AK221" i="6"/>
  <c r="AJ221" i="6"/>
  <c r="AI221" i="6"/>
  <c r="AH221" i="6"/>
  <c r="AG221" i="6"/>
  <c r="AF221" i="6"/>
  <c r="AE221" i="6"/>
  <c r="AD221" i="6"/>
  <c r="AC221" i="6"/>
  <c r="AB221" i="6"/>
  <c r="AA221" i="6"/>
  <c r="Z221" i="6"/>
  <c r="Y221" i="6"/>
  <c r="X221" i="6"/>
  <c r="W221" i="6"/>
  <c r="M221" i="6"/>
  <c r="C221" i="6"/>
  <c r="AV220" i="6"/>
  <c r="AU220" i="6"/>
  <c r="AT220" i="6"/>
  <c r="AS220" i="6"/>
  <c r="AR220" i="6"/>
  <c r="AQ220" i="6"/>
  <c r="AP220" i="6"/>
  <c r="AO220" i="6"/>
  <c r="AN220" i="6"/>
  <c r="AM220" i="6"/>
  <c r="AL220" i="6"/>
  <c r="AK220" i="6"/>
  <c r="AJ220" i="6"/>
  <c r="AI220" i="6"/>
  <c r="AH220" i="6"/>
  <c r="AG220" i="6"/>
  <c r="AF220" i="6"/>
  <c r="AE220" i="6"/>
  <c r="AD220" i="6"/>
  <c r="AC220" i="6"/>
  <c r="AB220" i="6"/>
  <c r="AA220" i="6"/>
  <c r="Z220" i="6"/>
  <c r="Y220" i="6"/>
  <c r="X220" i="6"/>
  <c r="W220" i="6"/>
  <c r="V220" i="6"/>
  <c r="U220" i="6"/>
  <c r="T220" i="6"/>
  <c r="S220" i="6"/>
  <c r="R220" i="6"/>
  <c r="Q220" i="6"/>
  <c r="P220" i="6"/>
  <c r="O220" i="6"/>
  <c r="N220" i="6"/>
  <c r="M220" i="6"/>
  <c r="L220" i="6"/>
  <c r="K220" i="6"/>
  <c r="J220" i="6"/>
  <c r="I220" i="6"/>
  <c r="H220" i="6"/>
  <c r="G220" i="6"/>
  <c r="F220" i="6"/>
  <c r="E220" i="6"/>
  <c r="D220" i="6"/>
  <c r="C220" i="6"/>
  <c r="AV219" i="6"/>
  <c r="AU219" i="6"/>
  <c r="AT219" i="6"/>
  <c r="AS219" i="6"/>
  <c r="AR219" i="6"/>
  <c r="AQ219" i="6"/>
  <c r="AP219" i="6"/>
  <c r="AO219" i="6"/>
  <c r="AN219" i="6"/>
  <c r="AM219" i="6"/>
  <c r="AL219" i="6"/>
  <c r="AK219" i="6"/>
  <c r="AJ219" i="6"/>
  <c r="AI219" i="6"/>
  <c r="AH219" i="6"/>
  <c r="AG219" i="6"/>
  <c r="AF219" i="6"/>
  <c r="AE219" i="6"/>
  <c r="AW218" i="6"/>
  <c r="AV218" i="6"/>
  <c r="AU218" i="6"/>
  <c r="AT218" i="6"/>
  <c r="AS218" i="6"/>
  <c r="AR218" i="6"/>
  <c r="AQ218" i="6"/>
  <c r="AP218" i="6"/>
  <c r="AO218" i="6"/>
  <c r="AN218" i="6"/>
  <c r="AM218" i="6"/>
  <c r="AL218" i="6"/>
  <c r="AK218" i="6"/>
  <c r="AJ218" i="6"/>
  <c r="AI218" i="6"/>
  <c r="AH218" i="6"/>
  <c r="AG218" i="6"/>
  <c r="AF218" i="6"/>
  <c r="AE218" i="6"/>
  <c r="AD218" i="6"/>
  <c r="AC218" i="6"/>
  <c r="AB218" i="6"/>
  <c r="AA218" i="6"/>
  <c r="Z218" i="6"/>
  <c r="Y218" i="6"/>
  <c r="X218" i="6"/>
  <c r="W218" i="6"/>
  <c r="V218" i="6"/>
  <c r="U218" i="6"/>
  <c r="T218" i="6"/>
  <c r="S218" i="6"/>
  <c r="R218" i="6"/>
  <c r="Q218" i="6"/>
  <c r="P218" i="6"/>
  <c r="O218" i="6"/>
  <c r="N218" i="6"/>
  <c r="M218" i="6"/>
  <c r="L218" i="6"/>
  <c r="K218" i="6"/>
  <c r="J218" i="6"/>
  <c r="I218" i="6"/>
  <c r="H218" i="6"/>
  <c r="G218" i="6"/>
  <c r="F218" i="6"/>
  <c r="E218" i="6"/>
  <c r="D218" i="6"/>
  <c r="C218" i="6"/>
  <c r="AV217" i="6"/>
  <c r="AU217" i="6"/>
  <c r="AT217" i="6"/>
  <c r="AS217" i="6"/>
  <c r="AR217" i="6"/>
  <c r="AQ217" i="6"/>
  <c r="AP217" i="6"/>
  <c r="AO217" i="6"/>
  <c r="AN217" i="6"/>
  <c r="AM217" i="6"/>
  <c r="AL217" i="6"/>
  <c r="AK217" i="6"/>
  <c r="AJ217" i="6"/>
  <c r="AI217" i="6"/>
  <c r="AH217" i="6"/>
  <c r="AG217" i="6"/>
  <c r="AF217" i="6"/>
  <c r="AE217" i="6"/>
  <c r="AD217" i="6"/>
  <c r="AC217" i="6"/>
  <c r="AB217" i="6"/>
  <c r="AA217" i="6"/>
  <c r="Z217" i="6"/>
  <c r="Y217" i="6"/>
  <c r="X217" i="6"/>
  <c r="W217" i="6"/>
  <c r="V217" i="6"/>
  <c r="U217" i="6"/>
  <c r="T217" i="6"/>
  <c r="S217" i="6"/>
  <c r="R217" i="6"/>
  <c r="Q217" i="6"/>
  <c r="P217" i="6"/>
  <c r="O217" i="6"/>
  <c r="N217" i="6"/>
  <c r="M217" i="6"/>
  <c r="L217" i="6"/>
  <c r="K217" i="6"/>
  <c r="J217" i="6"/>
  <c r="I217" i="6"/>
  <c r="H217" i="6"/>
  <c r="G217" i="6"/>
  <c r="F217" i="6"/>
  <c r="E217" i="6"/>
  <c r="D217" i="6"/>
  <c r="C217" i="6"/>
  <c r="AV216" i="6"/>
  <c r="AU216" i="6"/>
  <c r="AT216" i="6"/>
  <c r="AS216" i="6"/>
  <c r="AR216" i="6"/>
  <c r="AQ216" i="6"/>
  <c r="AP216" i="6"/>
  <c r="AO216" i="6"/>
  <c r="AN216" i="6"/>
  <c r="AM216" i="6"/>
  <c r="AL216" i="6"/>
  <c r="AK216" i="6"/>
  <c r="AJ216" i="6"/>
  <c r="AI216" i="6"/>
  <c r="AH216" i="6"/>
  <c r="AG216" i="6"/>
  <c r="AF216" i="6"/>
  <c r="AE216" i="6"/>
  <c r="AD216" i="6"/>
  <c r="AC216" i="6"/>
  <c r="AB216" i="6"/>
  <c r="AA216" i="6"/>
  <c r="Z216" i="6"/>
  <c r="Y216" i="6"/>
  <c r="X216" i="6"/>
  <c r="W216" i="6"/>
  <c r="V216" i="6"/>
  <c r="U216" i="6"/>
  <c r="T216" i="6"/>
  <c r="S216" i="6"/>
  <c r="R216" i="6"/>
  <c r="Q216" i="6"/>
  <c r="P216" i="6"/>
  <c r="O216" i="6"/>
  <c r="N216" i="6"/>
  <c r="M216" i="6"/>
  <c r="L216" i="6"/>
  <c r="K216" i="6"/>
  <c r="J216" i="6"/>
  <c r="I216" i="6"/>
  <c r="H216" i="6"/>
  <c r="G216" i="6"/>
  <c r="F216" i="6"/>
  <c r="E216" i="6"/>
  <c r="D216" i="6"/>
  <c r="C216" i="6"/>
  <c r="AV215" i="6"/>
  <c r="AU215" i="6"/>
  <c r="AT215" i="6"/>
  <c r="AS215" i="6"/>
  <c r="AR215" i="6"/>
  <c r="AQ215" i="6"/>
  <c r="AP215" i="6"/>
  <c r="AO215" i="6"/>
  <c r="AN215" i="6"/>
  <c r="AM215" i="6"/>
  <c r="AL215" i="6"/>
  <c r="AK215" i="6"/>
  <c r="AJ215" i="6"/>
  <c r="AI215" i="6"/>
  <c r="AH215" i="6"/>
  <c r="AG215" i="6"/>
  <c r="AF215" i="6"/>
  <c r="AE215" i="6"/>
  <c r="AD215" i="6"/>
  <c r="AC215" i="6"/>
  <c r="AB215" i="6"/>
  <c r="AV214" i="6"/>
  <c r="AU214" i="6"/>
  <c r="AT214" i="6"/>
  <c r="AS214" i="6"/>
  <c r="AR214" i="6"/>
  <c r="AQ214" i="6"/>
  <c r="AP214" i="6"/>
  <c r="AO214" i="6"/>
  <c r="AN214" i="6"/>
  <c r="AM214" i="6"/>
  <c r="AL214" i="6"/>
  <c r="AK214" i="6"/>
  <c r="AJ214" i="6"/>
  <c r="AI214" i="6"/>
  <c r="AH214" i="6"/>
  <c r="AG214" i="6"/>
  <c r="AF214" i="6"/>
  <c r="AE214" i="6"/>
  <c r="AD214" i="6"/>
  <c r="AC214" i="6"/>
  <c r="AB214" i="6"/>
  <c r="AA214" i="6"/>
  <c r="Z214" i="6"/>
  <c r="Y214" i="6"/>
  <c r="X214" i="6"/>
  <c r="W214" i="6"/>
  <c r="V214" i="6"/>
  <c r="U214" i="6"/>
  <c r="T214" i="6"/>
  <c r="S214" i="6"/>
  <c r="R214" i="6"/>
  <c r="Q214" i="6"/>
  <c r="P214" i="6"/>
  <c r="O214" i="6"/>
  <c r="N214" i="6"/>
  <c r="M214" i="6"/>
  <c r="L214" i="6"/>
  <c r="K214" i="6"/>
  <c r="J214" i="6"/>
  <c r="I214" i="6"/>
  <c r="H214" i="6"/>
  <c r="G214" i="6"/>
  <c r="F214" i="6"/>
  <c r="E214" i="6"/>
  <c r="D214" i="6"/>
  <c r="C214" i="6"/>
  <c r="AV213" i="6"/>
  <c r="AU213" i="6"/>
  <c r="AT213" i="6"/>
  <c r="AS213" i="6"/>
  <c r="AR213" i="6"/>
  <c r="AQ213" i="6"/>
  <c r="AP213" i="6"/>
  <c r="AO213" i="6"/>
  <c r="AN213" i="6"/>
  <c r="AM213" i="6"/>
  <c r="AL213" i="6"/>
  <c r="AK213" i="6"/>
  <c r="AJ213" i="6"/>
  <c r="AI213" i="6"/>
  <c r="AH213" i="6"/>
  <c r="AG213" i="6"/>
  <c r="AF213" i="6"/>
  <c r="AE213" i="6"/>
  <c r="AD213" i="6"/>
  <c r="AC213" i="6"/>
  <c r="AB213" i="6"/>
  <c r="AA213" i="6"/>
  <c r="Z213" i="6"/>
  <c r="Y213" i="6"/>
  <c r="X213" i="6"/>
  <c r="W213" i="6"/>
  <c r="V213" i="6"/>
  <c r="U213" i="6"/>
  <c r="T213" i="6"/>
  <c r="S213" i="6"/>
  <c r="R213" i="6"/>
  <c r="Q213" i="6"/>
  <c r="P213" i="6"/>
  <c r="O213" i="6"/>
  <c r="N213" i="6"/>
  <c r="M213" i="6"/>
  <c r="L213" i="6"/>
  <c r="K213" i="6"/>
  <c r="J213" i="6"/>
  <c r="I213" i="6"/>
  <c r="H213" i="6"/>
  <c r="G213" i="6"/>
  <c r="F213" i="6"/>
  <c r="E213" i="6"/>
  <c r="D213" i="6"/>
  <c r="C213" i="6"/>
  <c r="AV212" i="6"/>
  <c r="AU212" i="6"/>
  <c r="AT212" i="6"/>
  <c r="AS212" i="6"/>
  <c r="AR212" i="6"/>
  <c r="AQ212" i="6"/>
  <c r="AP212" i="6"/>
  <c r="AO212" i="6"/>
  <c r="AN212" i="6"/>
  <c r="AM212" i="6"/>
  <c r="AL212" i="6"/>
  <c r="AK212" i="6"/>
  <c r="AJ212" i="6"/>
  <c r="AI212" i="6"/>
  <c r="AH212" i="6"/>
  <c r="AG212" i="6"/>
  <c r="AF212" i="6"/>
  <c r="AE212" i="6"/>
  <c r="AD212" i="6"/>
  <c r="AC212" i="6"/>
  <c r="AB212" i="6"/>
  <c r="AA212" i="6"/>
  <c r="Z212" i="6"/>
  <c r="Y212" i="6"/>
  <c r="AV211" i="6"/>
  <c r="AU211" i="6"/>
  <c r="AT211" i="6"/>
  <c r="AS211" i="6"/>
  <c r="AR211" i="6"/>
  <c r="AQ211" i="6"/>
  <c r="AP211" i="6"/>
  <c r="AO211" i="6"/>
  <c r="AN211" i="6"/>
  <c r="AM211" i="6"/>
  <c r="AL211" i="6"/>
  <c r="AK211" i="6"/>
  <c r="AJ211" i="6"/>
  <c r="AI211" i="6"/>
  <c r="AH211" i="6"/>
  <c r="AG211" i="6"/>
  <c r="AF211" i="6"/>
  <c r="AE211" i="6"/>
  <c r="AD211" i="6"/>
  <c r="AC211" i="6"/>
  <c r="AB211" i="6"/>
  <c r="AA211" i="6"/>
  <c r="Z211" i="6"/>
  <c r="Y211" i="6"/>
  <c r="X211" i="6"/>
  <c r="W211" i="6"/>
  <c r="V211" i="6"/>
  <c r="U211" i="6"/>
  <c r="T211" i="6"/>
  <c r="S211" i="6"/>
  <c r="R211" i="6"/>
  <c r="Q211" i="6"/>
  <c r="P211" i="6"/>
  <c r="O211" i="6"/>
  <c r="N211" i="6"/>
  <c r="M211" i="6"/>
  <c r="L211" i="6"/>
  <c r="K211" i="6"/>
  <c r="J211" i="6"/>
  <c r="AV210" i="6"/>
  <c r="AU210" i="6"/>
  <c r="AT210" i="6"/>
  <c r="AS210" i="6"/>
  <c r="AR210" i="6"/>
  <c r="AQ210" i="6"/>
  <c r="AP210" i="6"/>
  <c r="AO210" i="6"/>
  <c r="AN210" i="6"/>
  <c r="AM210" i="6"/>
  <c r="AL210" i="6"/>
  <c r="AK210" i="6"/>
  <c r="AJ210" i="6"/>
  <c r="AI210" i="6"/>
  <c r="AH210" i="6"/>
  <c r="AG210" i="6"/>
  <c r="AF210" i="6"/>
  <c r="AE210" i="6"/>
  <c r="AD210" i="6"/>
  <c r="AC210" i="6"/>
  <c r="AB210" i="6"/>
  <c r="AA210" i="6"/>
  <c r="Z210" i="6"/>
  <c r="Y210" i="6"/>
  <c r="X210" i="6"/>
  <c r="W210" i="6"/>
  <c r="V210" i="6"/>
  <c r="U210" i="6"/>
  <c r="T210" i="6"/>
  <c r="S210" i="6"/>
  <c r="R210" i="6"/>
  <c r="Q210" i="6"/>
  <c r="P210" i="6"/>
  <c r="O210" i="6"/>
  <c r="N210" i="6"/>
  <c r="M210" i="6"/>
  <c r="L210" i="6"/>
  <c r="K210" i="6"/>
  <c r="J210" i="6"/>
  <c r="I210" i="6"/>
  <c r="H210" i="6"/>
  <c r="G210" i="6"/>
  <c r="F210" i="6"/>
  <c r="E210" i="6"/>
  <c r="D210" i="6"/>
  <c r="C210" i="6"/>
  <c r="AU209" i="6"/>
  <c r="AT209" i="6"/>
  <c r="AS209" i="6"/>
  <c r="AR209" i="6"/>
  <c r="AQ209" i="6"/>
  <c r="AP209" i="6"/>
  <c r="AO209" i="6"/>
  <c r="AN209" i="6"/>
  <c r="AM209" i="6"/>
  <c r="AL209" i="6"/>
  <c r="AK209" i="6"/>
  <c r="AJ209" i="6"/>
  <c r="AI209" i="6"/>
  <c r="AH209" i="6"/>
  <c r="AG209" i="6"/>
  <c r="AF209" i="6"/>
  <c r="AE209" i="6"/>
  <c r="AD209" i="6"/>
  <c r="AC209" i="6"/>
  <c r="AB209" i="6"/>
  <c r="AA209" i="6"/>
  <c r="Z209" i="6"/>
  <c r="Y209" i="6"/>
  <c r="X209" i="6"/>
  <c r="W209" i="6"/>
  <c r="V209" i="6"/>
  <c r="U209" i="6"/>
  <c r="T209" i="6"/>
  <c r="S209" i="6"/>
  <c r="R209" i="6"/>
  <c r="Q209" i="6"/>
  <c r="P209" i="6"/>
  <c r="O209" i="6"/>
  <c r="N209" i="6"/>
  <c r="M209" i="6"/>
  <c r="L209" i="6"/>
  <c r="K209" i="6"/>
  <c r="J209" i="6"/>
  <c r="I209" i="6"/>
  <c r="H209" i="6"/>
  <c r="G209" i="6"/>
  <c r="F209" i="6"/>
  <c r="E209" i="6"/>
  <c r="D209" i="6"/>
  <c r="C209" i="6"/>
  <c r="AV208" i="6"/>
  <c r="AU208" i="6"/>
  <c r="AT208" i="6"/>
  <c r="AS208" i="6"/>
  <c r="AR208" i="6"/>
  <c r="AQ208" i="6"/>
  <c r="AP208" i="6"/>
  <c r="AO208" i="6"/>
  <c r="AN208" i="6"/>
  <c r="AM208" i="6"/>
  <c r="AL208" i="6"/>
  <c r="AK208" i="6"/>
  <c r="AJ208" i="6"/>
  <c r="AI208" i="6"/>
  <c r="AH208" i="6"/>
  <c r="AG208" i="6"/>
  <c r="AF208" i="6"/>
  <c r="AE208" i="6"/>
  <c r="AD208" i="6"/>
  <c r="AC208" i="6"/>
  <c r="AB208" i="6"/>
  <c r="AA208" i="6"/>
  <c r="Z208" i="6"/>
  <c r="Y208" i="6"/>
  <c r="X208" i="6"/>
  <c r="W208" i="6"/>
  <c r="V208" i="6"/>
  <c r="U208" i="6"/>
  <c r="T208" i="6"/>
  <c r="S208" i="6"/>
  <c r="R208" i="6"/>
  <c r="Q208" i="6"/>
  <c r="P208" i="6"/>
  <c r="O208" i="6"/>
  <c r="N208" i="6"/>
  <c r="M208" i="6"/>
  <c r="L208" i="6"/>
  <c r="K208" i="6"/>
  <c r="J208" i="6"/>
  <c r="I208" i="6"/>
  <c r="H208" i="6"/>
  <c r="G208" i="6"/>
  <c r="F208" i="6"/>
  <c r="E208" i="6"/>
  <c r="D208" i="6"/>
  <c r="C208" i="6"/>
  <c r="AV207" i="6"/>
  <c r="AU207" i="6"/>
  <c r="AT207" i="6"/>
  <c r="AS207" i="6"/>
  <c r="AR207" i="6"/>
  <c r="AQ207" i="6"/>
  <c r="AP207" i="6"/>
  <c r="AO207" i="6"/>
  <c r="AN207" i="6"/>
  <c r="AM207" i="6"/>
  <c r="AL207" i="6"/>
  <c r="AK207" i="6"/>
  <c r="AJ207" i="6"/>
  <c r="AI207" i="6"/>
  <c r="AH207" i="6"/>
  <c r="AG207" i="6"/>
  <c r="AF207" i="6"/>
  <c r="AE207" i="6"/>
  <c r="AD207" i="6"/>
  <c r="AC207" i="6"/>
  <c r="AB207" i="6"/>
  <c r="AA207" i="6"/>
  <c r="Z207" i="6"/>
  <c r="Y207" i="6"/>
  <c r="X207" i="6"/>
  <c r="W207" i="6"/>
  <c r="V207" i="6"/>
  <c r="AV206" i="6"/>
  <c r="AU206" i="6"/>
  <c r="AT206" i="6"/>
  <c r="AS206" i="6"/>
  <c r="AR206" i="6"/>
  <c r="AQ206" i="6"/>
  <c r="AP206" i="6"/>
  <c r="AO206" i="6"/>
  <c r="AN206" i="6"/>
  <c r="AM206" i="6"/>
  <c r="AL206" i="6"/>
  <c r="AK206" i="6"/>
  <c r="AJ206" i="6"/>
  <c r="AI206" i="6"/>
  <c r="AH206" i="6"/>
  <c r="AG206" i="6"/>
  <c r="AF206" i="6"/>
  <c r="AE206" i="6"/>
  <c r="AD206" i="6"/>
  <c r="AC206" i="6"/>
  <c r="AB206" i="6"/>
  <c r="AA206" i="6"/>
  <c r="Z206" i="6"/>
  <c r="Y206" i="6"/>
  <c r="X206" i="6"/>
  <c r="W206" i="6"/>
  <c r="V206" i="6"/>
  <c r="U206" i="6"/>
  <c r="T206" i="6"/>
  <c r="S206" i="6"/>
  <c r="R206" i="6"/>
  <c r="Q206" i="6"/>
  <c r="P206" i="6"/>
  <c r="N206" i="6"/>
  <c r="L206" i="6"/>
  <c r="K206" i="6"/>
  <c r="J206" i="6"/>
  <c r="I206" i="6"/>
  <c r="H206" i="6"/>
  <c r="G206" i="6"/>
  <c r="F206" i="6"/>
  <c r="E206" i="6"/>
  <c r="D206" i="6"/>
  <c r="C206" i="6"/>
  <c r="AV205" i="6"/>
  <c r="AU205" i="6"/>
  <c r="AT205" i="6"/>
  <c r="AS205" i="6"/>
  <c r="AR205" i="6"/>
  <c r="AQ205" i="6"/>
  <c r="AP205" i="6"/>
  <c r="AO205" i="6"/>
  <c r="AN205" i="6"/>
  <c r="AM205" i="6"/>
  <c r="AL205" i="6"/>
  <c r="AK205" i="6"/>
  <c r="AJ205" i="6"/>
  <c r="AI205" i="6"/>
  <c r="AH205" i="6"/>
  <c r="AG205" i="6"/>
  <c r="AF205" i="6"/>
  <c r="AE205" i="6"/>
  <c r="AD205" i="6"/>
  <c r="AC205" i="6"/>
  <c r="AB205" i="6"/>
  <c r="AA205" i="6"/>
  <c r="Z205" i="6"/>
  <c r="Y205" i="6"/>
  <c r="AW204" i="6"/>
  <c r="AV204" i="6"/>
  <c r="AU204" i="6"/>
  <c r="AT204" i="6"/>
  <c r="AS204" i="6"/>
  <c r="AR204" i="6"/>
  <c r="AQ204" i="6"/>
  <c r="AP204" i="6"/>
  <c r="AO204" i="6"/>
  <c r="AN204" i="6"/>
  <c r="AM204" i="6"/>
  <c r="AL204" i="6"/>
  <c r="AK204" i="6"/>
  <c r="AJ204" i="6"/>
  <c r="AI204" i="6"/>
  <c r="AH204" i="6"/>
  <c r="AG204" i="6"/>
  <c r="AF204" i="6"/>
  <c r="AE204" i="6"/>
  <c r="AD204" i="6"/>
  <c r="AC204" i="6"/>
  <c r="AV203" i="6"/>
  <c r="AU203" i="6"/>
  <c r="AT203" i="6"/>
  <c r="AS203" i="6"/>
  <c r="AR203" i="6"/>
  <c r="AQ203" i="6"/>
  <c r="AP203" i="6"/>
  <c r="AO203" i="6"/>
  <c r="AN203" i="6"/>
  <c r="AM203" i="6"/>
  <c r="AL203" i="6"/>
  <c r="AK203" i="6"/>
  <c r="AJ203" i="6"/>
  <c r="AI203" i="6"/>
  <c r="AH203" i="6"/>
  <c r="AG203" i="6"/>
  <c r="AF203" i="6"/>
  <c r="AE203" i="6"/>
  <c r="AD203" i="6"/>
  <c r="AC203" i="6"/>
  <c r="AB203" i="6"/>
  <c r="AA203" i="6"/>
  <c r="Z203" i="6"/>
  <c r="Y203" i="6"/>
  <c r="X203" i="6"/>
  <c r="W203" i="6"/>
  <c r="V203" i="6"/>
  <c r="U203" i="6"/>
  <c r="T203" i="6"/>
  <c r="S203" i="6"/>
  <c r="R203" i="6"/>
  <c r="Q203" i="6"/>
  <c r="P203" i="6"/>
  <c r="O203" i="6"/>
  <c r="N203" i="6"/>
  <c r="M203" i="6"/>
  <c r="L203" i="6"/>
  <c r="K203" i="6"/>
  <c r="J203" i="6"/>
  <c r="I203" i="6"/>
  <c r="H203" i="6"/>
  <c r="G203" i="6"/>
  <c r="F203" i="6"/>
  <c r="E203" i="6"/>
  <c r="D203" i="6"/>
  <c r="C203" i="6"/>
  <c r="AV202" i="6"/>
  <c r="AU202" i="6"/>
  <c r="AT202" i="6"/>
  <c r="AS202" i="6"/>
  <c r="AR202" i="6"/>
  <c r="AQ202" i="6"/>
  <c r="AP202" i="6"/>
  <c r="AO202" i="6"/>
  <c r="AN202" i="6"/>
  <c r="AM202" i="6"/>
  <c r="AL202" i="6"/>
  <c r="AK202" i="6"/>
  <c r="AJ202" i="6"/>
  <c r="AI202" i="6"/>
  <c r="AH202" i="6"/>
  <c r="AG202" i="6"/>
  <c r="AF202" i="6"/>
  <c r="AE202" i="6"/>
  <c r="AD202" i="6"/>
  <c r="AC202" i="6"/>
  <c r="AB202" i="6"/>
  <c r="AA202" i="6"/>
  <c r="Z202" i="6"/>
  <c r="Y202" i="6"/>
  <c r="X202" i="6"/>
  <c r="W202" i="6"/>
  <c r="V202" i="6"/>
  <c r="U202" i="6"/>
  <c r="T202" i="6"/>
  <c r="S202" i="6"/>
  <c r="R202" i="6"/>
  <c r="Q202" i="6"/>
  <c r="P202" i="6"/>
  <c r="O202" i="6"/>
  <c r="N202" i="6"/>
  <c r="M202" i="6"/>
  <c r="L202" i="6"/>
  <c r="K202" i="6"/>
  <c r="J202" i="6"/>
  <c r="I202" i="6"/>
  <c r="H202" i="6"/>
  <c r="G202" i="6"/>
  <c r="F202" i="6"/>
  <c r="E202" i="6"/>
  <c r="D202" i="6"/>
  <c r="C202" i="6"/>
  <c r="AV201" i="6"/>
  <c r="AU201" i="6"/>
  <c r="AT201" i="6"/>
  <c r="AS201" i="6"/>
  <c r="AR201" i="6"/>
  <c r="AQ201" i="6"/>
  <c r="AP201" i="6"/>
  <c r="AO201" i="6"/>
  <c r="AO235" i="6" s="1"/>
  <c r="AN201" i="6"/>
  <c r="AM201" i="6"/>
  <c r="AL201" i="6"/>
  <c r="AK201" i="6"/>
  <c r="AJ201" i="6"/>
  <c r="AI201" i="6"/>
  <c r="AH201" i="6"/>
  <c r="AG201" i="6"/>
  <c r="AG235" i="6" s="1"/>
  <c r="AF201" i="6"/>
  <c r="AE201" i="6"/>
  <c r="AD201" i="6"/>
  <c r="AC201" i="6"/>
  <c r="AB201" i="6"/>
  <c r="AA201" i="6"/>
  <c r="Z201" i="6"/>
  <c r="Y201" i="6"/>
  <c r="Y235" i="6" s="1"/>
  <c r="X201" i="6"/>
  <c r="W201" i="6"/>
  <c r="V201" i="6"/>
  <c r="U201" i="6"/>
  <c r="T201" i="6"/>
  <c r="S201" i="6"/>
  <c r="R201" i="6"/>
  <c r="Q201" i="6"/>
  <c r="P201" i="6"/>
  <c r="O201" i="6"/>
  <c r="N201" i="6"/>
  <c r="M201" i="6"/>
  <c r="L201" i="6"/>
  <c r="K201" i="6"/>
  <c r="J201" i="6"/>
  <c r="I201" i="6"/>
  <c r="H201" i="6"/>
  <c r="G201" i="6"/>
  <c r="F201" i="6"/>
  <c r="E201" i="6"/>
  <c r="D201" i="6"/>
  <c r="C201" i="6"/>
  <c r="AV200" i="6"/>
  <c r="AV235" i="6" s="1"/>
  <c r="AU200" i="6"/>
  <c r="AU235" i="6" s="1"/>
  <c r="AT200" i="6"/>
  <c r="AT235" i="6" s="1"/>
  <c r="AS200" i="6"/>
  <c r="AR200" i="6"/>
  <c r="AQ200" i="6"/>
  <c r="AQ235" i="6" s="1"/>
  <c r="AP200" i="6"/>
  <c r="AP235" i="6" s="1"/>
  <c r="AO200" i="6"/>
  <c r="AN200" i="6"/>
  <c r="AN235" i="6" s="1"/>
  <c r="AM200" i="6"/>
  <c r="AM235" i="6" s="1"/>
  <c r="AL200" i="6"/>
  <c r="AL235" i="6" s="1"/>
  <c r="AK200" i="6"/>
  <c r="AJ200" i="6"/>
  <c r="AI200" i="6"/>
  <c r="AI235" i="6" s="1"/>
  <c r="AH200" i="6"/>
  <c r="AH235" i="6" s="1"/>
  <c r="AG200" i="6"/>
  <c r="AF200" i="6"/>
  <c r="AF235" i="6" s="1"/>
  <c r="AE200" i="6"/>
  <c r="AE235" i="6" s="1"/>
  <c r="AD200" i="6"/>
  <c r="AD235" i="6" s="1"/>
  <c r="AC200" i="6"/>
  <c r="AB200" i="6"/>
  <c r="AA200" i="6"/>
  <c r="AA235" i="6" s="1"/>
  <c r="Z200" i="6"/>
  <c r="Z235" i="6" s="1"/>
  <c r="Y200" i="6"/>
  <c r="X200" i="6"/>
  <c r="W200" i="6"/>
  <c r="V200" i="6"/>
  <c r="U200" i="6"/>
  <c r="T200" i="6"/>
  <c r="S200" i="6"/>
  <c r="R200" i="6"/>
  <c r="Q200" i="6"/>
  <c r="P200" i="6"/>
  <c r="O200" i="6"/>
  <c r="N200" i="6"/>
  <c r="M200" i="6"/>
  <c r="L200" i="6"/>
  <c r="K200" i="6"/>
  <c r="J200" i="6"/>
  <c r="I200" i="6"/>
  <c r="H200" i="6"/>
  <c r="G200" i="6"/>
  <c r="F200" i="6"/>
  <c r="E200" i="6"/>
  <c r="D200" i="6"/>
  <c r="C200" i="6"/>
  <c r="AV196" i="6"/>
  <c r="AU196" i="6"/>
  <c r="AT196" i="6"/>
  <c r="AS196" i="6"/>
  <c r="AR196" i="6"/>
  <c r="AQ196" i="6"/>
  <c r="AP196" i="6"/>
  <c r="AO196" i="6"/>
  <c r="AN196" i="6"/>
  <c r="AM196" i="6"/>
  <c r="AL196" i="6"/>
  <c r="AK196" i="6"/>
  <c r="AJ196" i="6"/>
  <c r="AI196" i="6"/>
  <c r="AH196" i="6"/>
  <c r="AG196" i="6"/>
  <c r="AF196" i="6"/>
  <c r="AE196" i="6"/>
  <c r="AW195" i="6"/>
  <c r="AV195" i="6"/>
  <c r="AU195" i="6"/>
  <c r="AT195" i="6"/>
  <c r="AS195" i="6"/>
  <c r="AR195" i="6"/>
  <c r="AQ195" i="6"/>
  <c r="AP195" i="6"/>
  <c r="AO195" i="6"/>
  <c r="AN195" i="6"/>
  <c r="AM195" i="6"/>
  <c r="AL195" i="6"/>
  <c r="AK195" i="6"/>
  <c r="AJ195" i="6"/>
  <c r="AI195" i="6"/>
  <c r="AH195" i="6"/>
  <c r="AG195" i="6"/>
  <c r="AF195" i="6"/>
  <c r="AE195" i="6"/>
  <c r="AD195" i="6"/>
  <c r="AC195" i="6"/>
  <c r="AB195" i="6"/>
  <c r="AA195" i="6"/>
  <c r="Z195" i="6"/>
  <c r="Y195" i="6"/>
  <c r="X195" i="6"/>
  <c r="W195" i="6"/>
  <c r="V195" i="6"/>
  <c r="U195" i="6"/>
  <c r="T195" i="6"/>
  <c r="S195" i="6"/>
  <c r="R195" i="6"/>
  <c r="Q195" i="6"/>
  <c r="P195" i="6"/>
  <c r="O195" i="6"/>
  <c r="N195" i="6"/>
  <c r="M195" i="6"/>
  <c r="L195" i="6"/>
  <c r="K195" i="6"/>
  <c r="J195" i="6"/>
  <c r="I195" i="6"/>
  <c r="H195" i="6"/>
  <c r="G195" i="6"/>
  <c r="F195" i="6"/>
  <c r="E195" i="6"/>
  <c r="D195" i="6"/>
  <c r="C195" i="6"/>
  <c r="AV194" i="6"/>
  <c r="AU194" i="6"/>
  <c r="AT194" i="6"/>
  <c r="AS194" i="6"/>
  <c r="AR194" i="6"/>
  <c r="AQ194" i="6"/>
  <c r="AP194" i="6"/>
  <c r="AO194" i="6"/>
  <c r="AN194" i="6"/>
  <c r="AM194" i="6"/>
  <c r="AL194" i="6"/>
  <c r="AK194" i="6"/>
  <c r="AJ194" i="6"/>
  <c r="AI194" i="6"/>
  <c r="AH194" i="6"/>
  <c r="AG194" i="6"/>
  <c r="AF194" i="6"/>
  <c r="AE194" i="6"/>
  <c r="AD194" i="6"/>
  <c r="AC194" i="6"/>
  <c r="AB194" i="6"/>
  <c r="AA194" i="6"/>
  <c r="Z194" i="6"/>
  <c r="Y194" i="6"/>
  <c r="X194" i="6"/>
  <c r="W194" i="6"/>
  <c r="V194" i="6"/>
  <c r="U194" i="6"/>
  <c r="T194" i="6"/>
  <c r="S194" i="6"/>
  <c r="R194" i="6"/>
  <c r="Q194" i="6"/>
  <c r="P194" i="6"/>
  <c r="O194" i="6"/>
  <c r="N194" i="6"/>
  <c r="M194" i="6"/>
  <c r="L194" i="6"/>
  <c r="K194" i="6"/>
  <c r="J194" i="6"/>
  <c r="I194" i="6"/>
  <c r="H194" i="6"/>
  <c r="G194" i="6"/>
  <c r="F194" i="6"/>
  <c r="E194" i="6"/>
  <c r="D194" i="6"/>
  <c r="C194" i="6"/>
  <c r="AV193" i="6"/>
  <c r="AU193" i="6"/>
  <c r="AT193" i="6"/>
  <c r="AS193" i="6"/>
  <c r="AR193" i="6"/>
  <c r="AQ193" i="6"/>
  <c r="AP193" i="6"/>
  <c r="AO193" i="6"/>
  <c r="AN193" i="6"/>
  <c r="AM193" i="6"/>
  <c r="AL193" i="6"/>
  <c r="AK193" i="6"/>
  <c r="AJ193" i="6"/>
  <c r="AI193" i="6"/>
  <c r="AH193" i="6"/>
  <c r="AG193" i="6"/>
  <c r="AF193" i="6"/>
  <c r="AE193" i="6"/>
  <c r="AD193" i="6"/>
  <c r="AC193" i="6"/>
  <c r="AB193" i="6"/>
  <c r="AA193" i="6"/>
  <c r="Z193" i="6"/>
  <c r="Y193" i="6"/>
  <c r="X193" i="6"/>
  <c r="W193" i="6"/>
  <c r="V193" i="6"/>
  <c r="U193" i="6"/>
  <c r="AV192" i="6"/>
  <c r="AU192" i="6"/>
  <c r="AT192" i="6"/>
  <c r="AS192" i="6"/>
  <c r="AR192" i="6"/>
  <c r="AQ192" i="6"/>
  <c r="AP192" i="6"/>
  <c r="AO192" i="6"/>
  <c r="AN192" i="6"/>
  <c r="AM192" i="6"/>
  <c r="AL192" i="6"/>
  <c r="AK192" i="6"/>
  <c r="AJ192" i="6"/>
  <c r="AI192" i="6"/>
  <c r="AH192" i="6"/>
  <c r="AG192" i="6"/>
  <c r="AF192" i="6"/>
  <c r="AE192" i="6"/>
  <c r="AD192" i="6"/>
  <c r="AC192" i="6"/>
  <c r="AB192" i="6"/>
  <c r="AA192" i="6"/>
  <c r="Z192" i="6"/>
  <c r="Y192" i="6"/>
  <c r="X192" i="6"/>
  <c r="AV191" i="6"/>
  <c r="AU191" i="6"/>
  <c r="AT191" i="6"/>
  <c r="AS191" i="6"/>
  <c r="AR191" i="6"/>
  <c r="AQ191" i="6"/>
  <c r="AP191" i="6"/>
  <c r="AO191" i="6"/>
  <c r="AN191" i="6"/>
  <c r="AM191" i="6"/>
  <c r="AL191" i="6"/>
  <c r="AK191" i="6"/>
  <c r="AJ191" i="6"/>
  <c r="AI191" i="6"/>
  <c r="AH191" i="6"/>
  <c r="AG191" i="6"/>
  <c r="AF191" i="6"/>
  <c r="AE191" i="6"/>
  <c r="AD191" i="6"/>
  <c r="AC191" i="6"/>
  <c r="AB191" i="6"/>
  <c r="AA191" i="6"/>
  <c r="Z191" i="6"/>
  <c r="Y191" i="6"/>
  <c r="X191" i="6"/>
  <c r="W191" i="6"/>
  <c r="V191" i="6"/>
  <c r="U191" i="6"/>
  <c r="T191" i="6"/>
  <c r="S191" i="6"/>
  <c r="R191" i="6"/>
  <c r="Q191" i="6"/>
  <c r="P191" i="6"/>
  <c r="O191" i="6"/>
  <c r="N191" i="6"/>
  <c r="M191" i="6"/>
  <c r="L191" i="6"/>
  <c r="K191" i="6"/>
  <c r="J191" i="6"/>
  <c r="I191" i="6"/>
  <c r="H191" i="6"/>
  <c r="G191" i="6"/>
  <c r="F191" i="6"/>
  <c r="E191" i="6"/>
  <c r="D191" i="6"/>
  <c r="C191" i="6"/>
  <c r="AV190" i="6"/>
  <c r="AU190" i="6"/>
  <c r="AT190" i="6"/>
  <c r="AS190" i="6"/>
  <c r="AR190" i="6"/>
  <c r="AQ190" i="6"/>
  <c r="AP190" i="6"/>
  <c r="AO190" i="6"/>
  <c r="AN190" i="6"/>
  <c r="AM190" i="6"/>
  <c r="AL190" i="6"/>
  <c r="AK190" i="6"/>
  <c r="AJ190" i="6"/>
  <c r="AI190" i="6"/>
  <c r="AH190" i="6"/>
  <c r="AG190" i="6"/>
  <c r="AF190" i="6"/>
  <c r="AE190" i="6"/>
  <c r="AD190" i="6"/>
  <c r="AC190" i="6"/>
  <c r="AB190" i="6"/>
  <c r="AA190" i="6"/>
  <c r="Z190" i="6"/>
  <c r="Y190" i="6"/>
  <c r="X190" i="6"/>
  <c r="W190" i="6"/>
  <c r="V190" i="6"/>
  <c r="U190" i="6"/>
  <c r="T190" i="6"/>
  <c r="S190" i="6"/>
  <c r="R190" i="6"/>
  <c r="Q190" i="6"/>
  <c r="P190" i="6"/>
  <c r="O190" i="6"/>
  <c r="N190" i="6"/>
  <c r="M190" i="6"/>
  <c r="L190" i="6"/>
  <c r="K190" i="6"/>
  <c r="J190" i="6"/>
  <c r="I190" i="6"/>
  <c r="H190" i="6"/>
  <c r="G190" i="6"/>
  <c r="F190" i="6"/>
  <c r="E190" i="6"/>
  <c r="D190" i="6"/>
  <c r="C190" i="6"/>
  <c r="AV189" i="6"/>
  <c r="AU189" i="6"/>
  <c r="AT189" i="6"/>
  <c r="AS189" i="6"/>
  <c r="AR189" i="6"/>
  <c r="AQ189" i="6"/>
  <c r="AP189" i="6"/>
  <c r="AO189" i="6"/>
  <c r="AN189" i="6"/>
  <c r="AM189" i="6"/>
  <c r="AL189" i="6"/>
  <c r="AK189" i="6"/>
  <c r="AJ189" i="6"/>
  <c r="AI189" i="6"/>
  <c r="AH189" i="6"/>
  <c r="AG189" i="6"/>
  <c r="AF189" i="6"/>
  <c r="AE189" i="6"/>
  <c r="AD189" i="6"/>
  <c r="AC189" i="6"/>
  <c r="AV188" i="6"/>
  <c r="AU188" i="6"/>
  <c r="AT188" i="6"/>
  <c r="AS188" i="6"/>
  <c r="AR188" i="6"/>
  <c r="AQ188" i="6"/>
  <c r="AP188" i="6"/>
  <c r="AO188" i="6"/>
  <c r="AN188" i="6"/>
  <c r="AM188" i="6"/>
  <c r="AL188" i="6"/>
  <c r="AK188" i="6"/>
  <c r="AJ188" i="6"/>
  <c r="AI188" i="6"/>
  <c r="AH188" i="6"/>
  <c r="AG188" i="6"/>
  <c r="AF188" i="6"/>
  <c r="AE188" i="6"/>
  <c r="AD188" i="6"/>
  <c r="AC188" i="6"/>
  <c r="AB188" i="6"/>
  <c r="AA188" i="6"/>
  <c r="AV187" i="6"/>
  <c r="AU187" i="6"/>
  <c r="AT187" i="6"/>
  <c r="AS187" i="6"/>
  <c r="AR187" i="6"/>
  <c r="AQ187" i="6"/>
  <c r="AP187" i="6"/>
  <c r="AO187" i="6"/>
  <c r="AN187" i="6"/>
  <c r="AM187" i="6"/>
  <c r="AL187" i="6"/>
  <c r="AK187" i="6"/>
  <c r="AJ187" i="6"/>
  <c r="AI187" i="6"/>
  <c r="AH187" i="6"/>
  <c r="AG187" i="6"/>
  <c r="AF187" i="6"/>
  <c r="AE187" i="6"/>
  <c r="AD187" i="6"/>
  <c r="AC187" i="6"/>
  <c r="AB187" i="6"/>
  <c r="AA187" i="6"/>
  <c r="Z187" i="6"/>
  <c r="Y187" i="6"/>
  <c r="X187" i="6"/>
  <c r="W187" i="6"/>
  <c r="V187" i="6"/>
  <c r="L187" i="6"/>
  <c r="K187" i="6"/>
  <c r="J187" i="6"/>
  <c r="I187" i="6"/>
  <c r="H187" i="6"/>
  <c r="G187" i="6"/>
  <c r="AV186" i="6"/>
  <c r="AU186" i="6"/>
  <c r="AT186" i="6"/>
  <c r="AS186" i="6"/>
  <c r="AR186" i="6"/>
  <c r="AQ186" i="6"/>
  <c r="AP186" i="6"/>
  <c r="AO186" i="6"/>
  <c r="AN186" i="6"/>
  <c r="AM186" i="6"/>
  <c r="AL186" i="6"/>
  <c r="AK186" i="6"/>
  <c r="AJ186" i="6"/>
  <c r="AI186" i="6"/>
  <c r="AH186" i="6"/>
  <c r="AG186" i="6"/>
  <c r="AF186" i="6"/>
  <c r="AE186" i="6"/>
  <c r="AD186" i="6"/>
  <c r="AC186" i="6"/>
  <c r="AB186" i="6"/>
  <c r="AA186" i="6"/>
  <c r="Z186" i="6"/>
  <c r="Y186" i="6"/>
  <c r="AV185" i="6"/>
  <c r="AU185" i="6"/>
  <c r="AT185" i="6"/>
  <c r="AS185" i="6"/>
  <c r="AR185" i="6"/>
  <c r="AQ185" i="6"/>
  <c r="AP185" i="6"/>
  <c r="AO185" i="6"/>
  <c r="AN185" i="6"/>
  <c r="AM185" i="6"/>
  <c r="AL185" i="6"/>
  <c r="AK185" i="6"/>
  <c r="AJ185" i="6"/>
  <c r="AI185" i="6"/>
  <c r="AH185" i="6"/>
  <c r="AG185" i="6"/>
  <c r="AF185" i="6"/>
  <c r="AE185" i="6"/>
  <c r="AD185" i="6"/>
  <c r="AC185" i="6"/>
  <c r="AB185" i="6"/>
  <c r="AA185" i="6"/>
  <c r="Z185" i="6"/>
  <c r="Y185" i="6"/>
  <c r="X185" i="6"/>
  <c r="W185" i="6"/>
  <c r="V185" i="6"/>
  <c r="U185" i="6"/>
  <c r="T185" i="6"/>
  <c r="S185" i="6"/>
  <c r="R185" i="6"/>
  <c r="Q185" i="6"/>
  <c r="P185" i="6"/>
  <c r="O185" i="6"/>
  <c r="N185" i="6"/>
  <c r="M185" i="6"/>
  <c r="L185" i="6"/>
  <c r="K185" i="6"/>
  <c r="J185" i="6"/>
  <c r="I185" i="6"/>
  <c r="H185" i="6"/>
  <c r="G185" i="6"/>
  <c r="F185" i="6"/>
  <c r="E185" i="6"/>
  <c r="C185" i="6"/>
  <c r="AV184" i="6"/>
  <c r="AU184" i="6"/>
  <c r="AT184" i="6"/>
  <c r="AS184" i="6"/>
  <c r="AR184" i="6"/>
  <c r="AQ184" i="6"/>
  <c r="AP184" i="6"/>
  <c r="AO184" i="6"/>
  <c r="AN184" i="6"/>
  <c r="AM184" i="6"/>
  <c r="AL184" i="6"/>
  <c r="AK184" i="6"/>
  <c r="AJ184" i="6"/>
  <c r="AI184" i="6"/>
  <c r="AH184" i="6"/>
  <c r="AG184" i="6"/>
  <c r="AF184" i="6"/>
  <c r="AE184" i="6"/>
  <c r="AD184" i="6"/>
  <c r="AC184" i="6"/>
  <c r="AB184" i="6"/>
  <c r="AA184" i="6"/>
  <c r="Z184" i="6"/>
  <c r="Y184" i="6"/>
  <c r="X184" i="6"/>
  <c r="W184" i="6"/>
  <c r="V184" i="6"/>
  <c r="U184" i="6"/>
  <c r="T184" i="6"/>
  <c r="S184" i="6"/>
  <c r="N184" i="6"/>
  <c r="M184" i="6"/>
  <c r="L184" i="6"/>
  <c r="I184" i="6"/>
  <c r="D184" i="6"/>
  <c r="AV183" i="6"/>
  <c r="AU183" i="6"/>
  <c r="AT183" i="6"/>
  <c r="AS183" i="6"/>
  <c r="AR183" i="6"/>
  <c r="AQ183" i="6"/>
  <c r="AP183" i="6"/>
  <c r="AO183" i="6"/>
  <c r="AN183" i="6"/>
  <c r="AM183" i="6"/>
  <c r="AL183" i="6"/>
  <c r="AK183" i="6"/>
  <c r="AJ183" i="6"/>
  <c r="AI183" i="6"/>
  <c r="AH183" i="6"/>
  <c r="AG183" i="6"/>
  <c r="AF183" i="6"/>
  <c r="AE183" i="6"/>
  <c r="AD183" i="6"/>
  <c r="AC183" i="6"/>
  <c r="AB183" i="6"/>
  <c r="AA183" i="6"/>
  <c r="Z183" i="6"/>
  <c r="Y183" i="6"/>
  <c r="X183" i="6"/>
  <c r="W183" i="6"/>
  <c r="V183" i="6"/>
  <c r="U183" i="6"/>
  <c r="T183" i="6"/>
  <c r="S183" i="6"/>
  <c r="R183" i="6"/>
  <c r="Q183" i="6"/>
  <c r="P183" i="6"/>
  <c r="O183" i="6"/>
  <c r="N183" i="6"/>
  <c r="M183" i="6"/>
  <c r="L183" i="6"/>
  <c r="K183" i="6"/>
  <c r="AV182" i="6"/>
  <c r="AU182" i="6"/>
  <c r="AT182" i="6"/>
  <c r="AS182" i="6"/>
  <c r="AR182" i="6"/>
  <c r="AQ182" i="6"/>
  <c r="AP182" i="6"/>
  <c r="AO182" i="6"/>
  <c r="AN182" i="6"/>
  <c r="AM182" i="6"/>
  <c r="AL182" i="6"/>
  <c r="AK182" i="6"/>
  <c r="AJ182" i="6"/>
  <c r="AI182" i="6"/>
  <c r="AH182" i="6"/>
  <c r="AG182" i="6"/>
  <c r="AF182" i="6"/>
  <c r="AE182" i="6"/>
  <c r="AD182" i="6"/>
  <c r="AC182" i="6"/>
  <c r="AB182" i="6"/>
  <c r="AA182" i="6"/>
  <c r="Z182" i="6"/>
  <c r="Y182" i="6"/>
  <c r="X182" i="6"/>
  <c r="W182" i="6"/>
  <c r="M182" i="6"/>
  <c r="C182" i="6"/>
  <c r="AV181" i="6"/>
  <c r="AU181" i="6"/>
  <c r="AT181" i="6"/>
  <c r="AS181" i="6"/>
  <c r="AR181" i="6"/>
  <c r="AQ181" i="6"/>
  <c r="AP181" i="6"/>
  <c r="AO181" i="6"/>
  <c r="AN181" i="6"/>
  <c r="AM181" i="6"/>
  <c r="AL181" i="6"/>
  <c r="AK181" i="6"/>
  <c r="AJ181" i="6"/>
  <c r="AI181" i="6"/>
  <c r="AH181" i="6"/>
  <c r="AG181" i="6"/>
  <c r="AF181" i="6"/>
  <c r="AE181" i="6"/>
  <c r="AD181" i="6"/>
  <c r="AC181" i="6"/>
  <c r="AB181" i="6"/>
  <c r="AA181" i="6"/>
  <c r="Z181" i="6"/>
  <c r="Y181" i="6"/>
  <c r="X181" i="6"/>
  <c r="W181" i="6"/>
  <c r="V181" i="6"/>
  <c r="U181" i="6"/>
  <c r="T181" i="6"/>
  <c r="S181" i="6"/>
  <c r="R181" i="6"/>
  <c r="Q181" i="6"/>
  <c r="P181" i="6"/>
  <c r="O181" i="6"/>
  <c r="N181" i="6"/>
  <c r="M181" i="6"/>
  <c r="L181" i="6"/>
  <c r="K181" i="6"/>
  <c r="J181" i="6"/>
  <c r="I181" i="6"/>
  <c r="H181" i="6"/>
  <c r="G181" i="6"/>
  <c r="F181" i="6"/>
  <c r="E181" i="6"/>
  <c r="D181" i="6"/>
  <c r="C181" i="6"/>
  <c r="AV180" i="6"/>
  <c r="AU180" i="6"/>
  <c r="AT180" i="6"/>
  <c r="AS180" i="6"/>
  <c r="AR180" i="6"/>
  <c r="AQ180" i="6"/>
  <c r="AP180" i="6"/>
  <c r="AO180" i="6"/>
  <c r="AN180" i="6"/>
  <c r="AM180" i="6"/>
  <c r="AL180" i="6"/>
  <c r="AK180" i="6"/>
  <c r="AJ180" i="6"/>
  <c r="AI180" i="6"/>
  <c r="AH180" i="6"/>
  <c r="AG180" i="6"/>
  <c r="AF180" i="6"/>
  <c r="AE180" i="6"/>
  <c r="AW179" i="6"/>
  <c r="AV179" i="6"/>
  <c r="AU179" i="6"/>
  <c r="AT179" i="6"/>
  <c r="AS179" i="6"/>
  <c r="AR179" i="6"/>
  <c r="AQ179" i="6"/>
  <c r="AP179" i="6"/>
  <c r="AO179" i="6"/>
  <c r="AN179" i="6"/>
  <c r="AM179" i="6"/>
  <c r="AL179" i="6"/>
  <c r="AK179" i="6"/>
  <c r="AJ179" i="6"/>
  <c r="AI179" i="6"/>
  <c r="AH179" i="6"/>
  <c r="AG179" i="6"/>
  <c r="AF179" i="6"/>
  <c r="AE179" i="6"/>
  <c r="AD179" i="6"/>
  <c r="AC179" i="6"/>
  <c r="AB179" i="6"/>
  <c r="AA179" i="6"/>
  <c r="Z179" i="6"/>
  <c r="Y179" i="6"/>
  <c r="X179" i="6"/>
  <c r="W179" i="6"/>
  <c r="V179" i="6"/>
  <c r="U179" i="6"/>
  <c r="T179" i="6"/>
  <c r="S179" i="6"/>
  <c r="R179" i="6"/>
  <c r="Q179" i="6"/>
  <c r="P179" i="6"/>
  <c r="O179" i="6"/>
  <c r="N179" i="6"/>
  <c r="M179" i="6"/>
  <c r="L179" i="6"/>
  <c r="K179" i="6"/>
  <c r="J179" i="6"/>
  <c r="I179" i="6"/>
  <c r="H179" i="6"/>
  <c r="G179" i="6"/>
  <c r="F179" i="6"/>
  <c r="E179" i="6"/>
  <c r="D179" i="6"/>
  <c r="C179" i="6"/>
  <c r="AV178" i="6"/>
  <c r="AU178" i="6"/>
  <c r="AT178" i="6"/>
  <c r="AS178" i="6"/>
  <c r="AR178" i="6"/>
  <c r="AQ178" i="6"/>
  <c r="AP178" i="6"/>
  <c r="AO178" i="6"/>
  <c r="AN178" i="6"/>
  <c r="AM178" i="6"/>
  <c r="AL178" i="6"/>
  <c r="AK178" i="6"/>
  <c r="AJ178" i="6"/>
  <c r="AI178" i="6"/>
  <c r="AH178" i="6"/>
  <c r="AG178" i="6"/>
  <c r="AF178" i="6"/>
  <c r="AE178" i="6"/>
  <c r="AD178" i="6"/>
  <c r="AC178" i="6"/>
  <c r="AB178" i="6"/>
  <c r="AA178" i="6"/>
  <c r="Z178" i="6"/>
  <c r="Y178" i="6"/>
  <c r="X178" i="6"/>
  <c r="W178" i="6"/>
  <c r="V178" i="6"/>
  <c r="U178" i="6"/>
  <c r="T178" i="6"/>
  <c r="S178" i="6"/>
  <c r="R178" i="6"/>
  <c r="Q178" i="6"/>
  <c r="P178" i="6"/>
  <c r="O178" i="6"/>
  <c r="N178" i="6"/>
  <c r="M178" i="6"/>
  <c r="L178" i="6"/>
  <c r="K178" i="6"/>
  <c r="J178" i="6"/>
  <c r="I178" i="6"/>
  <c r="H178" i="6"/>
  <c r="G178" i="6"/>
  <c r="F178" i="6"/>
  <c r="E178" i="6"/>
  <c r="D178" i="6"/>
  <c r="C178" i="6"/>
  <c r="AV177" i="6"/>
  <c r="AU177" i="6"/>
  <c r="AT177" i="6"/>
  <c r="AS177" i="6"/>
  <c r="AR177" i="6"/>
  <c r="AQ177" i="6"/>
  <c r="AP177" i="6"/>
  <c r="AO177" i="6"/>
  <c r="AN177" i="6"/>
  <c r="AM177" i="6"/>
  <c r="AL177" i="6"/>
  <c r="AK177" i="6"/>
  <c r="AJ177" i="6"/>
  <c r="AI177" i="6"/>
  <c r="AH177" i="6"/>
  <c r="AG177" i="6"/>
  <c r="AF177" i="6"/>
  <c r="AE177" i="6"/>
  <c r="AD177" i="6"/>
  <c r="AC177" i="6"/>
  <c r="AB177" i="6"/>
  <c r="AA177" i="6"/>
  <c r="Z177" i="6"/>
  <c r="Y177" i="6"/>
  <c r="X177" i="6"/>
  <c r="W177" i="6"/>
  <c r="V177" i="6"/>
  <c r="U177" i="6"/>
  <c r="T177" i="6"/>
  <c r="S177" i="6"/>
  <c r="R177" i="6"/>
  <c r="Q177" i="6"/>
  <c r="P177" i="6"/>
  <c r="O177" i="6"/>
  <c r="N177" i="6"/>
  <c r="M177" i="6"/>
  <c r="L177" i="6"/>
  <c r="K177" i="6"/>
  <c r="J177" i="6"/>
  <c r="AV176" i="6"/>
  <c r="AU176" i="6"/>
  <c r="AT176" i="6"/>
  <c r="AS176" i="6"/>
  <c r="AR176" i="6"/>
  <c r="AQ176" i="6"/>
  <c r="AP176" i="6"/>
  <c r="AO176" i="6"/>
  <c r="AN176" i="6"/>
  <c r="AM176" i="6"/>
  <c r="AL176" i="6"/>
  <c r="AK176" i="6"/>
  <c r="AJ176" i="6"/>
  <c r="AI176" i="6"/>
  <c r="AH176" i="6"/>
  <c r="AG176" i="6"/>
  <c r="AF176" i="6"/>
  <c r="AE176" i="6"/>
  <c r="AD176" i="6"/>
  <c r="AC176" i="6"/>
  <c r="AB176" i="6"/>
  <c r="AV175" i="6"/>
  <c r="AU175" i="6"/>
  <c r="AT175" i="6"/>
  <c r="AS175" i="6"/>
  <c r="AR175" i="6"/>
  <c r="AQ175" i="6"/>
  <c r="AP175" i="6"/>
  <c r="AO175" i="6"/>
  <c r="AN175" i="6"/>
  <c r="AM175" i="6"/>
  <c r="AL175" i="6"/>
  <c r="AK175" i="6"/>
  <c r="AJ175" i="6"/>
  <c r="AI175" i="6"/>
  <c r="AH175" i="6"/>
  <c r="AG175" i="6"/>
  <c r="AF175" i="6"/>
  <c r="AE175" i="6"/>
  <c r="AD175" i="6"/>
  <c r="AC175" i="6"/>
  <c r="AB175" i="6"/>
  <c r="AA175" i="6"/>
  <c r="Z175" i="6"/>
  <c r="Y175" i="6"/>
  <c r="X175" i="6"/>
  <c r="W175" i="6"/>
  <c r="V175" i="6"/>
  <c r="U175" i="6"/>
  <c r="T175" i="6"/>
  <c r="S175" i="6"/>
  <c r="R175" i="6"/>
  <c r="Q175" i="6"/>
  <c r="P175" i="6"/>
  <c r="O175" i="6"/>
  <c r="N175" i="6"/>
  <c r="M175" i="6"/>
  <c r="L175" i="6"/>
  <c r="K175" i="6"/>
  <c r="J175" i="6"/>
  <c r="I175" i="6"/>
  <c r="H175" i="6"/>
  <c r="G175" i="6"/>
  <c r="F175" i="6"/>
  <c r="E175" i="6"/>
  <c r="D175" i="6"/>
  <c r="AV174" i="6"/>
  <c r="AU174" i="6"/>
  <c r="AT174" i="6"/>
  <c r="AS174" i="6"/>
  <c r="AR174" i="6"/>
  <c r="AQ174" i="6"/>
  <c r="AP174" i="6"/>
  <c r="AO174" i="6"/>
  <c r="AN174" i="6"/>
  <c r="AM174" i="6"/>
  <c r="AL174" i="6"/>
  <c r="AK174" i="6"/>
  <c r="AJ174" i="6"/>
  <c r="AI174" i="6"/>
  <c r="AH174" i="6"/>
  <c r="AG174" i="6"/>
  <c r="AF174" i="6"/>
  <c r="AE174" i="6"/>
  <c r="AD174" i="6"/>
  <c r="AC174" i="6"/>
  <c r="AB174" i="6"/>
  <c r="AA174" i="6"/>
  <c r="Z174" i="6"/>
  <c r="Y174" i="6"/>
  <c r="X174" i="6"/>
  <c r="AV173" i="6"/>
  <c r="AU173" i="6"/>
  <c r="AT173" i="6"/>
  <c r="AS173" i="6"/>
  <c r="AR173" i="6"/>
  <c r="AQ173" i="6"/>
  <c r="AP173" i="6"/>
  <c r="AO173" i="6"/>
  <c r="AN173" i="6"/>
  <c r="AM173" i="6"/>
  <c r="AL173" i="6"/>
  <c r="AK173" i="6"/>
  <c r="AJ173" i="6"/>
  <c r="AI173" i="6"/>
  <c r="AH173" i="6"/>
  <c r="AG173" i="6"/>
  <c r="AF173" i="6"/>
  <c r="AE173" i="6"/>
  <c r="AD173" i="6"/>
  <c r="AC173" i="6"/>
  <c r="AB173" i="6"/>
  <c r="AA173" i="6"/>
  <c r="Z173" i="6"/>
  <c r="Y173" i="6"/>
  <c r="AV172" i="6"/>
  <c r="AU172" i="6"/>
  <c r="AT172" i="6"/>
  <c r="AS172" i="6"/>
  <c r="AR172" i="6"/>
  <c r="AQ172" i="6"/>
  <c r="AP172" i="6"/>
  <c r="AO172" i="6"/>
  <c r="AN172" i="6"/>
  <c r="AM172" i="6"/>
  <c r="AL172" i="6"/>
  <c r="AK172" i="6"/>
  <c r="AJ172" i="6"/>
  <c r="AI172" i="6"/>
  <c r="AH172" i="6"/>
  <c r="AG172" i="6"/>
  <c r="AF172" i="6"/>
  <c r="AE172" i="6"/>
  <c r="AD172" i="6"/>
  <c r="AC172" i="6"/>
  <c r="AB172" i="6"/>
  <c r="AA172" i="6"/>
  <c r="Z172" i="6"/>
  <c r="Y172" i="6"/>
  <c r="X172" i="6"/>
  <c r="W172" i="6"/>
  <c r="V172" i="6"/>
  <c r="U172" i="6"/>
  <c r="T172" i="6"/>
  <c r="S172" i="6"/>
  <c r="R172" i="6"/>
  <c r="Q172" i="6"/>
  <c r="P172" i="6"/>
  <c r="O172" i="6"/>
  <c r="N172" i="6"/>
  <c r="AV171" i="6"/>
  <c r="AU171" i="6"/>
  <c r="AT171" i="6"/>
  <c r="AS171" i="6"/>
  <c r="AR171" i="6"/>
  <c r="AQ171" i="6"/>
  <c r="AP171" i="6"/>
  <c r="AO171" i="6"/>
  <c r="AN171" i="6"/>
  <c r="AM171" i="6"/>
  <c r="AL171" i="6"/>
  <c r="AK171" i="6"/>
  <c r="AJ171" i="6"/>
  <c r="AI171" i="6"/>
  <c r="AH171" i="6"/>
  <c r="AG171" i="6"/>
  <c r="AF171" i="6"/>
  <c r="AE171" i="6"/>
  <c r="AD171" i="6"/>
  <c r="AC171" i="6"/>
  <c r="AB171" i="6"/>
  <c r="AA171" i="6"/>
  <c r="Z171" i="6"/>
  <c r="Y171" i="6"/>
  <c r="X171" i="6"/>
  <c r="P171" i="6"/>
  <c r="O171" i="6"/>
  <c r="N171" i="6"/>
  <c r="M171" i="6"/>
  <c r="AU170" i="6"/>
  <c r="AT170" i="6"/>
  <c r="AS170" i="6"/>
  <c r="AR170" i="6"/>
  <c r="AQ170" i="6"/>
  <c r="AP170" i="6"/>
  <c r="AO170" i="6"/>
  <c r="AN170" i="6"/>
  <c r="AM170" i="6"/>
  <c r="AL170" i="6"/>
  <c r="AK170" i="6"/>
  <c r="AJ170" i="6"/>
  <c r="AI170" i="6"/>
  <c r="AH170" i="6"/>
  <c r="AG170" i="6"/>
  <c r="AF170" i="6"/>
  <c r="AE170" i="6"/>
  <c r="AD170" i="6"/>
  <c r="AC170" i="6"/>
  <c r="AB170" i="6"/>
  <c r="AA170" i="6"/>
  <c r="Z170" i="6"/>
  <c r="Y170" i="6"/>
  <c r="X170" i="6"/>
  <c r="W170" i="6"/>
  <c r="V170" i="6"/>
  <c r="U170" i="6"/>
  <c r="T170" i="6"/>
  <c r="S170" i="6"/>
  <c r="R170" i="6"/>
  <c r="Q170" i="6"/>
  <c r="P170" i="6"/>
  <c r="O170" i="6"/>
  <c r="N170" i="6"/>
  <c r="M170" i="6"/>
  <c r="L170" i="6"/>
  <c r="K170" i="6"/>
  <c r="J170" i="6"/>
  <c r="I170" i="6"/>
  <c r="H170" i="6"/>
  <c r="G170" i="6"/>
  <c r="F170" i="6"/>
  <c r="E170" i="6"/>
  <c r="D170" i="6"/>
  <c r="C170" i="6"/>
  <c r="AV169" i="6"/>
  <c r="AU169" i="6"/>
  <c r="AT169" i="6"/>
  <c r="AS169" i="6"/>
  <c r="AR169" i="6"/>
  <c r="AQ169" i="6"/>
  <c r="AP169" i="6"/>
  <c r="AO169" i="6"/>
  <c r="AN169" i="6"/>
  <c r="AM169" i="6"/>
  <c r="AL169" i="6"/>
  <c r="AK169" i="6"/>
  <c r="AJ169" i="6"/>
  <c r="AI169" i="6"/>
  <c r="AH169" i="6"/>
  <c r="AG169" i="6"/>
  <c r="AF169" i="6"/>
  <c r="AE169" i="6"/>
  <c r="AD169" i="6"/>
  <c r="AC169" i="6"/>
  <c r="AB169" i="6"/>
  <c r="AA169" i="6"/>
  <c r="Z169" i="6"/>
  <c r="Y169" i="6"/>
  <c r="X169" i="6"/>
  <c r="W169" i="6"/>
  <c r="V169" i="6"/>
  <c r="U169" i="6"/>
  <c r="T169" i="6"/>
  <c r="S169" i="6"/>
  <c r="R169" i="6"/>
  <c r="Q169" i="6"/>
  <c r="P169" i="6"/>
  <c r="O169" i="6"/>
  <c r="N169" i="6"/>
  <c r="M169" i="6"/>
  <c r="L169" i="6"/>
  <c r="K169" i="6"/>
  <c r="J169" i="6"/>
  <c r="AV168" i="6"/>
  <c r="AU168" i="6"/>
  <c r="AT168" i="6"/>
  <c r="AS168" i="6"/>
  <c r="AR168" i="6"/>
  <c r="AQ168" i="6"/>
  <c r="AP168" i="6"/>
  <c r="AO168" i="6"/>
  <c r="AN168" i="6"/>
  <c r="AM168" i="6"/>
  <c r="AL168" i="6"/>
  <c r="AK168" i="6"/>
  <c r="AJ168" i="6"/>
  <c r="AI168" i="6"/>
  <c r="AH168" i="6"/>
  <c r="AG168" i="6"/>
  <c r="AF168" i="6"/>
  <c r="AE168" i="6"/>
  <c r="AD168" i="6"/>
  <c r="AC168" i="6"/>
  <c r="AB168" i="6"/>
  <c r="AV167" i="6"/>
  <c r="AU167" i="6"/>
  <c r="AT167" i="6"/>
  <c r="AS167" i="6"/>
  <c r="AR167" i="6"/>
  <c r="AQ167" i="6"/>
  <c r="AP167" i="6"/>
  <c r="AO167" i="6"/>
  <c r="AN167" i="6"/>
  <c r="AM167" i="6"/>
  <c r="AL167" i="6"/>
  <c r="AK167" i="6"/>
  <c r="AJ167" i="6"/>
  <c r="AI167" i="6"/>
  <c r="AH167" i="6"/>
  <c r="AG167" i="6"/>
  <c r="AF167" i="6"/>
  <c r="AE167" i="6"/>
  <c r="AD167" i="6"/>
  <c r="AC167" i="6"/>
  <c r="AB167" i="6"/>
  <c r="AA167" i="6"/>
  <c r="Z167" i="6"/>
  <c r="Y167" i="6"/>
  <c r="X167" i="6"/>
  <c r="W167" i="6"/>
  <c r="V167" i="6"/>
  <c r="U167" i="6"/>
  <c r="T167" i="6"/>
  <c r="S167" i="6"/>
  <c r="R167" i="6"/>
  <c r="Q167" i="6"/>
  <c r="P167" i="6"/>
  <c r="N167" i="6"/>
  <c r="L167" i="6"/>
  <c r="K167" i="6"/>
  <c r="J167" i="6"/>
  <c r="I167" i="6"/>
  <c r="H167" i="6"/>
  <c r="G167" i="6"/>
  <c r="F167" i="6"/>
  <c r="E167" i="6"/>
  <c r="D167" i="6"/>
  <c r="C167" i="6"/>
  <c r="AV166" i="6"/>
  <c r="AU166" i="6"/>
  <c r="AT166" i="6"/>
  <c r="AS166" i="6"/>
  <c r="AR166" i="6"/>
  <c r="AQ166" i="6"/>
  <c r="AP166" i="6"/>
  <c r="AO166" i="6"/>
  <c r="AN166" i="6"/>
  <c r="AM166" i="6"/>
  <c r="AL166" i="6"/>
  <c r="AK166" i="6"/>
  <c r="AJ166" i="6"/>
  <c r="AI166" i="6"/>
  <c r="AH166" i="6"/>
  <c r="AG166" i="6"/>
  <c r="AF166" i="6"/>
  <c r="AE166" i="6"/>
  <c r="AD166" i="6"/>
  <c r="AC166" i="6"/>
  <c r="AB166" i="6"/>
  <c r="AA166" i="6"/>
  <c r="Z166" i="6"/>
  <c r="AW165" i="6"/>
  <c r="AV165" i="6"/>
  <c r="AU165" i="6"/>
  <c r="AT165" i="6"/>
  <c r="AS165" i="6"/>
  <c r="AR165" i="6"/>
  <c r="AQ165" i="6"/>
  <c r="AP165" i="6"/>
  <c r="AO165" i="6"/>
  <c r="AN165" i="6"/>
  <c r="AM165" i="6"/>
  <c r="AL165" i="6"/>
  <c r="AK165" i="6"/>
  <c r="AJ165" i="6"/>
  <c r="AI165" i="6"/>
  <c r="AH165" i="6"/>
  <c r="AG165" i="6"/>
  <c r="AF165" i="6"/>
  <c r="AE165" i="6"/>
  <c r="AD165" i="6"/>
  <c r="AC165" i="6"/>
  <c r="AV164" i="6"/>
  <c r="AU164" i="6"/>
  <c r="AT164" i="6"/>
  <c r="AS164" i="6"/>
  <c r="AR164" i="6"/>
  <c r="AQ164" i="6"/>
  <c r="AP164" i="6"/>
  <c r="AO164" i="6"/>
  <c r="AN164" i="6"/>
  <c r="AM164" i="6"/>
  <c r="AL164" i="6"/>
  <c r="AK164" i="6"/>
  <c r="AJ164" i="6"/>
  <c r="AI164" i="6"/>
  <c r="AH164" i="6"/>
  <c r="AG164" i="6"/>
  <c r="AF164" i="6"/>
  <c r="AE164" i="6"/>
  <c r="AD164" i="6"/>
  <c r="AC164" i="6"/>
  <c r="AB164" i="6"/>
  <c r="AA164" i="6"/>
  <c r="Z164" i="6"/>
  <c r="Y164" i="6"/>
  <c r="X164" i="6"/>
  <c r="W164" i="6"/>
  <c r="V164" i="6"/>
  <c r="U164" i="6"/>
  <c r="T164" i="6"/>
  <c r="S164" i="6"/>
  <c r="R164" i="6"/>
  <c r="Q164" i="6"/>
  <c r="P164" i="6"/>
  <c r="O164" i="6"/>
  <c r="N164" i="6"/>
  <c r="M164" i="6"/>
  <c r="L164" i="6"/>
  <c r="K164" i="6"/>
  <c r="J164" i="6"/>
  <c r="I164" i="6"/>
  <c r="H164" i="6"/>
  <c r="AV163" i="6"/>
  <c r="AU163" i="6"/>
  <c r="AT163" i="6"/>
  <c r="AS163" i="6"/>
  <c r="AR163" i="6"/>
  <c r="AQ163" i="6"/>
  <c r="AP163" i="6"/>
  <c r="AO163" i="6"/>
  <c r="AN163" i="6"/>
  <c r="AM163" i="6"/>
  <c r="AL163" i="6"/>
  <c r="AK163" i="6"/>
  <c r="AJ163" i="6"/>
  <c r="AI163" i="6"/>
  <c r="AH163" i="6"/>
  <c r="AG163" i="6"/>
  <c r="AF163" i="6"/>
  <c r="AE163" i="6"/>
  <c r="AD163" i="6"/>
  <c r="AC163" i="6"/>
  <c r="AB163" i="6"/>
  <c r="AA163" i="6"/>
  <c r="Z163" i="6"/>
  <c r="Y163" i="6"/>
  <c r="X163" i="6"/>
  <c r="W163" i="6"/>
  <c r="V163" i="6"/>
  <c r="U163" i="6"/>
  <c r="T163" i="6"/>
  <c r="S163" i="6"/>
  <c r="R163" i="6"/>
  <c r="Q163" i="6"/>
  <c r="P163" i="6"/>
  <c r="O163" i="6"/>
  <c r="N163" i="6"/>
  <c r="M163" i="6"/>
  <c r="L163" i="6"/>
  <c r="K163" i="6"/>
  <c r="J163" i="6"/>
  <c r="I163" i="6"/>
  <c r="H163" i="6"/>
  <c r="G163" i="6"/>
  <c r="F163" i="6"/>
  <c r="E163" i="6"/>
  <c r="D163" i="6"/>
  <c r="C163" i="6"/>
  <c r="AV162" i="6"/>
  <c r="AU162" i="6"/>
  <c r="AT162" i="6"/>
  <c r="AS162" i="6"/>
  <c r="AR162" i="6"/>
  <c r="AQ162" i="6"/>
  <c r="AP162" i="6"/>
  <c r="AO162" i="6"/>
  <c r="AN162" i="6"/>
  <c r="AM162" i="6"/>
  <c r="AL162" i="6"/>
  <c r="AK162" i="6"/>
  <c r="AJ162" i="6"/>
  <c r="AI162" i="6"/>
  <c r="AH162" i="6"/>
  <c r="AG162" i="6"/>
  <c r="AF162" i="6"/>
  <c r="AE162" i="6"/>
  <c r="AD162" i="6"/>
  <c r="AC162" i="6"/>
  <c r="AB162" i="6"/>
  <c r="AA162" i="6"/>
  <c r="Z162" i="6"/>
  <c r="Y162" i="6"/>
  <c r="X162" i="6"/>
  <c r="W162" i="6"/>
  <c r="V162" i="6"/>
  <c r="U162" i="6"/>
  <c r="T162" i="6"/>
  <c r="S162" i="6"/>
  <c r="R162" i="6"/>
  <c r="Q162" i="6"/>
  <c r="P162" i="6"/>
  <c r="O162" i="6"/>
  <c r="N162" i="6"/>
  <c r="M162" i="6"/>
  <c r="L162" i="6"/>
  <c r="K162" i="6"/>
  <c r="J162" i="6"/>
  <c r="I162" i="6"/>
  <c r="H162" i="6"/>
  <c r="G162" i="6"/>
  <c r="AV161" i="6"/>
  <c r="AU161" i="6"/>
  <c r="AT161" i="6"/>
  <c r="AS161" i="6"/>
  <c r="AR161" i="6"/>
  <c r="AQ161" i="6"/>
  <c r="AP161" i="6"/>
  <c r="AO161" i="6"/>
  <c r="AN161" i="6"/>
  <c r="AM161" i="6"/>
  <c r="AL161" i="6"/>
  <c r="AK161" i="6"/>
  <c r="AJ161" i="6"/>
  <c r="AI161" i="6"/>
  <c r="AH161" i="6"/>
  <c r="AG161" i="6"/>
  <c r="AF161" i="6"/>
  <c r="AE161" i="6"/>
  <c r="AD161" i="6"/>
  <c r="AC161" i="6"/>
  <c r="AB161" i="6"/>
  <c r="AA161" i="6"/>
  <c r="Z161" i="6"/>
  <c r="Y161" i="6"/>
  <c r="X161" i="6"/>
  <c r="W161" i="6"/>
  <c r="V161" i="6"/>
  <c r="U161" i="6"/>
  <c r="T161" i="6"/>
  <c r="S161" i="6"/>
  <c r="R161" i="6"/>
  <c r="Q161" i="6"/>
  <c r="P161" i="6"/>
  <c r="O161" i="6"/>
  <c r="N161" i="6"/>
  <c r="M161" i="6"/>
  <c r="L161" i="6"/>
  <c r="K161" i="6"/>
  <c r="J161" i="6"/>
  <c r="I161" i="6"/>
  <c r="H161" i="6"/>
  <c r="G161" i="6"/>
  <c r="F161" i="6"/>
  <c r="E161" i="6"/>
  <c r="D161" i="6"/>
  <c r="C161" i="6"/>
  <c r="AV119" i="6"/>
  <c r="AV313" i="6" s="1"/>
  <c r="AU119" i="6"/>
  <c r="AU313" i="6" s="1"/>
  <c r="AT119" i="6"/>
  <c r="AT313" i="6" s="1"/>
  <c r="AS119" i="6"/>
  <c r="AR119" i="6"/>
  <c r="AQ119" i="6"/>
  <c r="AQ313" i="6" s="1"/>
  <c r="AP119" i="6"/>
  <c r="AO119" i="6"/>
  <c r="AO313" i="6" s="1"/>
  <c r="AN119" i="6"/>
  <c r="AM119" i="6"/>
  <c r="AM313" i="6" s="1"/>
  <c r="AL119" i="6"/>
  <c r="AL313" i="6" s="1"/>
  <c r="AK119" i="6"/>
  <c r="AJ119" i="6"/>
  <c r="AI119" i="6"/>
  <c r="AI313" i="6" s="1"/>
  <c r="AH119" i="6"/>
  <c r="AG119" i="6"/>
  <c r="AG313" i="6" s="1"/>
  <c r="AF119" i="6"/>
  <c r="AE119" i="6"/>
  <c r="AE313" i="6" s="1"/>
  <c r="M110" i="6"/>
  <c r="N110" i="6" s="1"/>
  <c r="N304" i="6" s="1"/>
  <c r="D108" i="6"/>
  <c r="D302" i="6" s="1"/>
  <c r="O107" i="6"/>
  <c r="O301" i="6" s="1"/>
  <c r="K107" i="6"/>
  <c r="K301" i="6" s="1"/>
  <c r="J107" i="6"/>
  <c r="F107" i="6"/>
  <c r="F301" i="6" s="1"/>
  <c r="E107" i="6"/>
  <c r="N105" i="6"/>
  <c r="D105" i="6"/>
  <c r="E105" i="6" s="1"/>
  <c r="Q94" i="6"/>
  <c r="R94" i="6" s="1"/>
  <c r="O90" i="6"/>
  <c r="O284" i="6" s="1"/>
  <c r="M90" i="6"/>
  <c r="AU80" i="6"/>
  <c r="AU274" i="6" s="1"/>
  <c r="AT80" i="6"/>
  <c r="AT274" i="6" s="1"/>
  <c r="AS80" i="6"/>
  <c r="AR80" i="6"/>
  <c r="AQ80" i="6"/>
  <c r="AQ274" i="6" s="1"/>
  <c r="AP80" i="6"/>
  <c r="AP274" i="6" s="1"/>
  <c r="AO80" i="6"/>
  <c r="AO274" i="6" s="1"/>
  <c r="AN80" i="6"/>
  <c r="AM80" i="6"/>
  <c r="AM274" i="6" s="1"/>
  <c r="AL80" i="6"/>
  <c r="AL274" i="6" s="1"/>
  <c r="AK80" i="6"/>
  <c r="AJ80" i="6"/>
  <c r="AI80" i="6"/>
  <c r="AI274" i="6" s="1"/>
  <c r="AH80" i="6"/>
  <c r="AH274" i="6" s="1"/>
  <c r="AG80" i="6"/>
  <c r="AG274" i="6" s="1"/>
  <c r="AF80" i="6"/>
  <c r="AE80" i="6"/>
  <c r="AE274" i="6" s="1"/>
  <c r="D69" i="6"/>
  <c r="D263" i="6" s="1"/>
  <c r="O68" i="6"/>
  <c r="K68" i="6"/>
  <c r="K262" i="6" s="1"/>
  <c r="J68" i="6"/>
  <c r="E68" i="6"/>
  <c r="O66" i="6"/>
  <c r="O260" i="6" s="1"/>
  <c r="N66" i="6"/>
  <c r="N260" i="6" s="1"/>
  <c r="D66" i="6"/>
  <c r="E66" i="6" s="1"/>
  <c r="O51" i="6"/>
  <c r="O245" i="6" s="1"/>
  <c r="M51" i="6"/>
  <c r="M245" i="6" s="1"/>
  <c r="AU41" i="6"/>
  <c r="AT41" i="6"/>
  <c r="AS41" i="6"/>
  <c r="AS313" i="6" s="1"/>
  <c r="AR41" i="6"/>
  <c r="AQ41" i="6"/>
  <c r="AP41" i="6"/>
  <c r="AO41" i="6"/>
  <c r="AN41" i="6"/>
  <c r="AM41" i="6"/>
  <c r="AL41" i="6"/>
  <c r="AK41" i="6"/>
  <c r="AK313" i="6" s="1"/>
  <c r="AJ41" i="6"/>
  <c r="AI41" i="6"/>
  <c r="AH41" i="6"/>
  <c r="AG41" i="6"/>
  <c r="AF41" i="6"/>
  <c r="AE41" i="6"/>
  <c r="D30" i="6"/>
  <c r="O27" i="6"/>
  <c r="P27" i="6" s="1"/>
  <c r="Q27" i="6" s="1"/>
  <c r="R27" i="6" s="1"/>
  <c r="S27" i="6" s="1"/>
  <c r="T27" i="6" s="1"/>
  <c r="U27" i="6" s="1"/>
  <c r="V27" i="6" s="1"/>
  <c r="N27" i="6"/>
  <c r="D27" i="6"/>
  <c r="F17" i="6"/>
  <c r="F250" i="6" s="1"/>
  <c r="E17" i="6"/>
  <c r="E262" i="6" l="1"/>
  <c r="F68" i="6"/>
  <c r="R288" i="6"/>
  <c r="S94" i="6"/>
  <c r="D260" i="6"/>
  <c r="E27" i="6"/>
  <c r="F27" i="6" s="1"/>
  <c r="G27" i="6" s="1"/>
  <c r="H27" i="6" s="1"/>
  <c r="I27" i="6" s="1"/>
  <c r="J27" i="6" s="1"/>
  <c r="K27" i="6" s="1"/>
  <c r="L27" i="6" s="1"/>
  <c r="E299" i="6"/>
  <c r="F105" i="6"/>
  <c r="O262" i="6"/>
  <c r="P68" i="6"/>
  <c r="G107" i="6"/>
  <c r="AJ313" i="6"/>
  <c r="AR313" i="6"/>
  <c r="D299" i="6"/>
  <c r="G17" i="6"/>
  <c r="AJ274" i="6"/>
  <c r="AR274" i="6"/>
  <c r="P107" i="6"/>
  <c r="F66" i="6"/>
  <c r="P66" i="6"/>
  <c r="Q288" i="6"/>
  <c r="F289" i="6"/>
  <c r="O105" i="6"/>
  <c r="N299" i="6"/>
  <c r="AF313" i="6"/>
  <c r="AN313" i="6"/>
  <c r="AF274" i="6"/>
  <c r="AN274" i="6"/>
  <c r="O110" i="6"/>
  <c r="M304" i="6"/>
  <c r="Q107" i="6" l="1"/>
  <c r="P301" i="6"/>
  <c r="G289" i="6"/>
  <c r="G250" i="6"/>
  <c r="H17" i="6"/>
  <c r="G301" i="6"/>
  <c r="H107" i="6"/>
  <c r="H301" i="6" s="1"/>
  <c r="O304" i="6"/>
  <c r="P110" i="6"/>
  <c r="P262" i="6"/>
  <c r="Q68" i="6"/>
  <c r="F262" i="6"/>
  <c r="G68" i="6"/>
  <c r="P260" i="6"/>
  <c r="Q66" i="6"/>
  <c r="O299" i="6"/>
  <c r="P105" i="6"/>
  <c r="F260" i="6"/>
  <c r="G66" i="6"/>
  <c r="E260" i="6"/>
  <c r="F299" i="6"/>
  <c r="G105" i="6"/>
  <c r="S288" i="6"/>
  <c r="T94" i="6"/>
  <c r="G299" i="6" l="1"/>
  <c r="H105" i="6"/>
  <c r="P299" i="6"/>
  <c r="Q105" i="6"/>
  <c r="U94" i="6"/>
  <c r="T288" i="6"/>
  <c r="G260" i="6"/>
  <c r="H66" i="6"/>
  <c r="Q260" i="6"/>
  <c r="R66" i="6"/>
  <c r="R68" i="6"/>
  <c r="R262" i="6" s="1"/>
  <c r="Q262" i="6"/>
  <c r="G262" i="6"/>
  <c r="H68" i="6"/>
  <c r="H262" i="6" s="1"/>
  <c r="Q110" i="6"/>
  <c r="P304" i="6"/>
  <c r="I17" i="6"/>
  <c r="H289" i="6"/>
  <c r="H250" i="6"/>
  <c r="Q301" i="6"/>
  <c r="R107" i="6"/>
  <c r="R301" i="6" s="1"/>
  <c r="I66" i="6" l="1"/>
  <c r="H260" i="6"/>
  <c r="Q299" i="6"/>
  <c r="R105" i="6"/>
  <c r="R110" i="6"/>
  <c r="Q304" i="6"/>
  <c r="R260" i="6"/>
  <c r="S66" i="6"/>
  <c r="H299" i="6"/>
  <c r="I105" i="6"/>
  <c r="I250" i="6"/>
  <c r="I289" i="6"/>
  <c r="V94" i="6"/>
  <c r="U288" i="6"/>
  <c r="I299" i="6" l="1"/>
  <c r="J105" i="6"/>
  <c r="V288" i="6"/>
  <c r="W94" i="6"/>
  <c r="W288" i="6" s="1"/>
  <c r="R304" i="6"/>
  <c r="S110" i="6"/>
  <c r="I260" i="6"/>
  <c r="J66" i="6"/>
  <c r="T66" i="6"/>
  <c r="S260" i="6"/>
  <c r="S105" i="6"/>
  <c r="R299" i="6"/>
  <c r="S304" i="6" l="1"/>
  <c r="T110" i="6"/>
  <c r="J260" i="6"/>
  <c r="K66" i="6"/>
  <c r="S299" i="6"/>
  <c r="T105" i="6"/>
  <c r="J299" i="6"/>
  <c r="K105" i="6"/>
  <c r="U66" i="6"/>
  <c r="T260" i="6"/>
  <c r="T299" i="6" l="1"/>
  <c r="U105" i="6"/>
  <c r="U110" i="6"/>
  <c r="U304" i="6" s="1"/>
  <c r="T304" i="6"/>
  <c r="L105" i="6"/>
  <c r="L299" i="6" s="1"/>
  <c r="K299" i="6"/>
  <c r="K260" i="6"/>
  <c r="L66" i="6"/>
  <c r="L260" i="6" s="1"/>
  <c r="U260" i="6"/>
  <c r="V66" i="6"/>
  <c r="V260" i="6" s="1"/>
  <c r="U299" i="6" l="1"/>
  <c r="V105" i="6"/>
  <c r="V299" i="6" s="1"/>
</calcChain>
</file>

<file path=xl/sharedStrings.xml><?xml version="1.0" encoding="utf-8"?>
<sst xmlns="http://schemas.openxmlformats.org/spreadsheetml/2006/main" count="23702" uniqueCount="200">
  <si>
    <t>LOCATION</t>
  </si>
  <si>
    <t>INDICATOR</t>
  </si>
  <si>
    <t>SUBJECT</t>
  </si>
  <si>
    <t>MEASURE</t>
  </si>
  <si>
    <t>FREQUENCY</t>
  </si>
  <si>
    <t>TIME</t>
  </si>
  <si>
    <t>Value</t>
  </si>
  <si>
    <t>Flag Codes</t>
  </si>
  <si>
    <t>AUS</t>
  </si>
  <si>
    <t>SELFEMP</t>
  </si>
  <si>
    <t>MEN</t>
  </si>
  <si>
    <t>PC_EMP</t>
  </si>
  <si>
    <t>A</t>
  </si>
  <si>
    <t>B</t>
  </si>
  <si>
    <t>TOT</t>
  </si>
  <si>
    <t>WOMEN</t>
  </si>
  <si>
    <t>AUT</t>
  </si>
  <si>
    <t>BEL</t>
  </si>
  <si>
    <t>CAN</t>
  </si>
  <si>
    <t>CZE</t>
  </si>
  <si>
    <t>DNK</t>
  </si>
  <si>
    <t>FIN</t>
  </si>
  <si>
    <t>FRA</t>
  </si>
  <si>
    <t>DEU</t>
  </si>
  <si>
    <t>GRC</t>
  </si>
  <si>
    <t>HUN</t>
  </si>
  <si>
    <t>ISL</t>
  </si>
  <si>
    <t>IRL</t>
  </si>
  <si>
    <t>ITA</t>
  </si>
  <si>
    <t>JPN</t>
  </si>
  <si>
    <t>KOR</t>
  </si>
  <si>
    <t>LUX</t>
  </si>
  <si>
    <t>E</t>
  </si>
  <si>
    <t>MEX</t>
  </si>
  <si>
    <t>NLD</t>
  </si>
  <si>
    <t>NZL</t>
  </si>
  <si>
    <t>NOR</t>
  </si>
  <si>
    <t>POL</t>
  </si>
  <si>
    <t>PRT</t>
  </si>
  <si>
    <t>SVK</t>
  </si>
  <si>
    <t>ESP</t>
  </si>
  <si>
    <t>SWE</t>
  </si>
  <si>
    <t>CHE</t>
  </si>
  <si>
    <t>TUR</t>
  </si>
  <si>
    <t>GBR</t>
  </si>
  <si>
    <t>USA</t>
  </si>
  <si>
    <t>BRA</t>
  </si>
  <si>
    <t>CHL</t>
  </si>
  <si>
    <t>COL</t>
  </si>
  <si>
    <t>EST</t>
  </si>
  <si>
    <t>ISR</t>
  </si>
  <si>
    <t>RUS</t>
  </si>
  <si>
    <t>SVN</t>
  </si>
  <si>
    <t>OECD</t>
  </si>
  <si>
    <t>G-7</t>
  </si>
  <si>
    <t>EU28</t>
  </si>
  <si>
    <t>EA19</t>
  </si>
  <si>
    <t>LVA</t>
  </si>
  <si>
    <t>Row Labels</t>
  </si>
  <si>
    <t>Column Labels</t>
  </si>
  <si>
    <t>Sum of Value</t>
  </si>
  <si>
    <t>Australia</t>
  </si>
  <si>
    <t>Austria</t>
  </si>
  <si>
    <t>Belgium</t>
  </si>
  <si>
    <t>Canada</t>
  </si>
  <si>
    <t>Switzerland</t>
  </si>
  <si>
    <t>Chile</t>
  </si>
  <si>
    <t>Czeech Republic</t>
  </si>
  <si>
    <t>Germany</t>
  </si>
  <si>
    <t>Denmark</t>
  </si>
  <si>
    <t>Spain</t>
  </si>
  <si>
    <t>Estonia</t>
  </si>
  <si>
    <t>Finland</t>
  </si>
  <si>
    <t>France</t>
  </si>
  <si>
    <t>United Kingdom</t>
  </si>
  <si>
    <t>Greece</t>
  </si>
  <si>
    <t>Hungary</t>
  </si>
  <si>
    <t>Ireland</t>
  </si>
  <si>
    <t>Iceland</t>
  </si>
  <si>
    <t>Israel</t>
  </si>
  <si>
    <t>Italy</t>
  </si>
  <si>
    <t>Japan</t>
  </si>
  <si>
    <t>Korea</t>
  </si>
  <si>
    <t>Luxembourg</t>
  </si>
  <si>
    <t>Latvia</t>
  </si>
  <si>
    <t>Mexico</t>
  </si>
  <si>
    <t>Netherlands</t>
  </si>
  <si>
    <t>Norway</t>
  </si>
  <si>
    <t>New Zealand</t>
  </si>
  <si>
    <t>Poland</t>
  </si>
  <si>
    <t>Portugal</t>
  </si>
  <si>
    <t>Slovak Republic</t>
  </si>
  <si>
    <t>Slovenia</t>
  </si>
  <si>
    <t>Sweden</t>
  </si>
  <si>
    <t>Turkey</t>
  </si>
  <si>
    <t>United States</t>
  </si>
  <si>
    <t>Countries</t>
  </si>
  <si>
    <r>
      <t xml:space="preserve">Figure 1.13. </t>
    </r>
    <r>
      <rPr>
        <b/>
        <sz val="10"/>
        <color theme="1"/>
        <rFont val="Arial Narrow"/>
        <family val="2"/>
      </rPr>
      <t>Self-employment rates in Korea, France, Germany, Japan, the United States and the OECD</t>
    </r>
  </si>
  <si>
    <r>
      <rPr>
        <i/>
        <sz val="10"/>
        <color theme="1"/>
        <rFont val="Arial Narrow"/>
        <family val="2"/>
      </rPr>
      <t>Source:</t>
    </r>
    <r>
      <rPr>
        <sz val="10"/>
        <color theme="1"/>
        <rFont val="Arial Narrow"/>
        <family val="2"/>
      </rPr>
      <t xml:space="preserve"> OECD (2017), "Labour Force Statistics: Summary tables", </t>
    </r>
    <r>
      <rPr>
        <i/>
        <sz val="10"/>
        <color theme="1"/>
        <rFont val="Arial Narrow"/>
        <family val="2"/>
      </rPr>
      <t>OECD Employment and Labour Market Statistics</t>
    </r>
    <r>
      <rPr>
        <sz val="10"/>
        <color theme="1"/>
        <rFont val="Arial Narrow"/>
        <family val="2"/>
      </rPr>
      <t xml:space="preserve"> (database), </t>
    </r>
    <r>
      <rPr>
        <u/>
        <sz val="10"/>
        <color rgb="FF0000FF"/>
        <rFont val="Arial Narrow"/>
        <family val="2"/>
      </rPr>
      <t xml:space="preserve">http://dx.doi.org/10.1787/data-00286-en, </t>
    </r>
    <r>
      <rPr>
        <sz val="10"/>
        <color theme="1"/>
        <rFont val="Arial Narrow"/>
        <family val="2"/>
      </rPr>
      <t xml:space="preserve">Self-employment rate (indicator), </t>
    </r>
    <r>
      <rPr>
        <u/>
        <sz val="10"/>
        <color rgb="FF0000FF"/>
        <rFont val="Arial Narrow"/>
        <family val="2"/>
      </rPr>
      <t>http://dx.doi.org/10.1787/fb58715e-en</t>
    </r>
    <r>
      <rPr>
        <sz val="10"/>
        <color theme="1"/>
        <rFont val="Arial Narrow"/>
        <family val="2"/>
      </rPr>
      <t xml:space="preserve"> (accessed on 16 May 2017).</t>
    </r>
  </si>
  <si>
    <r>
      <rPr>
        <i/>
        <sz val="10"/>
        <color theme="1"/>
        <rFont val="Arial Narrow"/>
        <family val="2"/>
      </rPr>
      <t>Note:</t>
    </r>
    <r>
      <rPr>
        <sz val="10"/>
        <color theme="1"/>
        <rFont val="Arial Narrow"/>
        <family val="2"/>
      </rPr>
      <t xml:space="preserve"> Self-employment is defined as the employment of employers, workers who work for themselves, members of producers' co-operatives, and unpaid family workers. Data for Germany have been interpolated from 1984 to 1990 included.</t>
    </r>
  </si>
  <si>
    <t>Percentages of total employment, 1980-2016</t>
  </si>
  <si>
    <t>Dataset: Employment by activities and status (ALFS)</t>
  </si>
  <si>
    <t>= Imputed results, based on observations at the margins.</t>
  </si>
  <si>
    <t>Total civil employment in OECD countries, 1970-2016 (thousands)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</si>
  <si>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</si>
  <si>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</si>
  <si>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</si>
  <si>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</si>
  <si>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</si>
  <si>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</si>
  <si>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</si>
  <si>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</si>
  <si>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</si>
  <si>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</si>
  <si>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</si>
  <si>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</si>
  <si>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</si>
  <si>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</si>
  <si>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</si>
  <si>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</si>
  <si>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</si>
  <si>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</si>
  <si>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</si>
  <si>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</si>
  <si>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</si>
  <si>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</si>
  <si>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</si>
  <si>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</si>
  <si>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</si>
  <si>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</si>
  <si>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</si>
  <si>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</si>
  <si>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</si>
  <si>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</si>
  <si>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</si>
  <si>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</si>
  <si>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</si>
  <si>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</si>
  <si>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</si>
  <si>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</si>
  <si>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</si>
  <si>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</si>
  <si>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</si>
  <si>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</si>
  <si>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</si>
  <si>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</si>
  <si>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</si>
  <si>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</si>
  <si>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</si>
  <si>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</si>
  <si>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</si>
  <si>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..</t>
  </si>
  <si>
    <t>Czech Republic</t>
  </si>
  <si>
    <t>OECD total</t>
  </si>
  <si>
    <t>Employers and persons working on own account in OECD countries, 1970-2016 (thousands)</t>
  </si>
  <si>
    <t>Unpaid family workers in OECD countries, 1970-2016 (thousands)</t>
  </si>
  <si>
    <t>Employees as % of civilian employment</t>
  </si>
  <si>
    <t>Share of non-salaried workers in total employment in OECD countries, 1970-2016 (%)</t>
  </si>
  <si>
    <t>Share of self-employed among total employment (%)</t>
  </si>
  <si>
    <t>OECD average (weighted)</t>
  </si>
  <si>
    <t>Share of contributing family workers among total employment (%)</t>
  </si>
  <si>
    <t>OECD minimum</t>
  </si>
  <si>
    <t>OECD mix/max</t>
  </si>
  <si>
    <t>OECD mix/max*</t>
  </si>
  <si>
    <t>* Excluding Mexic and Turkey</t>
  </si>
  <si>
    <r>
      <rPr>
        <i/>
        <sz val="10"/>
        <color rgb="FF000000"/>
        <rFont val="Arial Narrow"/>
        <family val="2"/>
      </rPr>
      <t>a)</t>
    </r>
    <r>
      <rPr>
        <sz val="10"/>
        <color rgb="FF000000"/>
        <rFont val="Arial Narrow"/>
        <family val="2"/>
      </rPr>
      <t xml:space="preserve"> Weighted average of OECD countries.</t>
    </r>
  </si>
  <si>
    <r>
      <rPr>
        <i/>
        <sz val="10"/>
        <color theme="1"/>
        <rFont val="Arial Narrow"/>
        <family val="2"/>
      </rPr>
      <t>Note:</t>
    </r>
    <r>
      <rPr>
        <sz val="10"/>
        <color theme="1"/>
        <rFont val="Arial Narrow"/>
        <family val="2"/>
      </rPr>
      <t xml:space="preserve"> Self-employment includes own-account workers, employers, members of producers’ co-operatives, and unpaid family workers. Data for Germany are interpolated for the years 1984-90.</t>
    </r>
  </si>
  <si>
    <r>
      <t xml:space="preserve">Figure 1.14. </t>
    </r>
    <r>
      <rPr>
        <b/>
        <sz val="9"/>
        <color theme="1"/>
        <rFont val="Arial Narrow"/>
        <family val="2"/>
      </rPr>
      <t>Number of non‑wage workers by age in Korea</t>
    </r>
  </si>
  <si>
    <r>
      <t xml:space="preserve">Thousands of persons, </t>
    </r>
    <r>
      <rPr>
        <b/>
        <sz val="9"/>
        <color rgb="FFFF0000"/>
        <rFont val="Arial Narrow"/>
        <family val="2"/>
      </rPr>
      <t>year</t>
    </r>
  </si>
  <si>
    <t>Age</t>
  </si>
  <si>
    <t>Total</t>
  </si>
  <si>
    <t>Self-employed</t>
  </si>
  <si>
    <t>No wage family worker</t>
  </si>
  <si>
    <t>Sub-total</t>
  </si>
  <si>
    <t>With employees</t>
  </si>
  <si>
    <t>With no employees</t>
  </si>
  <si>
    <t>Self-employed
Sub-total</t>
  </si>
  <si>
    <t>15-29</t>
  </si>
  <si>
    <t>30-39</t>
  </si>
  <si>
    <t>40-49</t>
  </si>
  <si>
    <t>50-59</t>
  </si>
  <si>
    <t>60 and over</t>
  </si>
  <si>
    <r>
      <t>Source:</t>
    </r>
    <r>
      <rPr>
        <sz val="9"/>
        <color theme="1"/>
        <rFont val="Arial Narrow"/>
        <family val="2"/>
      </rPr>
      <t> Additional Economically Active Population Survey for Non-wage Workers (2016).</t>
    </r>
  </si>
  <si>
    <t>Non-salaried workers in Korea by age group, 2015 (thousands of persons)</t>
  </si>
  <si>
    <r>
      <t>Source:</t>
    </r>
    <r>
      <rPr>
        <sz val="9"/>
        <color theme="1"/>
        <rFont val="Arial Narrow"/>
        <family val="2"/>
      </rPr>
      <t xml:space="preserve"> Statistics Korea (2015), “Additional Economically Active Population Survey for Non wage Workers”, </t>
    </r>
    <r>
      <rPr>
        <i/>
        <sz val="9"/>
        <color theme="1"/>
        <rFont val="Arial Narrow"/>
        <family val="2"/>
      </rPr>
      <t>Korean Statistical Information Services</t>
    </r>
    <r>
      <rPr>
        <sz val="9"/>
        <color theme="1"/>
        <rFont val="Arial Narrow"/>
        <family val="2"/>
      </rPr>
      <t>.</t>
    </r>
  </si>
  <si>
    <r>
      <t xml:space="preserve">Figure 1.6. </t>
    </r>
    <r>
      <rPr>
        <b/>
        <sz val="9"/>
        <color theme="1"/>
        <rFont val="Arial Narrow"/>
        <family val="2"/>
      </rPr>
      <t>Almost two thirds of non-salaried workers in Korea are older than 50 years</t>
    </r>
  </si>
  <si>
    <r>
      <t xml:space="preserve">Figure 1.5. </t>
    </r>
    <r>
      <rPr>
        <b/>
        <sz val="10"/>
        <color theme="1"/>
        <rFont val="Arial Narrow"/>
        <family val="2"/>
      </rPr>
      <t>Self-employment is declining gradually in Korea but still remains concentred among older workers</t>
    </r>
  </si>
  <si>
    <t>Employees</t>
  </si>
  <si>
    <t>Own-account workers</t>
  </si>
  <si>
    <t>Contributing family workers</t>
  </si>
  <si>
    <r>
      <t>A. Share of non-salaried work in total employment  in OECD countries, 1980-2016</t>
    </r>
    <r>
      <rPr>
        <sz val="8"/>
        <color rgb="FF000066"/>
        <rFont val="Arial Narrow"/>
        <family val="2"/>
      </rPr>
      <t xml:space="preserve"> (percentages)</t>
    </r>
  </si>
  <si>
    <r>
      <t>B. Non-salaried workers in Korea by age group, 2015</t>
    </r>
    <r>
      <rPr>
        <sz val="8"/>
        <color rgb="FF000066"/>
        <rFont val="Arial Narrow"/>
        <family val="2"/>
      </rPr>
      <t xml:space="preserve"> (thousands of persons)</t>
    </r>
  </si>
  <si>
    <r>
      <rPr>
        <i/>
        <sz val="10"/>
        <color theme="1"/>
        <rFont val="Arial Narrow"/>
        <family val="2"/>
      </rPr>
      <t>b)</t>
    </r>
    <r>
      <rPr>
        <sz val="10"/>
        <color theme="1"/>
        <rFont val="Arial Narrow"/>
        <family val="2"/>
      </rPr>
      <t xml:space="preserve"> Shaded area highlights the minimum and maximum values of OECD countries (excluding Korea).</t>
    </r>
  </si>
  <si>
    <r>
      <rPr>
        <i/>
        <sz val="10"/>
        <color theme="1"/>
        <rFont val="Arial Narrow"/>
        <family val="2"/>
      </rPr>
      <t>Source:</t>
    </r>
    <r>
      <rPr>
        <sz val="10"/>
        <color theme="1"/>
        <rFont val="Arial Narrow"/>
        <family val="2"/>
      </rPr>
      <t xml:space="preserve"> OECD (2017), "Labour Force Statistics: Summary tables", </t>
    </r>
    <r>
      <rPr>
        <i/>
        <sz val="10"/>
        <color theme="1"/>
        <rFont val="Arial Narrow"/>
        <family val="2"/>
      </rPr>
      <t>OECD Employment and Labour Market Statistics</t>
    </r>
    <r>
      <rPr>
        <sz val="10"/>
        <color theme="1"/>
        <rFont val="Arial Narrow"/>
        <family val="2"/>
      </rPr>
      <t xml:space="preserve"> (database), </t>
    </r>
    <r>
      <rPr>
        <u/>
        <sz val="10"/>
        <color rgb="FF0000FF"/>
        <rFont val="Arial Narrow"/>
        <family val="2"/>
      </rPr>
      <t>http://dx.doi.org/10.1787/data-00286-en</t>
    </r>
    <r>
      <rPr>
        <sz val="10"/>
        <color theme="1"/>
        <rFont val="Arial Narrow"/>
        <family val="2"/>
      </rPr>
      <t>,</t>
    </r>
  </si>
  <si>
    <r>
      <t xml:space="preserve">Self-employment rate (indicator), </t>
    </r>
    <r>
      <rPr>
        <u/>
        <sz val="10"/>
        <color rgb="FF0000FF"/>
        <rFont val="Arial Narrow"/>
        <family val="2"/>
      </rPr>
      <t>http://dx.doi.org/10.1787/fb58715e-en</t>
    </r>
    <r>
      <rPr>
        <sz val="10"/>
        <color theme="1"/>
        <rFont val="Arial Narrow"/>
        <family val="2"/>
      </rPr>
      <t xml:space="preserve"> (accessed on 16 May 2017) for Panel A; and Statistics Korea (2015), “Additional Economically Active Population Survey for Non-wage Workers”, Korean Statistical Information Services for Panel B.</t>
    </r>
  </si>
  <si>
    <t>Connecting People with Jobs, Towards Better Social and Employment Security in Korea - © OECD 2018</t>
  </si>
  <si>
    <t>Chapter 1</t>
  </si>
  <si>
    <t>Figure 1.5. Self-employment is declining gradually in Korea but still remains concentred among older workers</t>
  </si>
  <si>
    <t>Version 1 - Last updated: 07-Feb-2018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</si>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</sst>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#,##0.0_ ;\-#,##0.0\ "/>
    <numFmt numFmtId="166" formatCode="0.0%"/>
    <numFmt numFmtId="167" formatCode="#,##0.0"/>
  </numFmts>
  <fonts count="4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u/>
      <sz val="10"/>
      <color rgb="FF0000FF"/>
      <name val="Arial Narrow"/>
      <family val="2"/>
    </font>
    <font>
      <sz val="10"/>
      <color rgb="FF000000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rgb="FFFF0000"/>
      <name val="Arial Narrow"/>
      <family val="2"/>
    </font>
    <font>
      <b/>
      <sz val="8"/>
      <color theme="0"/>
      <name val="Arial Narrow"/>
      <family val="2"/>
    </font>
    <font>
      <sz val="10"/>
      <name val="Arial"/>
      <family val="2"/>
    </font>
    <font>
      <i/>
      <sz val="8"/>
      <name val="Arial Narrow"/>
      <family val="2"/>
    </font>
    <font>
      <sz val="11"/>
      <color indexed="8"/>
      <name val="Calibri"/>
      <family val="2"/>
      <scheme val="minor"/>
    </font>
    <font>
      <i/>
      <sz val="10"/>
      <color rgb="FF000000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rgb="FFFF0000"/>
      <name val="Arial Narrow"/>
      <family val="2"/>
    </font>
    <font>
      <i/>
      <sz val="9"/>
      <color theme="1"/>
      <name val="Arial Narrow"/>
      <family val="2"/>
    </font>
    <font>
      <sz val="9"/>
      <color theme="1"/>
      <name val="Arial"/>
      <family val="2"/>
    </font>
    <font>
      <i/>
      <sz val="9"/>
      <color rgb="FFFF0000"/>
      <name val="Arial Narrow"/>
      <family val="2"/>
    </font>
    <font>
      <sz val="9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"/>
      <family val="2"/>
    </font>
    <font>
      <b/>
      <sz val="8"/>
      <color rgb="FF0000FF"/>
      <name val="Arial Narrow"/>
      <family val="2"/>
    </font>
    <font>
      <b/>
      <sz val="8"/>
      <color rgb="FF000066"/>
      <name val="Arial Narrow"/>
      <family val="2"/>
    </font>
    <font>
      <sz val="8"/>
      <color rgb="FF000066"/>
      <name val="Arial Narrow"/>
      <family val="2"/>
    </font>
    <font>
      <u/>
      <sz val="10"/>
      <color theme="10"/>
      <name val="Arial"/>
      <family val="2"/>
    </font>
    <font>
      <sz val="10"/>
      <color rgb="FF01000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0000FF"/>
      </top>
      <bottom style="thin">
        <color rgb="FF000000"/>
      </bottom>
      <diagonal/>
    </border>
    <border>
      <left/>
      <right/>
      <top/>
      <bottom style="medium">
        <color rgb="FF0000FF"/>
      </bottom>
      <diagonal/>
    </border>
    <border>
      <left/>
      <right/>
      <top style="thin">
        <color rgb="FF00000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rgb="FF0000FF"/>
      </top>
      <bottom style="thin">
        <color rgb="FF00000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00000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rgb="FF0000FF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0" fontId="2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36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0" xfId="0" pivotButton="1" applyFont="1"/>
    <xf numFmtId="0" fontId="19" fillId="0" borderId="0" xfId="0" applyFont="1" applyAlignment="1">
      <alignment horizontal="left"/>
    </xf>
    <xf numFmtId="164" fontId="19" fillId="0" borderId="0" xfId="0" applyNumberFormat="1" applyFont="1"/>
    <xf numFmtId="0" fontId="19" fillId="33" borderId="0" xfId="0" applyFont="1" applyFill="1"/>
    <xf numFmtId="164" fontId="19" fillId="33" borderId="0" xfId="0" applyNumberFormat="1" applyFont="1" applyFill="1"/>
    <xf numFmtId="0" fontId="19" fillId="0" borderId="0" xfId="0" applyFont="1" applyFill="1"/>
    <xf numFmtId="164" fontId="19" fillId="0" borderId="0" xfId="0" applyNumberFormat="1" applyFont="1" applyFill="1"/>
    <xf numFmtId="0" fontId="19" fillId="34" borderId="0" xfId="0" applyFont="1" applyFill="1"/>
    <xf numFmtId="164" fontId="19" fillId="34" borderId="0" xfId="0" applyNumberFormat="1" applyFont="1" applyFill="1"/>
    <xf numFmtId="0" fontId="23" fillId="0" borderId="0" xfId="0" applyFont="1" applyFill="1"/>
    <xf numFmtId="0" fontId="25" fillId="0" borderId="0" xfId="43" applyFont="1" applyFill="1" applyBorder="1" applyAlignment="1">
      <alignment vertical="center"/>
    </xf>
    <xf numFmtId="0" fontId="26" fillId="0" borderId="0" xfId="43" applyFont="1" applyFill="1" applyBorder="1" applyAlignment="1">
      <alignment vertical="center"/>
    </xf>
    <xf numFmtId="0" fontId="26" fillId="0" borderId="0" xfId="43" applyFont="1" applyFill="1" applyBorder="1" applyAlignment="1">
      <alignment horizontal="right" vertical="center"/>
    </xf>
    <xf numFmtId="0" fontId="25" fillId="33" borderId="0" xfId="43" applyFont="1" applyFill="1" applyBorder="1" applyAlignment="1">
      <alignment vertical="center"/>
    </xf>
    <xf numFmtId="0" fontId="27" fillId="0" borderId="0" xfId="43" quotePrefix="1" applyFont="1" applyFill="1" applyBorder="1" applyAlignment="1">
      <alignment vertical="center"/>
    </xf>
    <xf numFmtId="0" fontId="28" fillId="35" borderId="0" xfId="43" applyFont="1" applyFill="1" applyBorder="1" applyAlignment="1">
      <alignment horizontal="right" vertical="center"/>
    </xf>
    <xf numFmtId="0" fontId="28" fillId="35" borderId="0" xfId="43" applyFont="1" applyFill="1" applyBorder="1" applyAlignment="1">
      <alignment horizontal="center" vertical="center"/>
    </xf>
    <xf numFmtId="165" fontId="25" fillId="0" borderId="0" xfId="43" applyNumberFormat="1" applyFont="1" applyFill="1" applyBorder="1" applyAlignment="1">
      <alignment horizontal="right" vertical="center"/>
    </xf>
    <xf numFmtId="165" fontId="25" fillId="36" borderId="0" xfId="43" applyNumberFormat="1" applyFont="1" applyFill="1" applyBorder="1" applyAlignment="1">
      <alignment horizontal="right" vertical="center"/>
    </xf>
    <xf numFmtId="165" fontId="25" fillId="33" borderId="0" xfId="43" applyNumberFormat="1" applyFont="1" applyFill="1" applyBorder="1" applyAlignment="1">
      <alignment horizontal="right" vertical="center"/>
    </xf>
    <xf numFmtId="0" fontId="25" fillId="37" borderId="0" xfId="43" applyFont="1" applyFill="1" applyBorder="1" applyAlignment="1">
      <alignment vertical="center"/>
    </xf>
    <xf numFmtId="165" fontId="25" fillId="37" borderId="0" xfId="43" applyNumberFormat="1" applyFont="1" applyFill="1" applyBorder="1" applyAlignment="1">
      <alignment horizontal="right" vertical="center"/>
    </xf>
    <xf numFmtId="165" fontId="26" fillId="0" borderId="0" xfId="43" applyNumberFormat="1" applyFont="1" applyFill="1" applyBorder="1" applyAlignment="1">
      <alignment horizontal="right" vertical="center"/>
    </xf>
    <xf numFmtId="166" fontId="25" fillId="0" borderId="0" xfId="44" applyNumberFormat="1" applyFont="1" applyFill="1" applyBorder="1" applyAlignment="1">
      <alignment horizontal="right" vertical="center"/>
    </xf>
    <xf numFmtId="166" fontId="25" fillId="36" borderId="0" xfId="44" applyNumberFormat="1" applyFont="1" applyFill="1" applyBorder="1" applyAlignment="1">
      <alignment horizontal="right" vertical="center"/>
    </xf>
    <xf numFmtId="166" fontId="25" fillId="37" borderId="0" xfId="44" applyNumberFormat="1" applyFont="1" applyFill="1" applyBorder="1" applyAlignment="1">
      <alignment horizontal="right" vertical="center"/>
    </xf>
    <xf numFmtId="166" fontId="26" fillId="36" borderId="0" xfId="44" applyNumberFormat="1" applyFont="1" applyFill="1" applyBorder="1" applyAlignment="1">
      <alignment vertical="center"/>
    </xf>
    <xf numFmtId="166" fontId="26" fillId="0" borderId="0" xfId="44" applyNumberFormat="1" applyFont="1" applyFill="1" applyBorder="1" applyAlignment="1">
      <alignment vertical="center"/>
    </xf>
    <xf numFmtId="166" fontId="26" fillId="0" borderId="0" xfId="43" applyNumberFormat="1" applyFont="1" applyFill="1" applyBorder="1" applyAlignment="1">
      <alignment vertical="center"/>
    </xf>
    <xf numFmtId="166" fontId="26" fillId="0" borderId="0" xfId="44" applyNumberFormat="1" applyFont="1" applyFill="1" applyBorder="1" applyAlignment="1">
      <alignment horizontal="right" vertical="center"/>
    </xf>
    <xf numFmtId="0" fontId="25" fillId="0" borderId="0" xfId="45" applyFont="1" applyFill="1" applyBorder="1" applyAlignment="1">
      <alignment vertical="center"/>
    </xf>
    <xf numFmtId="0" fontId="26" fillId="0" borderId="0" xfId="45" applyFont="1" applyFill="1" applyBorder="1" applyAlignment="1">
      <alignment vertical="center"/>
    </xf>
    <xf numFmtId="3" fontId="25" fillId="0" borderId="0" xfId="45" applyNumberFormat="1" applyFont="1" applyFill="1" applyBorder="1" applyAlignment="1">
      <alignment vertical="center"/>
    </xf>
    <xf numFmtId="0" fontId="26" fillId="0" borderId="0" xfId="45" applyFont="1" applyFill="1" applyBorder="1" applyAlignment="1">
      <alignment horizontal="right" vertical="center"/>
    </xf>
    <xf numFmtId="0" fontId="28" fillId="35" borderId="0" xfId="45" applyFont="1" applyFill="1" applyBorder="1" applyAlignment="1">
      <alignment horizontal="right" vertical="center"/>
    </xf>
    <xf numFmtId="0" fontId="28" fillId="35" borderId="0" xfId="45" applyFont="1" applyFill="1" applyBorder="1" applyAlignment="1">
      <alignment horizontal="center" vertical="center"/>
    </xf>
    <xf numFmtId="9" fontId="25" fillId="0" borderId="0" xfId="42" applyNumberFormat="1" applyFont="1" applyFill="1" applyBorder="1" applyAlignment="1">
      <alignment horizontal="right" vertical="center"/>
    </xf>
    <xf numFmtId="9" fontId="25" fillId="0" borderId="0" xfId="42" applyNumberFormat="1" applyFont="1" applyFill="1" applyBorder="1" applyAlignment="1">
      <alignment vertical="center"/>
    </xf>
    <xf numFmtId="0" fontId="25" fillId="0" borderId="0" xfId="45" applyFont="1" applyFill="1" applyBorder="1" applyAlignment="1">
      <alignment horizontal="left" vertical="center"/>
    </xf>
    <xf numFmtId="0" fontId="26" fillId="0" borderId="0" xfId="45" applyFont="1" applyFill="1" applyBorder="1" applyAlignment="1">
      <alignment horizontal="left" vertical="center"/>
    </xf>
    <xf numFmtId="166" fontId="25" fillId="0" borderId="0" xfId="42" applyNumberFormat="1" applyFont="1" applyFill="1" applyBorder="1" applyAlignment="1">
      <alignment vertical="center"/>
    </xf>
    <xf numFmtId="0" fontId="25" fillId="37" borderId="0" xfId="45" applyFont="1" applyFill="1" applyBorder="1" applyAlignment="1">
      <alignment vertical="center"/>
    </xf>
    <xf numFmtId="9" fontId="25" fillId="37" borderId="0" xfId="42" applyNumberFormat="1" applyFont="1" applyFill="1" applyBorder="1" applyAlignment="1">
      <alignment horizontal="right" vertical="center"/>
    </xf>
    <xf numFmtId="0" fontId="30" fillId="0" borderId="0" xfId="45" applyFont="1" applyFill="1" applyBorder="1" applyAlignment="1">
      <alignment vertical="center"/>
    </xf>
    <xf numFmtId="2" fontId="25" fillId="0" borderId="0" xfId="42" applyNumberFormat="1" applyFont="1" applyFill="1" applyBorder="1" applyAlignment="1">
      <alignment horizontal="right" vertical="center"/>
    </xf>
    <xf numFmtId="2" fontId="25" fillId="37" borderId="0" xfId="42" applyNumberFormat="1" applyFont="1" applyFill="1" applyBorder="1" applyAlignment="1">
      <alignment horizontal="right" vertical="center"/>
    </xf>
    <xf numFmtId="2" fontId="27" fillId="0" borderId="0" xfId="42" applyNumberFormat="1" applyFont="1" applyFill="1" applyBorder="1" applyAlignment="1">
      <alignment horizontal="right" vertical="center"/>
    </xf>
    <xf numFmtId="2" fontId="25" fillId="0" borderId="0" xfId="42" applyNumberFormat="1" applyFont="1" applyFill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33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right" vertical="center" wrapText="1" indent="1"/>
    </xf>
    <xf numFmtId="0" fontId="33" fillId="0" borderId="12" xfId="0" applyFont="1" applyBorder="1" applyAlignment="1">
      <alignment horizontal="right" vertical="center" wrapText="1" indent="1"/>
    </xf>
    <xf numFmtId="0" fontId="33" fillId="0" borderId="13" xfId="0" applyFont="1" applyBorder="1" applyAlignment="1">
      <alignment horizontal="right" vertical="center" wrapText="1" indent="1"/>
    </xf>
    <xf numFmtId="0" fontId="33" fillId="0" borderId="0" xfId="0" applyFont="1" applyBorder="1" applyAlignment="1">
      <alignment horizontal="right" vertical="center" wrapText="1" indent="1"/>
    </xf>
    <xf numFmtId="164" fontId="34" fillId="0" borderId="12" xfId="0" applyNumberFormat="1" applyFont="1" applyBorder="1" applyAlignment="1">
      <alignment horizontal="right" vertical="center" wrapText="1" indent="1"/>
    </xf>
    <xf numFmtId="164" fontId="33" fillId="0" borderId="12" xfId="0" applyNumberFormat="1" applyFont="1" applyBorder="1" applyAlignment="1">
      <alignment horizontal="right" vertical="center" wrapText="1" indent="1"/>
    </xf>
    <xf numFmtId="3" fontId="18" fillId="0" borderId="0" xfId="0" applyNumberFormat="1" applyFont="1"/>
    <xf numFmtId="164" fontId="18" fillId="0" borderId="0" xfId="0" applyNumberFormat="1" applyFont="1"/>
    <xf numFmtId="3" fontId="34" fillId="0" borderId="12" xfId="0" applyNumberFormat="1" applyFont="1" applyBorder="1" applyAlignment="1">
      <alignment horizontal="right" vertical="center" wrapText="1" indent="1"/>
    </xf>
    <xf numFmtId="3" fontId="33" fillId="0" borderId="12" xfId="0" applyNumberFormat="1" applyFont="1" applyBorder="1" applyAlignment="1">
      <alignment horizontal="right" vertical="center" wrapText="1" indent="1"/>
    </xf>
    <xf numFmtId="0" fontId="34" fillId="0" borderId="11" xfId="0" applyFont="1" applyBorder="1" applyAlignment="1">
      <alignment horizontal="center" vertical="center" wrapText="1"/>
    </xf>
    <xf numFmtId="3" fontId="34" fillId="0" borderId="13" xfId="0" applyNumberFormat="1" applyFont="1" applyBorder="1" applyAlignment="1">
      <alignment horizontal="right" vertical="center" wrapText="1" indent="1"/>
    </xf>
    <xf numFmtId="3" fontId="34" fillId="0" borderId="0" xfId="0" applyNumberFormat="1" applyFont="1" applyBorder="1" applyAlignment="1">
      <alignment horizontal="right" vertical="center" wrapText="1" indent="1"/>
    </xf>
    <xf numFmtId="0" fontId="37" fillId="0" borderId="0" xfId="0" applyFont="1" applyBorder="1" applyAlignment="1">
      <alignment horizontal="justify" wrapText="1"/>
    </xf>
    <xf numFmtId="164" fontId="38" fillId="0" borderId="0" xfId="0" applyNumberFormat="1" applyFont="1" applyBorder="1" applyAlignment="1">
      <alignment horizontal="right" wrapText="1"/>
    </xf>
    <xf numFmtId="0" fontId="18" fillId="0" borderId="0" xfId="0" applyFont="1" applyAlignment="1"/>
    <xf numFmtId="164" fontId="34" fillId="0" borderId="0" xfId="0" applyNumberFormat="1" applyFont="1" applyBorder="1" applyAlignment="1">
      <alignment horizontal="right" vertical="center" wrapText="1" indent="1"/>
    </xf>
    <xf numFmtId="167" fontId="34" fillId="0" borderId="12" xfId="0" applyNumberFormat="1" applyFont="1" applyBorder="1" applyAlignment="1">
      <alignment horizontal="right" vertical="center" wrapText="1" indent="1"/>
    </xf>
    <xf numFmtId="167" fontId="34" fillId="0" borderId="13" xfId="0" applyNumberFormat="1" applyFont="1" applyBorder="1" applyAlignment="1">
      <alignment horizontal="right" vertical="center" wrapText="1" indent="1"/>
    </xf>
    <xf numFmtId="167" fontId="34" fillId="0" borderId="0" xfId="0" applyNumberFormat="1" applyFont="1" applyBorder="1" applyAlignment="1">
      <alignment horizontal="right" vertical="center" wrapText="1" indent="1"/>
    </xf>
    <xf numFmtId="0" fontId="18" fillId="0" borderId="0" xfId="0" applyFont="1" applyFill="1" applyAlignment="1">
      <alignment vertical="center"/>
    </xf>
    <xf numFmtId="0" fontId="0" fillId="0" borderId="0" xfId="0" applyFill="1"/>
    <xf numFmtId="0" fontId="41" fillId="0" borderId="0" xfId="0" applyFont="1"/>
    <xf numFmtId="0" fontId="40" fillId="0" borderId="0" xfId="0" applyFont="1" applyAlignment="1">
      <alignment horizontal="centerContinuous" vertical="center" wrapText="1"/>
    </xf>
    <xf numFmtId="0" fontId="0" fillId="0" borderId="0" xfId="0" applyAlignment="1"/>
    <xf numFmtId="0" fontId="40" fillId="0" borderId="15" xfId="0" applyFont="1" applyBorder="1" applyAlignment="1">
      <alignment horizontal="centerContinuous" vertical="center" wrapText="1"/>
    </xf>
    <xf numFmtId="0" fontId="19" fillId="38" borderId="17" xfId="0" applyNumberFormat="1" applyFont="1" applyFill="1" applyBorder="1" applyAlignment="1">
      <alignment horizontal="left"/>
    </xf>
    <xf numFmtId="0" fontId="19" fillId="0" borderId="0" xfId="0" applyNumberFormat="1" applyFont="1" applyBorder="1" applyAlignment="1">
      <alignment horizontal="left"/>
    </xf>
    <xf numFmtId="0" fontId="19" fillId="38" borderId="0" xfId="0" applyNumberFormat="1" applyFont="1" applyFill="1" applyBorder="1" applyAlignment="1">
      <alignment horizontal="left"/>
    </xf>
    <xf numFmtId="0" fontId="19" fillId="38" borderId="16" xfId="0" applyNumberFormat="1" applyFont="1" applyFill="1" applyBorder="1" applyAlignment="1">
      <alignment horizontal="left"/>
    </xf>
    <xf numFmtId="2" fontId="19" fillId="38" borderId="17" xfId="0" applyNumberFormat="1" applyFont="1" applyFill="1" applyBorder="1" applyAlignment="1">
      <alignment horizontal="right" indent="2"/>
    </xf>
    <xf numFmtId="2" fontId="19" fillId="0" borderId="0" xfId="0" applyNumberFormat="1" applyFont="1" applyBorder="1" applyAlignment="1">
      <alignment horizontal="right" indent="2"/>
    </xf>
    <xf numFmtId="2" fontId="19" fillId="38" borderId="0" xfId="0" applyNumberFormat="1" applyFont="1" applyFill="1" applyBorder="1" applyAlignment="1">
      <alignment horizontal="right" indent="2"/>
    </xf>
    <xf numFmtId="2" fontId="19" fillId="38" borderId="16" xfId="0" applyNumberFormat="1" applyFont="1" applyFill="1" applyBorder="1" applyAlignment="1">
      <alignment horizontal="right" indent="2"/>
    </xf>
    <xf numFmtId="0" fontId="40" fillId="0" borderId="18" xfId="0" applyFont="1" applyBorder="1" applyAlignment="1">
      <alignment horizontal="centerContinuous" vertical="center" wrapText="1"/>
    </xf>
    <xf numFmtId="0" fontId="42" fillId="0" borderId="18" xfId="0" applyFont="1" applyBorder="1" applyAlignment="1">
      <alignment horizontal="centerContinuous" vertical="center" wrapText="1"/>
    </xf>
    <xf numFmtId="2" fontId="19" fillId="38" borderId="19" xfId="0" applyNumberFormat="1" applyFont="1" applyFill="1" applyBorder="1" applyAlignment="1">
      <alignment horizontal="right" indent="2"/>
    </xf>
    <xf numFmtId="2" fontId="42" fillId="38" borderId="19" xfId="0" applyNumberFormat="1" applyFont="1" applyFill="1" applyBorder="1" applyAlignment="1">
      <alignment horizontal="right" indent="2"/>
    </xf>
    <xf numFmtId="2" fontId="19" fillId="0" borderId="20" xfId="0" applyNumberFormat="1" applyFont="1" applyBorder="1" applyAlignment="1">
      <alignment horizontal="right" indent="2"/>
    </xf>
    <xf numFmtId="2" fontId="42" fillId="0" borderId="20" xfId="0" applyNumberFormat="1" applyFont="1" applyBorder="1" applyAlignment="1">
      <alignment horizontal="right" indent="2"/>
    </xf>
    <xf numFmtId="2" fontId="19" fillId="38" borderId="20" xfId="0" applyNumberFormat="1" applyFont="1" applyFill="1" applyBorder="1" applyAlignment="1">
      <alignment horizontal="right" indent="2"/>
    </xf>
    <xf numFmtId="2" fontId="42" fillId="38" borderId="20" xfId="0" applyNumberFormat="1" applyFont="1" applyFill="1" applyBorder="1" applyAlignment="1">
      <alignment horizontal="right" indent="2"/>
    </xf>
    <xf numFmtId="2" fontId="19" fillId="38" borderId="21" xfId="0" applyNumberFormat="1" applyFont="1" applyFill="1" applyBorder="1" applyAlignment="1">
      <alignment horizontal="right" indent="2"/>
    </xf>
    <xf numFmtId="2" fontId="42" fillId="38" borderId="21" xfId="0" applyNumberFormat="1" applyFont="1" applyFill="1" applyBorder="1" applyAlignment="1">
      <alignment horizontal="right" indent="2"/>
    </xf>
    <xf numFmtId="0" fontId="19" fillId="38" borderId="17" xfId="0" applyNumberFormat="1" applyFont="1" applyFill="1" applyBorder="1" applyAlignment="1">
      <alignment horizontal="right" indent="2"/>
    </xf>
    <xf numFmtId="0" fontId="19" fillId="0" borderId="0" xfId="0" applyNumberFormat="1" applyFont="1" applyBorder="1" applyAlignment="1">
      <alignment horizontal="right" indent="2"/>
    </xf>
    <xf numFmtId="0" fontId="19" fillId="38" borderId="0" xfId="0" applyNumberFormat="1" applyFont="1" applyFill="1" applyBorder="1" applyAlignment="1">
      <alignment horizontal="right" indent="2"/>
    </xf>
    <xf numFmtId="0" fontId="19" fillId="38" borderId="16" xfId="0" applyNumberFormat="1" applyFont="1" applyFill="1" applyBorder="1" applyAlignment="1">
      <alignment horizontal="right" indent="2"/>
    </xf>
    <xf numFmtId="0" fontId="19" fillId="38" borderId="19" xfId="0" applyNumberFormat="1" applyFont="1" applyFill="1" applyBorder="1" applyAlignment="1">
      <alignment horizontal="right" indent="2"/>
    </xf>
    <xf numFmtId="0" fontId="19" fillId="0" borderId="20" xfId="0" applyNumberFormat="1" applyFont="1" applyBorder="1" applyAlignment="1">
      <alignment horizontal="right" indent="2"/>
    </xf>
    <xf numFmtId="0" fontId="19" fillId="38" borderId="20" xfId="0" applyNumberFormat="1" applyFont="1" applyFill="1" applyBorder="1" applyAlignment="1">
      <alignment horizontal="right" indent="2"/>
    </xf>
    <xf numFmtId="3" fontId="19" fillId="0" borderId="20" xfId="0" applyNumberFormat="1" applyFont="1" applyBorder="1" applyAlignment="1">
      <alignment horizontal="right" indent="2"/>
    </xf>
    <xf numFmtId="0" fontId="19" fillId="38" borderId="21" xfId="0" applyNumberFormat="1" applyFont="1" applyFill="1" applyBorder="1" applyAlignment="1">
      <alignment horizontal="right" indent="2"/>
    </xf>
    <xf numFmtId="3" fontId="19" fillId="38" borderId="21" xfId="0" applyNumberFormat="1" applyFont="1" applyFill="1" applyBorder="1" applyAlignment="1">
      <alignment horizontal="right" indent="2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33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justify" wrapText="1"/>
    </xf>
    <xf numFmtId="0" fontId="37" fillId="0" borderId="0" xfId="0" applyFont="1" applyBorder="1" applyAlignment="1">
      <alignment horizontal="justify" wrapText="1"/>
    </xf>
    <xf numFmtId="0" fontId="33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justify" wrapText="1"/>
    </xf>
    <xf numFmtId="0" fontId="37" fillId="0" borderId="14" xfId="0" applyFont="1" applyBorder="1" applyAlignment="1">
      <alignment horizontal="justify" wrapText="1"/>
    </xf>
    <xf numFmtId="0" fontId="3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18" fillId="0" borderId="0" xfId="53" applyFont="1" applyAlignment="1">
      <alignment horizontal="justify" wrapText="1"/>
    </xf>
    <xf numFmtId="0" fontId="18" fillId="0" borderId="0" xfId="0" applyFont="1" applyAlignment="1">
      <alignment horizontal="center" vertical="center" wrapText="1"/>
    </xf>
    <xf numFmtId="0" fontId="0" fillId="0" borderId="0" xfId="0" applyFont="1" applyAlignment="1">
      <alignment horizontal="justify" wrapText="1"/>
    </xf>
    <xf numFmtId="0" fontId="18" fillId="0" borderId="0" xfId="53" applyFont="1" applyAlignment="1">
      <alignment horizontal="justify" vertical="top" wrapText="1"/>
    </xf>
    <xf numFmtId="0" fontId="23" fillId="0" borderId="0" xfId="0" applyFont="1" applyFill="1" applyAlignment="1">
      <alignment horizontal="justify" wrapText="1"/>
    </xf>
    <xf numFmtId="0" fontId="0" fillId="0" borderId="0" xfId="0" applyFill="1" applyAlignment="1">
      <alignment horizontal="justify" wrapText="1"/>
    </xf>
    <xf numFmtId="0" fontId="18" fillId="0" borderId="0" xfId="0" applyFont="1" applyFill="1" applyAlignment="1">
      <alignment horizontal="justify" wrapText="1"/>
    </xf>
    <xf numFmtId="0" fontId="46" fillId="39" borderId="0" xfId="0" applyFont="1" applyFill="1" applyAlignment="1"/>
    <xf numFmtId="0" fontId="45" fillId="39" borderId="0" xfId="53" applyFill="1" applyAlignment="1"/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6"/>
    <cellStyle name="Comma 3" xfId="47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5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3" xfId="45"/>
    <cellStyle name="Normal 4" xfId="48"/>
    <cellStyle name="Normal 5" xfId="49"/>
    <cellStyle name="Note" xfId="15" builtinId="10" customBuiltin="1"/>
    <cellStyle name="Output" xfId="10" builtinId="21" customBuiltin="1"/>
    <cellStyle name="Percent" xfId="42" builtinId="5"/>
    <cellStyle name="Percent 2" xfId="50"/>
    <cellStyle name="Percent 3" xfId="44"/>
    <cellStyle name="Percent 4" xfId="51"/>
    <cellStyle name="Percent 5" xfId="52"/>
    <cellStyle name="Title" xfId="1" builtinId="15" customBuiltin="1"/>
    <cellStyle name="Total" xfId="17" builtinId="25" customBuiltin="1"/>
    <cellStyle name="Warning Text" xfId="14" builtinId="11" customBuiltin="1"/>
  </cellStyles>
  <dxfs count="154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z val="8"/>
      </font>
    </dxf>
    <dxf>
      <font>
        <name val="Arial Narrow"/>
        <scheme val="none"/>
      </font>
    </dxf>
  </dxfs>
  <tableStyles count="0" defaultTableStyle="TableStyleMedium2" defaultPivotStyle="PivotStyleLight16"/>
  <colors>
    <mruColors>
      <color rgb="FF0000FF"/>
      <color rgb="FF000066"/>
      <color rgb="FFA7B9E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lineChart>
        <c:grouping val="standard"/>
        <c:varyColors val="0"/>
        <c:ser>
          <c:idx val="4"/>
          <c:order val="0"/>
          <c:tx>
            <c:strRef>
              <c:f>'Data_Fig 1.13'!$B$51</c:f>
              <c:strCache>
                <c:ptCount val="1"/>
                <c:pt idx="0">
                  <c:v>Korea</c:v>
                </c:pt>
              </c:strCache>
            </c:strRef>
          </c:tx>
          <c:spPr>
            <a:ln w="19050" cap="rnd" cmpd="sng" algn="ctr">
              <a:solidFill>
                <a:srgbClr val="00006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'Data_Fig 1.13'!$AB$47:$BL$47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'Data_Fig 1.13'!$AB$51:$BL$51</c:f>
              <c:numCache>
                <c:formatCode>0.0</c:formatCode>
                <c:ptCount val="37"/>
                <c:pt idx="0">
                  <c:v>52.766199999999998</c:v>
                </c:pt>
                <c:pt idx="1">
                  <c:v>52.913069999999998</c:v>
                </c:pt>
                <c:pt idx="2">
                  <c:v>52.444540000000003</c:v>
                </c:pt>
                <c:pt idx="3">
                  <c:v>50.565899999999999</c:v>
                </c:pt>
                <c:pt idx="4">
                  <c:v>47.109990000000003</c:v>
                </c:pt>
                <c:pt idx="5">
                  <c:v>45.863950000000003</c:v>
                </c:pt>
                <c:pt idx="6">
                  <c:v>45.609479999999998</c:v>
                </c:pt>
                <c:pt idx="7">
                  <c:v>43.803759999999997</c:v>
                </c:pt>
                <c:pt idx="8">
                  <c:v>43.039499999999997</c:v>
                </c:pt>
                <c:pt idx="9">
                  <c:v>40.834760000000003</c:v>
                </c:pt>
                <c:pt idx="10">
                  <c:v>39.452129999999997</c:v>
                </c:pt>
                <c:pt idx="11">
                  <c:v>37.267859999999999</c:v>
                </c:pt>
                <c:pt idx="12">
                  <c:v>37.344149999999999</c:v>
                </c:pt>
                <c:pt idx="13">
                  <c:v>37.903799999999997</c:v>
                </c:pt>
                <c:pt idx="14">
                  <c:v>37.131369999999997</c:v>
                </c:pt>
                <c:pt idx="15">
                  <c:v>36.8142</c:v>
                </c:pt>
                <c:pt idx="16">
                  <c:v>36.699759999999998</c:v>
                </c:pt>
                <c:pt idx="17">
                  <c:v>36.81335</c:v>
                </c:pt>
                <c:pt idx="18">
                  <c:v>38.325890000000001</c:v>
                </c:pt>
                <c:pt idx="19">
                  <c:v>37.592610000000001</c:v>
                </c:pt>
                <c:pt idx="20">
                  <c:v>36.846310000000003</c:v>
                </c:pt>
                <c:pt idx="21">
                  <c:v>36.681870000000004</c:v>
                </c:pt>
                <c:pt idx="22">
                  <c:v>36.031030000000001</c:v>
                </c:pt>
                <c:pt idx="23">
                  <c:v>34.945509999999999</c:v>
                </c:pt>
                <c:pt idx="24">
                  <c:v>33.971240000000002</c:v>
                </c:pt>
                <c:pt idx="25">
                  <c:v>33.562550000000002</c:v>
                </c:pt>
                <c:pt idx="26">
                  <c:v>32.829270000000001</c:v>
                </c:pt>
                <c:pt idx="27">
                  <c:v>31.847169999999998</c:v>
                </c:pt>
                <c:pt idx="28">
                  <c:v>31.26343</c:v>
                </c:pt>
                <c:pt idx="29">
                  <c:v>30.001719999999999</c:v>
                </c:pt>
                <c:pt idx="30">
                  <c:v>28.782050000000002</c:v>
                </c:pt>
                <c:pt idx="31">
                  <c:v>28.24211</c:v>
                </c:pt>
                <c:pt idx="32">
                  <c:v>28.235340000000001</c:v>
                </c:pt>
                <c:pt idx="33">
                  <c:v>27.414809999999999</c:v>
                </c:pt>
                <c:pt idx="34">
                  <c:v>26.78614</c:v>
                </c:pt>
                <c:pt idx="35">
                  <c:v>25.858260000000001</c:v>
                </c:pt>
                <c:pt idx="36">
                  <c:v>25.49625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'Data_Fig 1.13'!$B$48</c:f>
              <c:strCache>
                <c:ptCount val="1"/>
                <c:pt idx="0">
                  <c:v>Germany</c:v>
                </c:pt>
              </c:strCache>
            </c:strRef>
          </c:tx>
          <c:spPr>
            <a:ln w="19050" cap="rnd" cmpd="sng" algn="ctr">
              <a:solidFill>
                <a:srgbClr val="A7B9E3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'Data_Fig 1.13'!$AB$47:$BL$47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'Data_Fig 1.13'!$AB$48:$BL$48</c:f>
              <c:numCache>
                <c:formatCode>0.0</c:formatCode>
                <c:ptCount val="37"/>
                <c:pt idx="0">
                  <c:v>11.91948</c:v>
                </c:pt>
                <c:pt idx="1">
                  <c:v>11.79712</c:v>
                </c:pt>
                <c:pt idx="2">
                  <c:v>11.78177</c:v>
                </c:pt>
                <c:pt idx="3">
                  <c:v>11.833080000000001</c:v>
                </c:pt>
                <c:pt idx="11">
                  <c:v>9.7936049999999994</c:v>
                </c:pt>
                <c:pt idx="12">
                  <c:v>10.052210000000001</c:v>
                </c:pt>
                <c:pt idx="13">
                  <c:v>10.36983</c:v>
                </c:pt>
                <c:pt idx="14">
                  <c:v>10.6136</c:v>
                </c:pt>
                <c:pt idx="15">
                  <c:v>10.707100000000001</c:v>
                </c:pt>
                <c:pt idx="16">
                  <c:v>10.75568</c:v>
                </c:pt>
                <c:pt idx="17">
                  <c:v>10.884869999999999</c:v>
                </c:pt>
                <c:pt idx="18">
                  <c:v>10.987550000000001</c:v>
                </c:pt>
                <c:pt idx="19">
                  <c:v>10.83736</c:v>
                </c:pt>
                <c:pt idx="20">
                  <c:v>10.955959999999999</c:v>
                </c:pt>
                <c:pt idx="21">
                  <c:v>11.147180000000001</c:v>
                </c:pt>
                <c:pt idx="22">
                  <c:v>11.17774</c:v>
                </c:pt>
                <c:pt idx="23">
                  <c:v>11.44181</c:v>
                </c:pt>
                <c:pt idx="24">
                  <c:v>12.12785</c:v>
                </c:pt>
                <c:pt idx="25">
                  <c:v>12.44636</c:v>
                </c:pt>
                <c:pt idx="26">
                  <c:v>12.214130000000001</c:v>
                </c:pt>
                <c:pt idx="27">
                  <c:v>12.064719999999999</c:v>
                </c:pt>
                <c:pt idx="28">
                  <c:v>11.714700000000001</c:v>
                </c:pt>
                <c:pt idx="29">
                  <c:v>11.648680000000001</c:v>
                </c:pt>
                <c:pt idx="30">
                  <c:v>11.616379999999999</c:v>
                </c:pt>
                <c:pt idx="31">
                  <c:v>11.7234</c:v>
                </c:pt>
                <c:pt idx="32">
                  <c:v>11.62313</c:v>
                </c:pt>
                <c:pt idx="33">
                  <c:v>11.242150000000001</c:v>
                </c:pt>
                <c:pt idx="34">
                  <c:v>10.999980000000001</c:v>
                </c:pt>
                <c:pt idx="35">
                  <c:v>10.793519999999999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'Data_Fig 1.13'!$B$49</c:f>
              <c:strCache>
                <c:ptCount val="1"/>
                <c:pt idx="0">
                  <c:v>France</c:v>
                </c:pt>
              </c:strCache>
            </c:strRef>
          </c:tx>
          <c:spPr>
            <a:ln w="19050" cap="rnd" cmpd="sng" algn="ctr">
              <a:solidFill>
                <a:schemeClr val="bg1">
                  <a:lumMod val="50000"/>
                </a:schemeClr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'Data_Fig 1.13'!$AB$47:$BL$47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'Data_Fig 1.13'!$AB$49:$BL$49</c:f>
              <c:numCache>
                <c:formatCode>0.0</c:formatCode>
                <c:ptCount val="37"/>
                <c:pt idx="0">
                  <c:v>16.271039999999999</c:v>
                </c:pt>
                <c:pt idx="1">
                  <c:v>16.074020000000001</c:v>
                </c:pt>
                <c:pt idx="2">
                  <c:v>15.736330000000001</c:v>
                </c:pt>
                <c:pt idx="3">
                  <c:v>15.525309999999999</c:v>
                </c:pt>
                <c:pt idx="4">
                  <c:v>15.33563</c:v>
                </c:pt>
                <c:pt idx="5">
                  <c:v>15.022650000000001</c:v>
                </c:pt>
                <c:pt idx="6">
                  <c:v>14.738569999999999</c:v>
                </c:pt>
                <c:pt idx="7">
                  <c:v>14.507149999999999</c:v>
                </c:pt>
                <c:pt idx="8">
                  <c:v>14.18125</c:v>
                </c:pt>
                <c:pt idx="9">
                  <c:v>13.70754</c:v>
                </c:pt>
                <c:pt idx="10">
                  <c:v>13.1707</c:v>
                </c:pt>
                <c:pt idx="11">
                  <c:v>12.6823</c:v>
                </c:pt>
                <c:pt idx="12">
                  <c:v>12.15845</c:v>
                </c:pt>
                <c:pt idx="13">
                  <c:v>11.740690000000001</c:v>
                </c:pt>
                <c:pt idx="14">
                  <c:v>11.29318</c:v>
                </c:pt>
                <c:pt idx="15">
                  <c:v>10.837300000000001</c:v>
                </c:pt>
                <c:pt idx="16">
                  <c:v>10.478260000000001</c:v>
                </c:pt>
                <c:pt idx="17">
                  <c:v>10.17587</c:v>
                </c:pt>
                <c:pt idx="18">
                  <c:v>9.8247459999999993</c:v>
                </c:pt>
                <c:pt idx="19">
                  <c:v>9.5605279999999997</c:v>
                </c:pt>
                <c:pt idx="20">
                  <c:v>9.2630549999999996</c:v>
                </c:pt>
                <c:pt idx="21">
                  <c:v>8.9818759999999997</c:v>
                </c:pt>
                <c:pt idx="22">
                  <c:v>8.8772289999999998</c:v>
                </c:pt>
                <c:pt idx="23">
                  <c:v>8.8726020000000005</c:v>
                </c:pt>
                <c:pt idx="24">
                  <c:v>8.9426659999999991</c:v>
                </c:pt>
                <c:pt idx="25">
                  <c:v>9.0194349999999996</c:v>
                </c:pt>
                <c:pt idx="26">
                  <c:v>9.0265210000000007</c:v>
                </c:pt>
                <c:pt idx="27">
                  <c:v>8.9797949999999993</c:v>
                </c:pt>
                <c:pt idx="28">
                  <c:v>9.0025739999999992</c:v>
                </c:pt>
                <c:pt idx="29">
                  <c:v>9.1602669999999993</c:v>
                </c:pt>
                <c:pt idx="30">
                  <c:v>9.3939450000000004</c:v>
                </c:pt>
                <c:pt idx="31">
                  <c:v>9.6879109999999997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'Data_Fig 1.13'!$B$50</c:f>
              <c:strCache>
                <c:ptCount val="1"/>
                <c:pt idx="0">
                  <c:v>Japan</c:v>
                </c:pt>
              </c:strCache>
            </c:strRef>
          </c:tx>
          <c:spPr>
            <a:ln w="19050" cap="rnd" cmpd="sng" algn="ctr">
              <a:solidFill>
                <a:srgbClr val="000066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'Data_Fig 1.13'!$AB$47:$BL$47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'Data_Fig 1.13'!$AB$50:$BL$50</c:f>
              <c:numCache>
                <c:formatCode>0.0</c:formatCode>
                <c:ptCount val="37"/>
                <c:pt idx="0">
                  <c:v>28.070810000000002</c:v>
                </c:pt>
                <c:pt idx="1">
                  <c:v>27.50403</c:v>
                </c:pt>
                <c:pt idx="2">
                  <c:v>27.137280000000001</c:v>
                </c:pt>
                <c:pt idx="3">
                  <c:v>26.373629999999999</c:v>
                </c:pt>
                <c:pt idx="4">
                  <c:v>25.737079999999999</c:v>
                </c:pt>
                <c:pt idx="5">
                  <c:v>25.400379999999998</c:v>
                </c:pt>
                <c:pt idx="6">
                  <c:v>24.910299999999999</c:v>
                </c:pt>
                <c:pt idx="7">
                  <c:v>24.767379999999999</c:v>
                </c:pt>
                <c:pt idx="8">
                  <c:v>24.172350000000002</c:v>
                </c:pt>
                <c:pt idx="9">
                  <c:v>23.286549999999998</c:v>
                </c:pt>
                <c:pt idx="10">
                  <c:v>22.32357</c:v>
                </c:pt>
                <c:pt idx="11">
                  <c:v>21.165019999999998</c:v>
                </c:pt>
                <c:pt idx="12">
                  <c:v>20.183340000000001</c:v>
                </c:pt>
                <c:pt idx="13">
                  <c:v>19.100770000000001</c:v>
                </c:pt>
                <c:pt idx="14">
                  <c:v>18.642489999999999</c:v>
                </c:pt>
                <c:pt idx="15">
                  <c:v>18.290230000000001</c:v>
                </c:pt>
                <c:pt idx="16">
                  <c:v>17.684239999999999</c:v>
                </c:pt>
                <c:pt idx="17">
                  <c:v>17.508009999999999</c:v>
                </c:pt>
                <c:pt idx="18">
                  <c:v>17.316549999999999</c:v>
                </c:pt>
                <c:pt idx="19">
                  <c:v>17.177350000000001</c:v>
                </c:pt>
                <c:pt idx="20">
                  <c:v>16.61496</c:v>
                </c:pt>
                <c:pt idx="21">
                  <c:v>15.876480000000001</c:v>
                </c:pt>
                <c:pt idx="22">
                  <c:v>15.402839999999999</c:v>
                </c:pt>
                <c:pt idx="23">
                  <c:v>15.13616</c:v>
                </c:pt>
                <c:pt idx="24">
                  <c:v>14.94707</c:v>
                </c:pt>
                <c:pt idx="25">
                  <c:v>14.663309999999999</c:v>
                </c:pt>
                <c:pt idx="26">
                  <c:v>13.773669999999999</c:v>
                </c:pt>
                <c:pt idx="27">
                  <c:v>13.349930000000001</c:v>
                </c:pt>
                <c:pt idx="28">
                  <c:v>12.966139999999999</c:v>
                </c:pt>
                <c:pt idx="29">
                  <c:v>12.6069</c:v>
                </c:pt>
                <c:pt idx="30">
                  <c:v>12.19435</c:v>
                </c:pt>
                <c:pt idx="31">
                  <c:v>11.27365</c:v>
                </c:pt>
                <c:pt idx="32">
                  <c:v>11.78628</c:v>
                </c:pt>
                <c:pt idx="33">
                  <c:v>11.535410000000001</c:v>
                </c:pt>
                <c:pt idx="34">
                  <c:v>11.39978</c:v>
                </c:pt>
                <c:pt idx="35">
                  <c:v>11.057090000000001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'Data_Fig 1.13'!$B$52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 cmpd="sng" algn="ctr">
              <a:solidFill>
                <a:srgbClr val="92929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'Data_Fig 1.13'!$AB$47:$BL$47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'Data_Fig 1.13'!$AB$52:$BL$52</c:f>
              <c:numCache>
                <c:formatCode>0.0</c:formatCode>
                <c:ptCount val="37"/>
                <c:pt idx="18">
                  <c:v>18.672360000000001</c:v>
                </c:pt>
                <c:pt idx="19">
                  <c:v>18.308769999999999</c:v>
                </c:pt>
                <c:pt idx="20">
                  <c:v>17.655650000000001</c:v>
                </c:pt>
                <c:pt idx="21">
                  <c:v>17.580169999999999</c:v>
                </c:pt>
                <c:pt idx="22">
                  <c:v>17.37247</c:v>
                </c:pt>
                <c:pt idx="23">
                  <c:v>17.302129999999998</c:v>
                </c:pt>
                <c:pt idx="24">
                  <c:v>17.085339999999999</c:v>
                </c:pt>
                <c:pt idx="25">
                  <c:v>16.726019999999998</c:v>
                </c:pt>
                <c:pt idx="26">
                  <c:v>16.332360000000001</c:v>
                </c:pt>
                <c:pt idx="27">
                  <c:v>16.081630000000001</c:v>
                </c:pt>
                <c:pt idx="28">
                  <c:v>15.864879999999999</c:v>
                </c:pt>
                <c:pt idx="29">
                  <c:v>15.918419999999999</c:v>
                </c:pt>
                <c:pt idx="30">
                  <c:v>16.066310000000001</c:v>
                </c:pt>
                <c:pt idx="31">
                  <c:v>15.783200000000001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'Data_Fig 1.13'!$B$53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'Data_Fig 1.13'!$AB$47:$BL$47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'Data_Fig 1.13'!$AB$53:$BL$53</c:f>
              <c:numCache>
                <c:formatCode>0.0</c:formatCode>
                <c:ptCount val="37"/>
                <c:pt idx="0">
                  <c:v>9.4196790000000004</c:v>
                </c:pt>
                <c:pt idx="1">
                  <c:v>9.3538340000000009</c:v>
                </c:pt>
                <c:pt idx="2">
                  <c:v>9.6054899999999996</c:v>
                </c:pt>
                <c:pt idx="3">
                  <c:v>9.6783230000000007</c:v>
                </c:pt>
                <c:pt idx="4">
                  <c:v>9.4147599999999994</c:v>
                </c:pt>
                <c:pt idx="5">
                  <c:v>9.0928749999999994</c:v>
                </c:pt>
                <c:pt idx="6">
                  <c:v>8.8961889999999997</c:v>
                </c:pt>
                <c:pt idx="7">
                  <c:v>8.9265050000000006</c:v>
                </c:pt>
                <c:pt idx="8">
                  <c:v>8.9824669999999998</c:v>
                </c:pt>
                <c:pt idx="9">
                  <c:v>8.8795450000000002</c:v>
                </c:pt>
                <c:pt idx="10">
                  <c:v>8.801005</c:v>
                </c:pt>
                <c:pt idx="11">
                  <c:v>9.0189859999999999</c:v>
                </c:pt>
                <c:pt idx="12">
                  <c:v>8.69679</c:v>
                </c:pt>
                <c:pt idx="13">
                  <c:v>8.8176170000000003</c:v>
                </c:pt>
                <c:pt idx="14">
                  <c:v>8.7985910000000001</c:v>
                </c:pt>
                <c:pt idx="15">
                  <c:v>8.5172369999999997</c:v>
                </c:pt>
                <c:pt idx="16">
                  <c:v>8.4193909999999992</c:v>
                </c:pt>
                <c:pt idx="17">
                  <c:v>8.2465050000000009</c:v>
                </c:pt>
                <c:pt idx="18">
                  <c:v>7.9444100000000004</c:v>
                </c:pt>
                <c:pt idx="19">
                  <c:v>7.6576219999999999</c:v>
                </c:pt>
                <c:pt idx="20">
                  <c:v>7.4175940000000002</c:v>
                </c:pt>
                <c:pt idx="21">
                  <c:v>7.3575949999999999</c:v>
                </c:pt>
                <c:pt idx="22">
                  <c:v>7.2403469999999999</c:v>
                </c:pt>
                <c:pt idx="23">
                  <c:v>7.5659409999999996</c:v>
                </c:pt>
                <c:pt idx="24">
                  <c:v>7.5740429999999996</c:v>
                </c:pt>
                <c:pt idx="25">
                  <c:v>7.4691450000000001</c:v>
                </c:pt>
                <c:pt idx="26">
                  <c:v>7.4023560000000002</c:v>
                </c:pt>
                <c:pt idx="27">
                  <c:v>7.2196100000000003</c:v>
                </c:pt>
                <c:pt idx="28">
                  <c:v>7.0183160000000004</c:v>
                </c:pt>
                <c:pt idx="29">
                  <c:v>7.0933489999999999</c:v>
                </c:pt>
                <c:pt idx="30">
                  <c:v>7.0456810000000001</c:v>
                </c:pt>
                <c:pt idx="31">
                  <c:v>6.8313800000000002</c:v>
                </c:pt>
                <c:pt idx="32">
                  <c:v>6.7656780000000003</c:v>
                </c:pt>
                <c:pt idx="33">
                  <c:v>6.6067140000000002</c:v>
                </c:pt>
                <c:pt idx="34">
                  <c:v>6.4549940000000001</c:v>
                </c:pt>
                <c:pt idx="35">
                  <c:v>6.4562119999999998</c:v>
                </c:pt>
                <c:pt idx="36">
                  <c:v>6.4000709999999996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514560"/>
        <c:axId val="176516096"/>
      </c:lineChart>
      <c:lineChart>
        <c:grouping val="standard"/>
        <c:varyColors val="0"/>
        <c:ser>
          <c:idx val="0"/>
          <c:order val="6"/>
          <c:tx>
            <c:v>OECDGraphFakeSeries</c:v>
          </c:tx>
          <c:marker>
            <c:symbol val="x"/>
            <c:size val="2"/>
          </c:marker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524672"/>
        <c:axId val="176522368"/>
      </c:lineChart>
      <c:catAx>
        <c:axId val="1765145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6516096"/>
        <c:crosses val="autoZero"/>
        <c:auto val="1"/>
        <c:lblAlgn val="ctr"/>
        <c:lblOffset val="0"/>
        <c:tickLblSkip val="1"/>
        <c:noMultiLvlLbl val="0"/>
      </c:catAx>
      <c:valAx>
        <c:axId val="17651609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0956441674006254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6514560"/>
        <c:crosses val="autoZero"/>
        <c:crossBetween val="between"/>
      </c:valAx>
      <c:valAx>
        <c:axId val="176522368"/>
        <c:scaling>
          <c:orientation val="minMax"/>
          <c:max val="6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750" b="0" i="0" baseline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 baseline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6951154120977812"/>
              <c:y val="0.1116259061416463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6524672"/>
        <c:crosses val="max"/>
        <c:crossBetween val="between"/>
        <c:majorUnit val="10"/>
        <c:minorUnit val="2"/>
      </c:valAx>
      <c:catAx>
        <c:axId val="176524672"/>
        <c:scaling>
          <c:orientation val="minMax"/>
        </c:scaling>
        <c:delete val="1"/>
        <c:axPos val="b"/>
        <c:majorTickMark val="out"/>
        <c:minorTickMark val="none"/>
        <c:tickLblPos val="nextTo"/>
        <c:crossAx val="176522368"/>
        <c:crosses val="autoZero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0"/>
    <c:dispBlanksAs val="span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5983699468680701"/>
          <c:w val="0.98906927548920154"/>
          <c:h val="0.78069586834881977"/>
        </c:manualLayout>
      </c:layout>
      <c:barChart>
        <c:barDir val="col"/>
        <c:grouping val="stacked"/>
        <c:varyColors val="0"/>
        <c:ser>
          <c:idx val="1"/>
          <c:order val="0"/>
          <c:tx>
            <c:v>Employees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'Data_Fig 1.5_B'!$A$5:$A$9</c:f>
              <c:strCache>
                <c:ptCount val="5"/>
                <c:pt idx="0">
                  <c:v>15-29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 and over</c:v>
                </c:pt>
              </c:strCache>
            </c:strRef>
          </c:cat>
          <c:val>
            <c:numRef>
              <c:f>'Data_Fig 1.5_B'!$D$5:$D$9</c:f>
              <c:numCache>
                <c:formatCode>General</c:formatCode>
                <c:ptCount val="5"/>
                <c:pt idx="0">
                  <c:v>39</c:v>
                </c:pt>
                <c:pt idx="1">
                  <c:v>285</c:v>
                </c:pt>
                <c:pt idx="2">
                  <c:v>563</c:v>
                </c:pt>
                <c:pt idx="3">
                  <c:v>530</c:v>
                </c:pt>
                <c:pt idx="4">
                  <c:v>178</c:v>
                </c:pt>
              </c:numCache>
            </c:numRef>
          </c:val>
        </c:ser>
        <c:ser>
          <c:idx val="2"/>
          <c:order val="1"/>
          <c:tx>
            <c:v>Own-account workers</c:v>
          </c:tx>
          <c:spPr>
            <a:solidFill>
              <a:schemeClr val="bg1">
                <a:lumMod val="95000"/>
              </a:schemeClr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'Data_Fig 1.5_B'!$A$5:$A$9</c:f>
              <c:strCache>
                <c:ptCount val="5"/>
                <c:pt idx="0">
                  <c:v>15-29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 and over</c:v>
                </c:pt>
              </c:strCache>
            </c:strRef>
          </c:cat>
          <c:val>
            <c:numRef>
              <c:f>'Data_Fig 1.5_B'!$E$5:$E$9</c:f>
              <c:numCache>
                <c:formatCode>General</c:formatCode>
                <c:ptCount val="5"/>
                <c:pt idx="0">
                  <c:v>124</c:v>
                </c:pt>
                <c:pt idx="1">
                  <c:v>469</c:v>
                </c:pt>
                <c:pt idx="2">
                  <c:v>910</c:v>
                </c:pt>
                <c:pt idx="3" formatCode="#,##0">
                  <c:v>1204</c:v>
                </c:pt>
                <c:pt idx="4" formatCode="#,##0">
                  <c:v>1320</c:v>
                </c:pt>
              </c:numCache>
            </c:numRef>
          </c:val>
        </c:ser>
        <c:ser>
          <c:idx val="3"/>
          <c:order val="2"/>
          <c:tx>
            <c:v>Contributing family workers</c:v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'Data_Fig 1.5_B'!$A$5:$A$9</c:f>
              <c:strCache>
                <c:ptCount val="5"/>
                <c:pt idx="0">
                  <c:v>15-29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 and over</c:v>
                </c:pt>
              </c:strCache>
            </c:strRef>
          </c:cat>
          <c:val>
            <c:numRef>
              <c:f>'Data_Fig 1.5_B'!$F$5:$F$9</c:f>
              <c:numCache>
                <c:formatCode>General</c:formatCode>
                <c:ptCount val="5"/>
                <c:pt idx="0">
                  <c:v>87</c:v>
                </c:pt>
                <c:pt idx="1">
                  <c:v>117</c:v>
                </c:pt>
                <c:pt idx="2">
                  <c:v>269</c:v>
                </c:pt>
                <c:pt idx="3">
                  <c:v>362</c:v>
                </c:pt>
                <c:pt idx="4">
                  <c:v>373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76775168"/>
        <c:axId val="176777088"/>
      </c:barChart>
      <c:barChart>
        <c:barDir val="col"/>
        <c:grouping val="stacked"/>
        <c:varyColors val="0"/>
        <c:ser>
          <c:idx val="4"/>
          <c:order val="3"/>
          <c:tx>
            <c:v>OECDGraphFakeSeries</c:v>
          </c:tx>
          <c:invertIfNegative val="0"/>
          <c:cat>
            <c:strRef>
              <c:f>'Data_Fig 1.5_B'!$A$5:$A$9</c:f>
              <c:strCache>
                <c:ptCount val="5"/>
                <c:pt idx="0">
                  <c:v>15-29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 and over</c:v>
                </c:pt>
              </c:strCache>
            </c:strRef>
          </c:ca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76794240"/>
        <c:axId val="176791936"/>
      </c:barChart>
      <c:catAx>
        <c:axId val="17677516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Age</a:t>
                </a:r>
              </a:p>
            </c:rich>
          </c:tx>
          <c:layout>
            <c:manualLayout>
              <c:xMode val="edge"/>
              <c:yMode val="edge"/>
              <c:x val="0.92482519424282106"/>
              <c:y val="0.89643613696414803"/>
            </c:manualLayout>
          </c:layout>
          <c:overlay val="0"/>
        </c:title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6777088"/>
        <c:crosses val="autoZero"/>
        <c:auto val="1"/>
        <c:lblAlgn val="ctr"/>
        <c:lblOffset val="0"/>
        <c:tickLblSkip val="1"/>
        <c:noMultiLvlLbl val="0"/>
      </c:catAx>
      <c:valAx>
        <c:axId val="176777088"/>
        <c:scaling>
          <c:orientation val="minMax"/>
          <c:max val="22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 baseline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 baseline="0">
                    <a:solidFill>
                      <a:srgbClr val="000000"/>
                    </a:solidFill>
                    <a:latin typeface="Arial Narrow"/>
                  </a:rPr>
                  <a:t>Thousands</a:t>
                </a:r>
              </a:p>
            </c:rich>
          </c:tx>
          <c:layout>
            <c:manualLayout>
              <c:xMode val="edge"/>
              <c:yMode val="edge"/>
              <c:x val="8.7445796086387494E-3"/>
              <c:y val="9.9604015218238667E-2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6775168"/>
        <c:crosses val="autoZero"/>
        <c:crossBetween val="between"/>
        <c:majorUnit val="200"/>
      </c:valAx>
      <c:valAx>
        <c:axId val="176791936"/>
        <c:scaling>
          <c:orientation val="minMax"/>
          <c:max val="22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 baseline="0">
                    <a:solidFill>
                      <a:srgbClr val="000000"/>
                    </a:solidFill>
                    <a:latin typeface="Arial Narrow"/>
                  </a:rPr>
                  <a:t>Thousands</a:t>
                </a:r>
              </a:p>
            </c:rich>
          </c:tx>
          <c:layout>
            <c:manualLayout>
              <c:xMode val="edge"/>
              <c:yMode val="edge"/>
              <c:x val="0.9203695858701364"/>
              <c:y val="0.10166550461982243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6794240"/>
        <c:crosses val="max"/>
        <c:crossBetween val="between"/>
        <c:majorUnit val="200"/>
        <c:minorUnit val="40"/>
      </c:valAx>
      <c:catAx>
        <c:axId val="176794240"/>
        <c:scaling>
          <c:orientation val="minMax"/>
        </c:scaling>
        <c:delete val="1"/>
        <c:axPos val="b"/>
        <c:majorTickMark val="out"/>
        <c:minorTickMark val="none"/>
        <c:tickLblPos val="nextTo"/>
        <c:crossAx val="176791936"/>
        <c:crosses val="autoZero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en-GB" sz="900" b="0"/>
              <a:t>A. Self-employed persons</a:t>
            </a:r>
          </a:p>
        </c:rich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'1.13A'!$B$40</c:f>
              <c:strCache>
                <c:ptCount val="1"/>
                <c:pt idx="0">
                  <c:v>OECD minimum</c:v>
                </c:pt>
              </c:strCache>
            </c:strRef>
          </c:tx>
          <c:spPr>
            <a:noFill/>
          </c:spPr>
          <c:cat>
            <c:strRef>
              <c:f>'1.13A'!$C$3:$AQ$3</c:f>
              <c:strCach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strCache>
            </c:strRef>
          </c:cat>
          <c:val>
            <c:numRef>
              <c:f>'1.13A'!$C$40:$AQ$40</c:f>
              <c:numCache>
                <c:formatCode>0%</c:formatCode>
                <c:ptCount val="41"/>
                <c:pt idx="0">
                  <c:v>7.1639586410635156E-2</c:v>
                </c:pt>
                <c:pt idx="1">
                  <c:v>7.0205479452054798E-2</c:v>
                </c:pt>
                <c:pt idx="2">
                  <c:v>7.2212734813369109E-2</c:v>
                </c:pt>
                <c:pt idx="3">
                  <c:v>7.3876063183475088E-2</c:v>
                </c:pt>
                <c:pt idx="4">
                  <c:v>7.4641148325358855E-2</c:v>
                </c:pt>
                <c:pt idx="5">
                  <c:v>7.4432892249527413E-2</c:v>
                </c:pt>
                <c:pt idx="6">
                  <c:v>7.4556213017751477E-2</c:v>
                </c:pt>
                <c:pt idx="7">
                  <c:v>7.6777251184834125E-2</c:v>
                </c:pt>
                <c:pt idx="8">
                  <c:v>7.4810606060606064E-2</c:v>
                </c:pt>
                <c:pt idx="9">
                  <c:v>7.2855464159811992E-2</c:v>
                </c:pt>
                <c:pt idx="10">
                  <c:v>7.0016282856478249E-2</c:v>
                </c:pt>
                <c:pt idx="11">
                  <c:v>6.3012415085500123E-2</c:v>
                </c:pt>
                <c:pt idx="12">
                  <c:v>8.5592315901814306E-2</c:v>
                </c:pt>
                <c:pt idx="13">
                  <c:v>8.6258785053232201E-2</c:v>
                </c:pt>
                <c:pt idx="14">
                  <c:v>8.5289154778340232E-2</c:v>
                </c:pt>
                <c:pt idx="15">
                  <c:v>8.4996590708206712E-2</c:v>
                </c:pt>
                <c:pt idx="16">
                  <c:v>8.3425998752407041E-2</c:v>
                </c:pt>
                <c:pt idx="17">
                  <c:v>8.4056307598825236E-2</c:v>
                </c:pt>
                <c:pt idx="18">
                  <c:v>8.3374203040706224E-2</c:v>
                </c:pt>
                <c:pt idx="19">
                  <c:v>6.19372571320254E-2</c:v>
                </c:pt>
                <c:pt idx="20">
                  <c:v>5.5150554675118854E-2</c:v>
                </c:pt>
                <c:pt idx="21">
                  <c:v>6.012965964343598E-2</c:v>
                </c:pt>
                <c:pt idx="22">
                  <c:v>6.2332834670655965E-2</c:v>
                </c:pt>
                <c:pt idx="23">
                  <c:v>6.7588465387064492E-2</c:v>
                </c:pt>
                <c:pt idx="24">
                  <c:v>7.4339453649798479E-2</c:v>
                </c:pt>
                <c:pt idx="25">
                  <c:v>7.0347284060552087E-2</c:v>
                </c:pt>
                <c:pt idx="26">
                  <c:v>6.8171757414785303E-2</c:v>
                </c:pt>
                <c:pt idx="27">
                  <c:v>6.7871308946672537E-2</c:v>
                </c:pt>
                <c:pt idx="28">
                  <c:v>6.8314452454514243E-2</c:v>
                </c:pt>
                <c:pt idx="29">
                  <c:v>6.6800939912722387E-2</c:v>
                </c:pt>
                <c:pt idx="30">
                  <c:v>6.51890482398957E-2</c:v>
                </c:pt>
                <c:pt idx="31">
                  <c:v>6.2049514258853022E-2</c:v>
                </c:pt>
                <c:pt idx="32">
                  <c:v>5.9723889555822328E-2</c:v>
                </c:pt>
                <c:pt idx="33">
                  <c:v>5.8486238532110088E-2</c:v>
                </c:pt>
                <c:pt idx="34">
                  <c:v>5.7921635434412262E-2</c:v>
                </c:pt>
                <c:pt idx="35">
                  <c:v>5.8282208588957045E-2</c:v>
                </c:pt>
                <c:pt idx="36">
                  <c:v>5.6731813246471224E-2</c:v>
                </c:pt>
                <c:pt idx="37">
                  <c:v>6.0750132065504489E-2</c:v>
                </c:pt>
                <c:pt idx="38">
                  <c:v>6.1562338334195547E-2</c:v>
                </c:pt>
                <c:pt idx="39">
                  <c:v>6.1678463094034373E-2</c:v>
                </c:pt>
                <c:pt idx="40">
                  <c:v>6.1143984220907298E-2</c:v>
                </c:pt>
              </c:numCache>
            </c:numRef>
          </c:val>
        </c:ser>
        <c:ser>
          <c:idx val="1"/>
          <c:order val="1"/>
          <c:tx>
            <c:strRef>
              <c:f>'1.13A'!$B$41</c:f>
              <c:strCache>
                <c:ptCount val="1"/>
                <c:pt idx="0">
                  <c:v>OECD mix/max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cat>
            <c:strRef>
              <c:f>'1.13A'!$C$3:$AQ$3</c:f>
              <c:strCach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strCache>
            </c:strRef>
          </c:cat>
          <c:val>
            <c:numRef>
              <c:f>'1.13A'!$C$41:$AQ$41</c:f>
              <c:numCache>
                <c:formatCode>0%</c:formatCode>
                <c:ptCount val="41"/>
                <c:pt idx="0">
                  <c:v>0.45</c:v>
                </c:pt>
                <c:pt idx="1">
                  <c:v>0.45</c:v>
                </c:pt>
                <c:pt idx="2">
                  <c:v>0.45169897579362051</c:v>
                </c:pt>
                <c:pt idx="3">
                  <c:v>0.44565995635254452</c:v>
                </c:pt>
                <c:pt idx="4">
                  <c:v>0.43970497067192293</c:v>
                </c:pt>
                <c:pt idx="5">
                  <c:v>0.42854684553354772</c:v>
                </c:pt>
                <c:pt idx="6">
                  <c:v>0.30547588919998481</c:v>
                </c:pt>
                <c:pt idx="7">
                  <c:v>0.31456829524599345</c:v>
                </c:pt>
                <c:pt idx="8">
                  <c:v>0.29209370456107114</c:v>
                </c:pt>
                <c:pt idx="9">
                  <c:v>0.28572626561065323</c:v>
                </c:pt>
                <c:pt idx="10">
                  <c:v>0.29052851111237349</c:v>
                </c:pt>
                <c:pt idx="11">
                  <c:v>0.29116034922308365</c:v>
                </c:pt>
                <c:pt idx="12">
                  <c:v>0.26938507800302197</c:v>
                </c:pt>
                <c:pt idx="13">
                  <c:v>0.2662067170347327</c:v>
                </c:pt>
                <c:pt idx="14">
                  <c:v>0.25836931502305849</c:v>
                </c:pt>
                <c:pt idx="15">
                  <c:v>0.26309333687466635</c:v>
                </c:pt>
                <c:pt idx="16">
                  <c:v>0.26892713243511146</c:v>
                </c:pt>
                <c:pt idx="17">
                  <c:v>0.26955597748837079</c:v>
                </c:pt>
                <c:pt idx="18">
                  <c:v>0.26335934627870083</c:v>
                </c:pt>
                <c:pt idx="19">
                  <c:v>0.28254000569674786</c:v>
                </c:pt>
                <c:pt idx="20">
                  <c:v>0.28253080200239278</c:v>
                </c:pt>
                <c:pt idx="21">
                  <c:v>0.27709308233278446</c:v>
                </c:pt>
                <c:pt idx="22">
                  <c:v>0.27051520475493251</c:v>
                </c:pt>
                <c:pt idx="23">
                  <c:v>0.25540598048780216</c:v>
                </c:pt>
                <c:pt idx="24">
                  <c:v>0.24676612771746176</c:v>
                </c:pt>
                <c:pt idx="25">
                  <c:v>0.25301006578540469</c:v>
                </c:pt>
                <c:pt idx="26">
                  <c:v>0.24459116347171622</c:v>
                </c:pt>
                <c:pt idx="27">
                  <c:v>0.24320822423447952</c:v>
                </c:pt>
                <c:pt idx="28">
                  <c:v>0.23914143474865202</c:v>
                </c:pt>
                <c:pt idx="29">
                  <c:v>0.23269851564258626</c:v>
                </c:pt>
                <c:pt idx="30">
                  <c:v>0.23250916515246828</c:v>
                </c:pt>
                <c:pt idx="31">
                  <c:v>0.23250000712975893</c:v>
                </c:pt>
                <c:pt idx="32">
                  <c:v>0.2313815211806188</c:v>
                </c:pt>
                <c:pt idx="33">
                  <c:v>0.22992446588786875</c:v>
                </c:pt>
                <c:pt idx="34">
                  <c:v>0.23464298424619628</c:v>
                </c:pt>
                <c:pt idx="35">
                  <c:v>0.23826345767063323</c:v>
                </c:pt>
                <c:pt idx="36">
                  <c:v>0.24782805836067265</c:v>
                </c:pt>
                <c:pt idx="37">
                  <c:v>0.25492017721726828</c:v>
                </c:pt>
                <c:pt idx="38">
                  <c:v>0.25802844017955479</c:v>
                </c:pt>
                <c:pt idx="39">
                  <c:v>0.24698860763187355</c:v>
                </c:pt>
                <c:pt idx="40">
                  <c:v>0.24641805127996222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494912"/>
        <c:axId val="179497216"/>
      </c:areaChart>
      <c:lineChart>
        <c:grouping val="standard"/>
        <c:varyColors val="0"/>
        <c:ser>
          <c:idx val="2"/>
          <c:order val="2"/>
          <c:tx>
            <c:strRef>
              <c:f>'1.13A'!$B$42</c:f>
              <c:strCache>
                <c:ptCount val="1"/>
                <c:pt idx="0">
                  <c:v>OECD average (weighted)</c:v>
                </c:pt>
              </c:strCache>
            </c:strRef>
          </c:tx>
          <c:spPr>
            <a:ln w="317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'1.13A'!$C$3:$AQ$3</c:f>
              <c:strCach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strCache>
            </c:strRef>
          </c:cat>
          <c:val>
            <c:numRef>
              <c:f>'1.13A'!$C$42:$AQ$42</c:f>
              <c:numCache>
                <c:formatCode>0%</c:formatCode>
                <c:ptCount val="41"/>
                <c:pt idx="23">
                  <c:v>0.14840973542969166</c:v>
                </c:pt>
                <c:pt idx="24">
                  <c:v>0.14646421810352803</c:v>
                </c:pt>
                <c:pt idx="25">
                  <c:v>0.14363813002985193</c:v>
                </c:pt>
                <c:pt idx="26">
                  <c:v>0.14317185732897708</c:v>
                </c:pt>
                <c:pt idx="27">
                  <c:v>0.14239674164743024</c:v>
                </c:pt>
                <c:pt idx="28">
                  <c:v>0.14333755569993387</c:v>
                </c:pt>
                <c:pt idx="29">
                  <c:v>0.14394865812174579</c:v>
                </c:pt>
                <c:pt idx="30">
                  <c:v>0.14239496945294522</c:v>
                </c:pt>
                <c:pt idx="31">
                  <c:v>0.14047700090407611</c:v>
                </c:pt>
                <c:pt idx="32">
                  <c:v>0.13874277108198432</c:v>
                </c:pt>
                <c:pt idx="33">
                  <c:v>0.13718682339744007</c:v>
                </c:pt>
                <c:pt idx="34">
                  <c:v>0.13811016663850106</c:v>
                </c:pt>
                <c:pt idx="35">
                  <c:v>0.13917573731382343</c:v>
                </c:pt>
                <c:pt idx="36">
                  <c:v>0.13762521781971521</c:v>
                </c:pt>
                <c:pt idx="37">
                  <c:v>0.13749621907565757</c:v>
                </c:pt>
                <c:pt idx="38">
                  <c:v>0.1359673750947703</c:v>
                </c:pt>
                <c:pt idx="39">
                  <c:v>0.13403605588924261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'1.13A'!$B$43</c:f>
              <c:strCache>
                <c:ptCount val="1"/>
                <c:pt idx="0">
                  <c:v>Korea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bubble3D val="0"/>
          </c:dPt>
          <c:dPt>
            <c:idx val="16"/>
            <c:bubble3D val="0"/>
          </c:dPt>
          <c:dPt>
            <c:idx val="17"/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21"/>
            <c:bubble3D val="0"/>
          </c:dPt>
          <c:dPt>
            <c:idx val="22"/>
            <c:bubble3D val="0"/>
          </c:dPt>
          <c:dPt>
            <c:idx val="23"/>
            <c:bubble3D val="0"/>
          </c:dPt>
          <c:dPt>
            <c:idx val="24"/>
            <c:bubble3D val="0"/>
          </c:dPt>
          <c:dPt>
            <c:idx val="25"/>
            <c:bubble3D val="0"/>
          </c:dPt>
          <c:dPt>
            <c:idx val="26"/>
            <c:bubble3D val="0"/>
          </c:dPt>
          <c:cat>
            <c:strRef>
              <c:f>'1.13A'!$C$3:$AQ$3</c:f>
              <c:strCach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strCache>
            </c:strRef>
          </c:cat>
          <c:val>
            <c:numRef>
              <c:f>'1.13A'!$C$43:$AQ$43</c:f>
              <c:numCache>
                <c:formatCode>0%</c:formatCode>
                <c:ptCount val="41"/>
                <c:pt idx="0">
                  <c:v>0.34282781626892483</c:v>
                </c:pt>
                <c:pt idx="1">
                  <c:v>0.34305510796003869</c:v>
                </c:pt>
                <c:pt idx="2">
                  <c:v>0.33460817983140806</c:v>
                </c:pt>
                <c:pt idx="3">
                  <c:v>0.33141962421711901</c:v>
                </c:pt>
                <c:pt idx="4">
                  <c:v>0.33605352154094986</c:v>
                </c:pt>
                <c:pt idx="5">
                  <c:v>0.33991083826646201</c:v>
                </c:pt>
                <c:pt idx="6">
                  <c:v>0.33765955929544322</c:v>
                </c:pt>
                <c:pt idx="7">
                  <c:v>0.34147019959663399</c:v>
                </c:pt>
                <c:pt idx="8">
                  <c:v>0.33761540248761263</c:v>
                </c:pt>
                <c:pt idx="9">
                  <c:v>0.31728144277810466</c:v>
                </c:pt>
                <c:pt idx="10">
                  <c:v>0.3125549008461494</c:v>
                </c:pt>
                <c:pt idx="11">
                  <c:v>0.31396668006034251</c:v>
                </c:pt>
                <c:pt idx="12">
                  <c:v>0.30536871713342301</c:v>
                </c:pt>
                <c:pt idx="13">
                  <c:v>0.30190884878059765</c:v>
                </c:pt>
                <c:pt idx="14">
                  <c:v>0.2876531419948179</c:v>
                </c:pt>
                <c:pt idx="15">
                  <c:v>0.28024534483473645</c:v>
                </c:pt>
                <c:pt idx="16">
                  <c:v>0.26684989610563714</c:v>
                </c:pt>
                <c:pt idx="17">
                  <c:v>0.27199801360700243</c:v>
                </c:pt>
                <c:pt idx="18">
                  <c:v>0.27337596506277784</c:v>
                </c:pt>
                <c:pt idx="19">
                  <c:v>0.27083601616652614</c:v>
                </c:pt>
                <c:pt idx="20">
                  <c:v>0.27279330003007685</c:v>
                </c:pt>
                <c:pt idx="21">
                  <c:v>0.27383245064997591</c:v>
                </c:pt>
                <c:pt idx="22">
                  <c:v>0.27818210872860838</c:v>
                </c:pt>
                <c:pt idx="23">
                  <c:v>0.28169392027654533</c:v>
                </c:pt>
                <c:pt idx="24">
                  <c:v>0.28103766318058543</c:v>
                </c:pt>
                <c:pt idx="25">
                  <c:v>0.2771833744806948</c:v>
                </c:pt>
                <c:pt idx="26">
                  <c:v>0.28047001680849903</c:v>
                </c:pt>
                <c:pt idx="27">
                  <c:v>0.27923274217964839</c:v>
                </c:pt>
                <c:pt idx="28">
                  <c:v>0.27294834790071598</c:v>
                </c:pt>
                <c:pt idx="29">
                  <c:v>0.27085730954538439</c:v>
                </c:pt>
                <c:pt idx="30">
                  <c:v>0.27005473795478424</c:v>
                </c:pt>
                <c:pt idx="31">
                  <c:v>0.26498061617874152</c:v>
                </c:pt>
                <c:pt idx="32">
                  <c:v>0.25815989788685362</c:v>
                </c:pt>
                <c:pt idx="33">
                  <c:v>0.25321993626928918</c:v>
                </c:pt>
                <c:pt idx="34">
                  <c:v>0.24295555072456987</c:v>
                </c:pt>
                <c:pt idx="35">
                  <c:v>0.23469975453938471</c:v>
                </c:pt>
                <c:pt idx="36">
                  <c:v>0.2307152606172948</c:v>
                </c:pt>
                <c:pt idx="37">
                  <c:v>0.23167592289836544</c:v>
                </c:pt>
                <c:pt idx="38">
                  <c:v>0.22544032872558994</c:v>
                </c:pt>
                <c:pt idx="39">
                  <c:v>0.22079139579633728</c:v>
                </c:pt>
                <c:pt idx="40">
                  <c:v>0.21448678359659981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'1.13A'!$B$44</c:f>
              <c:strCache>
                <c:ptCount val="1"/>
                <c:pt idx="0">
                  <c:v>Greece</c:v>
                </c:pt>
              </c:strCache>
            </c:strRef>
          </c:tx>
          <c:spPr>
            <a:ln w="31750">
              <a:solidFill>
                <a:schemeClr val="bg1"/>
              </a:solidFill>
              <a:prstDash val="sysDot"/>
            </a:ln>
          </c:spPr>
          <c:marker>
            <c:symbol val="none"/>
          </c:marker>
          <c:cat>
            <c:strRef>
              <c:f>'1.13A'!$C$3:$AQ$3</c:f>
              <c:strCach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strCache>
            </c:strRef>
          </c:cat>
          <c:val>
            <c:numRef>
              <c:f>'1.13A'!$C$44:$AQ$44</c:f>
              <c:numCache>
                <c:formatCode>0%</c:formatCode>
                <c:ptCount val="41"/>
                <c:pt idx="2">
                  <c:v>0.5239117106069896</c:v>
                </c:pt>
                <c:pt idx="3">
                  <c:v>0.51953601953601958</c:v>
                </c:pt>
                <c:pt idx="4">
                  <c:v>0.51434611899728178</c:v>
                </c:pt>
                <c:pt idx="5">
                  <c:v>0.50297973778307514</c:v>
                </c:pt>
                <c:pt idx="6">
                  <c:v>0.38003210221773626</c:v>
                </c:pt>
                <c:pt idx="7">
                  <c:v>0.39134554643082758</c:v>
                </c:pt>
                <c:pt idx="8">
                  <c:v>0.36690431062167722</c:v>
                </c:pt>
                <c:pt idx="9">
                  <c:v>0.35858172977046521</c:v>
                </c:pt>
                <c:pt idx="10">
                  <c:v>0.36054479396885175</c:v>
                </c:pt>
                <c:pt idx="11">
                  <c:v>0.3541727643085838</c:v>
                </c:pt>
                <c:pt idx="12">
                  <c:v>0.35497739390483629</c:v>
                </c:pt>
                <c:pt idx="13">
                  <c:v>0.3524655020879649</c:v>
                </c:pt>
                <c:pt idx="14">
                  <c:v>0.34365846980139869</c:v>
                </c:pt>
                <c:pt idx="15">
                  <c:v>0.34808992758287305</c:v>
                </c:pt>
                <c:pt idx="16">
                  <c:v>0.35235313118751849</c:v>
                </c:pt>
                <c:pt idx="17">
                  <c:v>0.35361228508719605</c:v>
                </c:pt>
                <c:pt idx="18">
                  <c:v>0.34673354931940703</c:v>
                </c:pt>
                <c:pt idx="19">
                  <c:v>0.34447726282877328</c:v>
                </c:pt>
                <c:pt idx="20">
                  <c:v>0.33768135667751165</c:v>
                </c:pt>
                <c:pt idx="21">
                  <c:v>0.33722274197622043</c:v>
                </c:pt>
                <c:pt idx="22">
                  <c:v>0.33284803942558849</c:v>
                </c:pt>
                <c:pt idx="23">
                  <c:v>0.32299444587486664</c:v>
                </c:pt>
                <c:pt idx="24">
                  <c:v>0.32110558136726025</c:v>
                </c:pt>
                <c:pt idx="25">
                  <c:v>0.32335734984595677</c:v>
                </c:pt>
                <c:pt idx="26">
                  <c:v>0.31276292088650154</c:v>
                </c:pt>
                <c:pt idx="27">
                  <c:v>0.31107953318115206</c:v>
                </c:pt>
                <c:pt idx="28">
                  <c:v>0.30745588720316624</c:v>
                </c:pt>
                <c:pt idx="29">
                  <c:v>0.29949945555530866</c:v>
                </c:pt>
                <c:pt idx="30">
                  <c:v>0.29769821339236396</c:v>
                </c:pt>
                <c:pt idx="31">
                  <c:v>0.29454952138861196</c:v>
                </c:pt>
                <c:pt idx="32">
                  <c:v>0.29110541073644114</c:v>
                </c:pt>
                <c:pt idx="33">
                  <c:v>0.28841070441997885</c:v>
                </c:pt>
                <c:pt idx="34">
                  <c:v>0.29256461968060854</c:v>
                </c:pt>
                <c:pt idx="35">
                  <c:v>0.29654566625959028</c:v>
                </c:pt>
                <c:pt idx="36">
                  <c:v>0.30455987160714387</c:v>
                </c:pt>
                <c:pt idx="37">
                  <c:v>0.31567030928277279</c:v>
                </c:pt>
                <c:pt idx="38">
                  <c:v>0.31959077851375034</c:v>
                </c:pt>
                <c:pt idx="39">
                  <c:v>0.30866707072590793</c:v>
                </c:pt>
                <c:pt idx="40">
                  <c:v>0.30756203550086952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'1.13A'!$B$45</c:f>
              <c:strCache>
                <c:ptCount val="1"/>
                <c:pt idx="0">
                  <c:v>Japan</c:v>
                </c:pt>
              </c:strCache>
            </c:strRef>
          </c:tx>
          <c:spPr>
            <a:ln w="31750">
              <a:solidFill>
                <a:schemeClr val="bg1"/>
              </a:solidFill>
              <a:prstDash val="sysDash"/>
            </a:ln>
          </c:spPr>
          <c:marker>
            <c:symbol val="none"/>
          </c:marker>
          <c:cat>
            <c:strRef>
              <c:f>'1.13A'!$C$3:$AQ$3</c:f>
              <c:strCach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strCache>
            </c:strRef>
          </c:cat>
          <c:val>
            <c:numRef>
              <c:f>'1.13A'!$C$45:$AQ$45</c:f>
              <c:numCache>
                <c:formatCode>0%</c:formatCode>
                <c:ptCount val="41"/>
                <c:pt idx="0">
                  <c:v>0.17978173463526709</c:v>
                </c:pt>
                <c:pt idx="1">
                  <c:v>0.17719597799279074</c:v>
                </c:pt>
                <c:pt idx="2">
                  <c:v>0.17633845001871959</c:v>
                </c:pt>
                <c:pt idx="3">
                  <c:v>0.17825443786982248</c:v>
                </c:pt>
                <c:pt idx="4">
                  <c:v>0.17649206059499908</c:v>
                </c:pt>
                <c:pt idx="5">
                  <c:v>0.17178468208092484</c:v>
                </c:pt>
                <c:pt idx="6">
                  <c:v>0.16896613510123634</c:v>
                </c:pt>
                <c:pt idx="7">
                  <c:v>0.16725789286981199</c:v>
                </c:pt>
                <c:pt idx="8">
                  <c:v>0.16361416361416362</c:v>
                </c:pt>
                <c:pt idx="9">
                  <c:v>0.15938258758237947</c:v>
                </c:pt>
                <c:pt idx="10">
                  <c:v>0.15774065782676081</c:v>
                </c:pt>
                <c:pt idx="11">
                  <c:v>0.15581752947206562</c:v>
                </c:pt>
                <c:pt idx="12">
                  <c:v>0.1547961427846388</c:v>
                </c:pt>
                <c:pt idx="13">
                  <c:v>0.15138911994676427</c:v>
                </c:pt>
                <c:pt idx="14">
                  <c:v>0.14621409921671019</c:v>
                </c:pt>
                <c:pt idx="15">
                  <c:v>0.1405024803968635</c:v>
                </c:pt>
                <c:pt idx="16">
                  <c:v>0.13487203642644058</c:v>
                </c:pt>
                <c:pt idx="17">
                  <c:v>0.13098197638284648</c:v>
                </c:pt>
                <c:pt idx="18">
                  <c:v>0.12620155038759689</c:v>
                </c:pt>
                <c:pt idx="19">
                  <c:v>0.12335347900201457</c:v>
                </c:pt>
                <c:pt idx="20">
                  <c:v>0.12141861545609416</c:v>
                </c:pt>
                <c:pt idx="21">
                  <c:v>0.11794634597594819</c:v>
                </c:pt>
                <c:pt idx="22">
                  <c:v>0.11773676986426719</c:v>
                </c:pt>
                <c:pt idx="23">
                  <c:v>0.11682529935523488</c:v>
                </c:pt>
                <c:pt idx="24">
                  <c:v>0.11668214175177964</c:v>
                </c:pt>
                <c:pt idx="25">
                  <c:v>0.11340366118523115</c:v>
                </c:pt>
                <c:pt idx="26">
                  <c:v>0.10807860262008734</c:v>
                </c:pt>
                <c:pt idx="27">
                  <c:v>0.10584518167456557</c:v>
                </c:pt>
                <c:pt idx="28">
                  <c:v>0.10449651678277391</c:v>
                </c:pt>
                <c:pt idx="29">
                  <c:v>0.10364986569758255</c:v>
                </c:pt>
                <c:pt idx="30">
                  <c:v>0.10226557583385777</c:v>
                </c:pt>
                <c:pt idx="31">
                  <c:v>9.9185208398621119E-2</c:v>
                </c:pt>
                <c:pt idx="32">
                  <c:v>9.7005614472863377E-2</c:v>
                </c:pt>
                <c:pt idx="33">
                  <c:v>9.5066562255285827E-2</c:v>
                </c:pt>
                <c:pt idx="34">
                  <c:v>9.4555873925501438E-2</c:v>
                </c:pt>
                <c:pt idx="35">
                  <c:v>9.2536359277609073E-2</c:v>
                </c:pt>
                <c:pt idx="36">
                  <c:v>8.9509787518822145E-2</c:v>
                </c:pt>
                <c:pt idx="37">
                  <c:v>8.9154704944178625E-2</c:v>
                </c:pt>
                <c:pt idx="38">
                  <c:v>8.7783235620345429E-2</c:v>
                </c:pt>
                <c:pt idx="39">
                  <c:v>8.7545268461659581E-2</c:v>
                </c:pt>
                <c:pt idx="40">
                  <c:v>8.516311166875784E-2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'1.13A'!$B$46</c:f>
              <c:strCache>
                <c:ptCount val="1"/>
                <c:pt idx="0">
                  <c:v>United States</c:v>
                </c:pt>
              </c:strCache>
            </c:strRef>
          </c:tx>
          <c:spPr>
            <a:ln w="31750">
              <a:solidFill>
                <a:schemeClr val="bg1"/>
              </a:solidFill>
              <a:prstDash val="dash"/>
            </a:ln>
          </c:spPr>
          <c:marker>
            <c:symbol val="none"/>
          </c:marker>
          <c:cat>
            <c:strRef>
              <c:f>'1.13A'!$C$3:$AQ$3</c:f>
              <c:strCach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strCache>
            </c:strRef>
          </c:cat>
          <c:val>
            <c:numRef>
              <c:f>'1.13A'!$C$46:$AQ$46</c:f>
              <c:numCache>
                <c:formatCode>0%</c:formatCode>
                <c:ptCount val="41"/>
                <c:pt idx="0">
                  <c:v>8.6515388020408646E-2</c:v>
                </c:pt>
                <c:pt idx="1">
                  <c:v>8.3693888588426177E-2</c:v>
                </c:pt>
                <c:pt idx="2">
                  <c:v>8.3614984187704453E-2</c:v>
                </c:pt>
                <c:pt idx="3">
                  <c:v>8.3781026153589871E-2</c:v>
                </c:pt>
                <c:pt idx="4">
                  <c:v>8.4837691249089284E-2</c:v>
                </c:pt>
                <c:pt idx="5">
                  <c:v>8.7036645418567413E-2</c:v>
                </c:pt>
                <c:pt idx="6">
                  <c:v>8.7004591770670436E-2</c:v>
                </c:pt>
                <c:pt idx="7">
                  <c:v>8.9403773888230217E-2</c:v>
                </c:pt>
                <c:pt idx="8">
                  <c:v>9.0673780669218718E-2</c:v>
                </c:pt>
                <c:pt idx="9">
                  <c:v>8.8929098614351693E-2</c:v>
                </c:pt>
                <c:pt idx="10">
                  <c:v>8.6504899673355104E-2</c:v>
                </c:pt>
                <c:pt idx="11">
                  <c:v>8.5102694416817976E-2</c:v>
                </c:pt>
                <c:pt idx="12">
                  <c:v>8.5592315901814306E-2</c:v>
                </c:pt>
                <c:pt idx="13">
                  <c:v>8.6258785053232201E-2</c:v>
                </c:pt>
                <c:pt idx="14">
                  <c:v>8.5289154778340232E-2</c:v>
                </c:pt>
                <c:pt idx="15">
                  <c:v>8.4996590708206712E-2</c:v>
                </c:pt>
                <c:pt idx="16">
                  <c:v>8.7276372347474471E-2</c:v>
                </c:pt>
                <c:pt idx="17">
                  <c:v>8.4056307598825236E-2</c:v>
                </c:pt>
                <c:pt idx="18">
                  <c:v>8.5482167654811703E-2</c:v>
                </c:pt>
                <c:pt idx="19">
                  <c:v>8.6526897448399157E-2</c:v>
                </c:pt>
                <c:pt idx="20">
                  <c:v>8.3923138510808654E-2</c:v>
                </c:pt>
                <c:pt idx="21">
                  <c:v>8.2788774189475015E-2</c:v>
                </c:pt>
                <c:pt idx="22">
                  <c:v>8.1145124191481802E-2</c:v>
                </c:pt>
                <c:pt idx="23">
                  <c:v>7.837186128416361E-2</c:v>
                </c:pt>
                <c:pt idx="24">
                  <c:v>7.5564844780055138E-2</c:v>
                </c:pt>
                <c:pt idx="25">
                  <c:v>7.3145787524380709E-2</c:v>
                </c:pt>
                <c:pt idx="26">
                  <c:v>7.2597547705812338E-2</c:v>
                </c:pt>
                <c:pt idx="27">
                  <c:v>7.1480382459610942E-2</c:v>
                </c:pt>
                <c:pt idx="28">
                  <c:v>7.4744438636231633E-2</c:v>
                </c:pt>
                <c:pt idx="29">
                  <c:v>7.4907362192284485E-2</c:v>
                </c:pt>
                <c:pt idx="30">
                  <c:v>7.3830522825089964E-2</c:v>
                </c:pt>
                <c:pt idx="31">
                  <c:v>7.3296544274962433E-2</c:v>
                </c:pt>
                <c:pt idx="32">
                  <c:v>7.1298965401548814E-2</c:v>
                </c:pt>
                <c:pt idx="33">
                  <c:v>6.9344120196475012E-2</c:v>
                </c:pt>
                <c:pt idx="34">
                  <c:v>7.0283177362968893E-2</c:v>
                </c:pt>
                <c:pt idx="35">
                  <c:v>6.9615428867284126E-2</c:v>
                </c:pt>
                <c:pt idx="36">
                  <c:v>6.7556070322945042E-2</c:v>
                </c:pt>
                <c:pt idx="37">
                  <c:v>6.6884725799998601E-2</c:v>
                </c:pt>
                <c:pt idx="38">
                  <c:v>6.5365562186911599E-2</c:v>
                </c:pt>
                <c:pt idx="39">
                  <c:v>6.3962270599090945E-2</c:v>
                </c:pt>
                <c:pt idx="40">
                  <c:v>6.3890400650393392E-2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494912"/>
        <c:axId val="179497216"/>
      </c:lineChart>
      <c:catAx>
        <c:axId val="1794949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crossAx val="17949721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79497216"/>
        <c:scaling>
          <c:orientation val="minMax"/>
          <c:max val="0.4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crossAx val="179494912"/>
        <c:crosses val="autoZero"/>
        <c:crossBetween val="midCat"/>
        <c:majorUnit val="5.000000000000001E-2"/>
      </c:valAx>
      <c:spPr>
        <a:solidFill>
          <a:schemeClr val="bg1">
            <a:lumMod val="95000"/>
          </a:schemeClr>
        </a:solidFill>
      </c:spPr>
    </c:plotArea>
    <c:legend>
      <c:legendPos val="b"/>
      <c:legendEntry>
        <c:idx val="1"/>
        <c:delete val="1"/>
      </c:legendEntry>
      <c:overlay val="0"/>
      <c:spPr>
        <a:solidFill>
          <a:schemeClr val="tx2">
            <a:lumMod val="20000"/>
            <a:lumOff val="80000"/>
          </a:schemeClr>
        </a:solidFill>
      </c:spPr>
    </c:legend>
    <c:plotVisOnly val="1"/>
    <c:dispBlanksAs val="gap"/>
    <c:showDLblsOverMax val="0"/>
  </c:chart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en-GB" sz="900" b="0"/>
              <a:t>B.</a:t>
            </a:r>
            <a:r>
              <a:rPr lang="en-GB" sz="900" b="0" baseline="0"/>
              <a:t> Contributing family workers</a:t>
            </a:r>
            <a:endParaRPr lang="en-GB" sz="900" b="0"/>
          </a:p>
        </c:rich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'1.13B'!$B$40</c:f>
              <c:strCache>
                <c:ptCount val="1"/>
                <c:pt idx="0">
                  <c:v>OECD minimum</c:v>
                </c:pt>
              </c:strCache>
            </c:strRef>
          </c:tx>
          <c:spPr>
            <a:noFill/>
          </c:spPr>
          <c:cat>
            <c:strRef>
              <c:f>'1.13B'!$C$3:$AQ$3</c:f>
              <c:strCach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strCache>
            </c:strRef>
          </c:cat>
          <c:val>
            <c:numRef>
              <c:f>'1.13B'!$C$40:$AQ$40</c:f>
              <c:numCache>
                <c:formatCode>0%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'1.13B'!$B$41</c:f>
              <c:strCache>
                <c:ptCount val="1"/>
                <c:pt idx="0">
                  <c:v>OECD mix/max*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cat>
            <c:strRef>
              <c:f>'1.13B'!$C$3:$AQ$3</c:f>
              <c:strCach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strCache>
            </c:strRef>
          </c:cat>
          <c:val>
            <c:numRef>
              <c:f>'1.13B'!$C$41:$AQ$41</c:f>
              <c:numCache>
                <c:formatCode>0%</c:formatCode>
                <c:ptCount val="41"/>
                <c:pt idx="0">
                  <c:v>0.14849624060150377</c:v>
                </c:pt>
                <c:pt idx="1">
                  <c:v>0.16759039324359989</c:v>
                </c:pt>
                <c:pt idx="2">
                  <c:v>0.17494714587737845</c:v>
                </c:pt>
                <c:pt idx="3">
                  <c:v>0.16595970307529162</c:v>
                </c:pt>
                <c:pt idx="4">
                  <c:v>0.16709911779968864</c:v>
                </c:pt>
                <c:pt idx="5">
                  <c:v>0.15121827411167513</c:v>
                </c:pt>
                <c:pt idx="6">
                  <c:v>0.13976518631955076</c:v>
                </c:pt>
                <c:pt idx="7">
                  <c:v>0.12713849287169041</c:v>
                </c:pt>
                <c:pt idx="8">
                  <c:v>0.14889107438385546</c:v>
                </c:pt>
                <c:pt idx="9">
                  <c:v>0.15039292125671763</c:v>
                </c:pt>
                <c:pt idx="10">
                  <c:v>0.14595507392853599</c:v>
                </c:pt>
                <c:pt idx="11">
                  <c:v>0.15296241661837287</c:v>
                </c:pt>
                <c:pt idx="12">
                  <c:v>0.14609359266019881</c:v>
                </c:pt>
                <c:pt idx="13">
                  <c:v>0.14295028734679882</c:v>
                </c:pt>
                <c:pt idx="14">
                  <c:v>0.14182787265425392</c:v>
                </c:pt>
                <c:pt idx="15">
                  <c:v>0.12827663934978092</c:v>
                </c:pt>
                <c:pt idx="16">
                  <c:v>0.11596010442436511</c:v>
                </c:pt>
                <c:pt idx="17">
                  <c:v>0.12032198571808614</c:v>
                </c:pt>
                <c:pt idx="18">
                  <c:v>0.12045129910590165</c:v>
                </c:pt>
                <c:pt idx="19">
                  <c:v>0.1228734307637005</c:v>
                </c:pt>
                <c:pt idx="20">
                  <c:v>0.12344069247299444</c:v>
                </c:pt>
                <c:pt idx="21">
                  <c:v>0.11996076812373861</c:v>
                </c:pt>
                <c:pt idx="22">
                  <c:v>0.11921839134152623</c:v>
                </c:pt>
                <c:pt idx="23">
                  <c:v>0.11263275174243652</c:v>
                </c:pt>
                <c:pt idx="24">
                  <c:v>0.10038444479864726</c:v>
                </c:pt>
                <c:pt idx="25">
                  <c:v>9.617008815544642E-2</c:v>
                </c:pt>
                <c:pt idx="26">
                  <c:v>8.3328566585158428E-2</c:v>
                </c:pt>
                <c:pt idx="27">
                  <c:v>7.8241174169668443E-2</c:v>
                </c:pt>
                <c:pt idx="28">
                  <c:v>7.8580419964819695E-2</c:v>
                </c:pt>
                <c:pt idx="29">
                  <c:v>6.2848327822370903E-2</c:v>
                </c:pt>
                <c:pt idx="30">
                  <c:v>6.2819178555052493E-2</c:v>
                </c:pt>
                <c:pt idx="31">
                  <c:v>6.4787477653878461E-2</c:v>
                </c:pt>
                <c:pt idx="32">
                  <c:v>6.4295538741175606E-2</c:v>
                </c:pt>
                <c:pt idx="33">
                  <c:v>5.8521450804375513E-2</c:v>
                </c:pt>
                <c:pt idx="34">
                  <c:v>5.8037091179720605E-2</c:v>
                </c:pt>
                <c:pt idx="35">
                  <c:v>5.4950914163687976E-2</c:v>
                </c:pt>
                <c:pt idx="36">
                  <c:v>5.6301741639685793E-2</c:v>
                </c:pt>
                <c:pt idx="37">
                  <c:v>4.9848227307824296E-2</c:v>
                </c:pt>
                <c:pt idx="38">
                  <c:v>4.9292264084492103E-2</c:v>
                </c:pt>
                <c:pt idx="39">
                  <c:v>5.8629889433983506E-2</c:v>
                </c:pt>
                <c:pt idx="40">
                  <c:v>4.4431333771888085E-2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359360"/>
        <c:axId val="185370112"/>
      </c:areaChart>
      <c:lineChart>
        <c:grouping val="standard"/>
        <c:varyColors val="0"/>
        <c:ser>
          <c:idx val="2"/>
          <c:order val="2"/>
          <c:tx>
            <c:strRef>
              <c:f>'1.13B'!$B$42</c:f>
              <c:strCache>
                <c:ptCount val="1"/>
                <c:pt idx="0">
                  <c:v>OECD average (weighted)</c:v>
                </c:pt>
              </c:strCache>
            </c:strRef>
          </c:tx>
          <c:spPr>
            <a:ln w="317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'1.13B'!$C$3:$AQ$3</c:f>
              <c:strCach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strCache>
            </c:strRef>
          </c:cat>
          <c:val>
            <c:numRef>
              <c:f>'1.13B'!$C$42:$AQ$42</c:f>
              <c:numCache>
                <c:formatCode>0%</c:formatCode>
                <c:ptCount val="41"/>
                <c:pt idx="23">
                  <c:v>3.8313756965403629E-2</c:v>
                </c:pt>
                <c:pt idx="24">
                  <c:v>3.6623900066630487E-2</c:v>
                </c:pt>
                <c:pt idx="25">
                  <c:v>3.2923207335413311E-2</c:v>
                </c:pt>
                <c:pt idx="26">
                  <c:v>3.263144778500001E-2</c:v>
                </c:pt>
                <c:pt idx="27">
                  <c:v>3.1331039305406809E-2</c:v>
                </c:pt>
                <c:pt idx="28">
                  <c:v>2.9685542070094457E-2</c:v>
                </c:pt>
                <c:pt idx="29">
                  <c:v>2.6907536635070128E-2</c:v>
                </c:pt>
                <c:pt idx="30">
                  <c:v>2.4871693265306818E-2</c:v>
                </c:pt>
                <c:pt idx="31">
                  <c:v>2.2874774841361755E-2</c:v>
                </c:pt>
                <c:pt idx="32">
                  <c:v>2.2124827919223655E-2</c:v>
                </c:pt>
                <c:pt idx="33">
                  <c:v>2.1535948107448605E-2</c:v>
                </c:pt>
                <c:pt idx="34">
                  <c:v>2.1168035777051585E-2</c:v>
                </c:pt>
                <c:pt idx="35">
                  <c:v>2.1609657149901731E-2</c:v>
                </c:pt>
                <c:pt idx="36">
                  <c:v>2.1111748576863022E-2</c:v>
                </c:pt>
                <c:pt idx="37">
                  <c:v>2.0851772859213108E-2</c:v>
                </c:pt>
                <c:pt idx="38">
                  <c:v>1.9939723203750558E-2</c:v>
                </c:pt>
                <c:pt idx="39">
                  <c:v>1.91695520545359E-2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'1.13B'!$B$43</c:f>
              <c:strCache>
                <c:ptCount val="1"/>
                <c:pt idx="0">
                  <c:v>Korea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bubble3D val="0"/>
          </c:dPt>
          <c:dPt>
            <c:idx val="16"/>
            <c:bubble3D val="0"/>
          </c:dPt>
          <c:dPt>
            <c:idx val="17"/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21"/>
            <c:bubble3D val="0"/>
          </c:dPt>
          <c:dPt>
            <c:idx val="22"/>
            <c:bubble3D val="0"/>
          </c:dPt>
          <c:dPt>
            <c:idx val="23"/>
            <c:bubble3D val="0"/>
          </c:dPt>
          <c:dPt>
            <c:idx val="24"/>
            <c:bubble3D val="0"/>
          </c:dPt>
          <c:dPt>
            <c:idx val="25"/>
            <c:bubble3D val="0"/>
          </c:dPt>
          <c:dPt>
            <c:idx val="26"/>
            <c:bubble3D val="0"/>
          </c:dPt>
          <c:cat>
            <c:strRef>
              <c:f>'1.13B'!$C$3:$AQ$3</c:f>
              <c:strCach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strCache>
            </c:strRef>
          </c:cat>
          <c:val>
            <c:numRef>
              <c:f>'1.13B'!$C$43:$AQ$43</c:f>
              <c:numCache>
                <c:formatCode>0%</c:formatCode>
                <c:ptCount val="41"/>
                <c:pt idx="0">
                  <c:v>0.2507912069112993</c:v>
                </c:pt>
                <c:pt idx="1">
                  <c:v>0.24291008701256847</c:v>
                </c:pt>
                <c:pt idx="2">
                  <c:v>0.21948173587261943</c:v>
                </c:pt>
                <c:pt idx="3">
                  <c:v>0.20325082016104981</c:v>
                </c:pt>
                <c:pt idx="4">
                  <c:v>0.18769298632554035</c:v>
                </c:pt>
                <c:pt idx="5">
                  <c:v>0.18775122414675144</c:v>
                </c:pt>
                <c:pt idx="6">
                  <c:v>0.19147115453184055</c:v>
                </c:pt>
                <c:pt idx="7">
                  <c:v>0.1829751721260171</c:v>
                </c:pt>
                <c:pt idx="8">
                  <c:v>0.16805504709862409</c:v>
                </c:pt>
                <c:pt idx="9">
                  <c:v>0.15382397602577616</c:v>
                </c:pt>
                <c:pt idx="10">
                  <c:v>0.14607936984015546</c:v>
                </c:pt>
                <c:pt idx="11">
                  <c:v>0.14213312883791696</c:v>
                </c:pt>
                <c:pt idx="12">
                  <c:v>0.13266888834535892</c:v>
                </c:pt>
                <c:pt idx="13">
                  <c:v>0.12847771666094621</c:v>
                </c:pt>
                <c:pt idx="14">
                  <c:v>0.12068278238091171</c:v>
                </c:pt>
                <c:pt idx="15">
                  <c:v>0.11428136966228453</c:v>
                </c:pt>
                <c:pt idx="16">
                  <c:v>0.10583374220792278</c:v>
                </c:pt>
                <c:pt idx="17">
                  <c:v>0.10143703118416061</c:v>
                </c:pt>
                <c:pt idx="18">
                  <c:v>0.10565218747562972</c:v>
                </c:pt>
                <c:pt idx="19">
                  <c:v>0.10046981069525937</c:v>
                </c:pt>
                <c:pt idx="20">
                  <c:v>9.5341087329446544E-2</c:v>
                </c:pt>
                <c:pt idx="21">
                  <c:v>9.3163695722646239E-2</c:v>
                </c:pt>
                <c:pt idx="22">
                  <c:v>8.9952729151425104E-2</c:v>
                </c:pt>
                <c:pt idx="23">
                  <c:v>0.10157618187308087</c:v>
                </c:pt>
                <c:pt idx="24">
                  <c:v>9.488526290006935E-2</c:v>
                </c:pt>
                <c:pt idx="25">
                  <c:v>9.1279690031088601E-2</c:v>
                </c:pt>
                <c:pt idx="26">
                  <c:v>8.634868039839759E-2</c:v>
                </c:pt>
                <c:pt idx="27">
                  <c:v>8.1077654102019558E-2</c:v>
                </c:pt>
                <c:pt idx="28">
                  <c:v>7.6510739209973574E-2</c:v>
                </c:pt>
                <c:pt idx="29">
                  <c:v>6.8854967043606705E-2</c:v>
                </c:pt>
                <c:pt idx="30">
                  <c:v>6.5569472050654151E-2</c:v>
                </c:pt>
                <c:pt idx="31">
                  <c:v>6.3313283586924826E-2</c:v>
                </c:pt>
                <c:pt idx="32">
                  <c:v>6.0310683771443732E-2</c:v>
                </c:pt>
                <c:pt idx="33">
                  <c:v>5.9414403581745684E-2</c:v>
                </c:pt>
                <c:pt idx="34">
                  <c:v>5.7060700673497076E-2</c:v>
                </c:pt>
                <c:pt idx="35">
                  <c:v>5.3122268259202056E-2</c:v>
                </c:pt>
                <c:pt idx="36">
                  <c:v>5.1706575230251239E-2</c:v>
                </c:pt>
                <c:pt idx="37">
                  <c:v>5.0677311434414063E-2</c:v>
                </c:pt>
                <c:pt idx="38">
                  <c:v>4.8707119063291643E-2</c:v>
                </c:pt>
                <c:pt idx="39">
                  <c:v>4.7067842519291324E-2</c:v>
                </c:pt>
                <c:pt idx="40">
                  <c:v>4.4095174606430435E-2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'1.13B'!$B$44</c:f>
              <c:strCache>
                <c:ptCount val="1"/>
                <c:pt idx="0">
                  <c:v>Greece</c:v>
                </c:pt>
              </c:strCache>
            </c:strRef>
          </c:tx>
          <c:spPr>
            <a:ln w="31750">
              <a:solidFill>
                <a:schemeClr val="bg1"/>
              </a:solidFill>
              <a:prstDash val="sysDot"/>
            </a:ln>
          </c:spPr>
          <c:marker>
            <c:symbol val="none"/>
          </c:marker>
          <c:cat>
            <c:strRef>
              <c:f>'1.13B'!$C$3:$AQ$3</c:f>
              <c:strCach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strCache>
            </c:strRef>
          </c:cat>
          <c:val>
            <c:numRef>
              <c:f>'1.13B'!$C$44:$AQ$44</c:f>
              <c:numCache>
                <c:formatCode>0%</c:formatCode>
                <c:ptCount val="41"/>
                <c:pt idx="6">
                  <c:v>0.13838062588239172</c:v>
                </c:pt>
                <c:pt idx="7">
                  <c:v>0.11758456325733647</c:v>
                </c:pt>
                <c:pt idx="8">
                  <c:v>0.14889107438385546</c:v>
                </c:pt>
                <c:pt idx="9">
                  <c:v>0.15039292125671763</c:v>
                </c:pt>
                <c:pt idx="10">
                  <c:v>0.14595507392853599</c:v>
                </c:pt>
                <c:pt idx="11">
                  <c:v>0.15296241661837287</c:v>
                </c:pt>
                <c:pt idx="12">
                  <c:v>0.14609359266019881</c:v>
                </c:pt>
                <c:pt idx="13">
                  <c:v>0.14295028734679882</c:v>
                </c:pt>
                <c:pt idx="14">
                  <c:v>0.14182787265425392</c:v>
                </c:pt>
                <c:pt idx="15">
                  <c:v>0.12827663934978092</c:v>
                </c:pt>
                <c:pt idx="16">
                  <c:v>0.11596010442436511</c:v>
                </c:pt>
                <c:pt idx="17">
                  <c:v>0.12032198571808614</c:v>
                </c:pt>
                <c:pt idx="18">
                  <c:v>0.12045129910590165</c:v>
                </c:pt>
                <c:pt idx="19">
                  <c:v>0.1228734307637005</c:v>
                </c:pt>
                <c:pt idx="20">
                  <c:v>0.12344069247299444</c:v>
                </c:pt>
                <c:pt idx="21">
                  <c:v>0.11996076812373861</c:v>
                </c:pt>
                <c:pt idx="22">
                  <c:v>0.11921839134152623</c:v>
                </c:pt>
                <c:pt idx="23">
                  <c:v>0.11263275174243652</c:v>
                </c:pt>
                <c:pt idx="24">
                  <c:v>0.10038444479864726</c:v>
                </c:pt>
                <c:pt idx="25">
                  <c:v>9.617008815544642E-2</c:v>
                </c:pt>
                <c:pt idx="26">
                  <c:v>8.3328566585158428E-2</c:v>
                </c:pt>
                <c:pt idx="27">
                  <c:v>7.8241174169668443E-2</c:v>
                </c:pt>
                <c:pt idx="28">
                  <c:v>7.8580419964819695E-2</c:v>
                </c:pt>
                <c:pt idx="29">
                  <c:v>6.2848327822370903E-2</c:v>
                </c:pt>
                <c:pt idx="30">
                  <c:v>6.2819178555052493E-2</c:v>
                </c:pt>
                <c:pt idx="31">
                  <c:v>6.4787477653878461E-2</c:v>
                </c:pt>
                <c:pt idx="32">
                  <c:v>6.4295538741175606E-2</c:v>
                </c:pt>
                <c:pt idx="33">
                  <c:v>5.8521450804375513E-2</c:v>
                </c:pt>
                <c:pt idx="34">
                  <c:v>5.8037091179720605E-2</c:v>
                </c:pt>
                <c:pt idx="35">
                  <c:v>5.4950914163687976E-2</c:v>
                </c:pt>
                <c:pt idx="36">
                  <c:v>5.6301741639685793E-2</c:v>
                </c:pt>
                <c:pt idx="37">
                  <c:v>4.9848227307824296E-2</c:v>
                </c:pt>
                <c:pt idx="38">
                  <c:v>4.9292264084492103E-2</c:v>
                </c:pt>
                <c:pt idx="39">
                  <c:v>4.5606420868670859E-2</c:v>
                </c:pt>
                <c:pt idx="40">
                  <c:v>4.4431333771888085E-2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'1.13B'!$B$45</c:f>
              <c:strCache>
                <c:ptCount val="1"/>
                <c:pt idx="0">
                  <c:v>France</c:v>
                </c:pt>
              </c:strCache>
            </c:strRef>
          </c:tx>
          <c:spPr>
            <a:ln w="31750">
              <a:solidFill>
                <a:schemeClr val="bg1"/>
              </a:solidFill>
              <a:prstDash val="sysDash"/>
            </a:ln>
          </c:spPr>
          <c:marker>
            <c:symbol val="none"/>
          </c:marker>
          <c:cat>
            <c:strRef>
              <c:f>'1.13B'!$C$3:$AQ$3</c:f>
              <c:strCach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strCache>
            </c:strRef>
          </c:cat>
          <c:val>
            <c:numRef>
              <c:f>'1.13B'!$C$45:$AQ$45</c:f>
              <c:numCache>
                <c:formatCode>0%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'1.13B'!$B$46</c:f>
              <c:strCache>
                <c:ptCount val="1"/>
                <c:pt idx="0">
                  <c:v>Japan</c:v>
                </c:pt>
              </c:strCache>
            </c:strRef>
          </c:tx>
          <c:spPr>
            <a:ln w="31750">
              <a:solidFill>
                <a:schemeClr val="bg1"/>
              </a:solidFill>
              <a:prstDash val="dash"/>
            </a:ln>
          </c:spPr>
          <c:marker>
            <c:symbol val="none"/>
          </c:marker>
          <c:cat>
            <c:strRef>
              <c:f>'1.13B'!$C$3:$AQ$3</c:f>
              <c:strCach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strCache>
            </c:strRef>
          </c:cat>
          <c:val>
            <c:numRef>
              <c:f>'1.13B'!$C$46:$AQ$46</c:f>
              <c:numCache>
                <c:formatCode>0%</c:formatCode>
                <c:ptCount val="41"/>
                <c:pt idx="0">
                  <c:v>0.12023741144935861</c:v>
                </c:pt>
                <c:pt idx="1">
                  <c:v>0.11705558717510908</c:v>
                </c:pt>
                <c:pt idx="2">
                  <c:v>0.11624859603144889</c:v>
                </c:pt>
                <c:pt idx="3">
                  <c:v>0.11760355029585799</c:v>
                </c:pt>
                <c:pt idx="4">
                  <c:v>0.11443694104763644</c:v>
                </c:pt>
                <c:pt idx="5">
                  <c:v>0.10892341040462428</c:v>
                </c:pt>
                <c:pt idx="6">
                  <c:v>0.10607418025443469</c:v>
                </c:pt>
                <c:pt idx="7">
                  <c:v>0.10411493437389145</c:v>
                </c:pt>
                <c:pt idx="8">
                  <c:v>0.10012210012210013</c:v>
                </c:pt>
                <c:pt idx="9">
                  <c:v>9.7988206729101635E-2</c:v>
                </c:pt>
                <c:pt idx="10">
                  <c:v>9.6263130704322367E-2</c:v>
                </c:pt>
                <c:pt idx="11">
                  <c:v>9.3285494618144546E-2</c:v>
                </c:pt>
                <c:pt idx="12">
                  <c:v>9.2877685670783292E-2</c:v>
                </c:pt>
                <c:pt idx="13">
                  <c:v>9.033438695724505E-2</c:v>
                </c:pt>
                <c:pt idx="14">
                  <c:v>8.6651436031331588E-2</c:v>
                </c:pt>
                <c:pt idx="15">
                  <c:v>8.2733237317970873E-2</c:v>
                </c:pt>
                <c:pt idx="16">
                  <c:v>7.6778144135657089E-2</c:v>
                </c:pt>
                <c:pt idx="17">
                  <c:v>7.0851460534493468E-2</c:v>
                </c:pt>
                <c:pt idx="18">
                  <c:v>6.480620155038759E-2</c:v>
                </c:pt>
                <c:pt idx="19">
                  <c:v>6.3071439640477303E-2</c:v>
                </c:pt>
                <c:pt idx="20">
                  <c:v>6.1483661142945643E-2</c:v>
                </c:pt>
                <c:pt idx="21">
                  <c:v>5.8896083872957139E-2</c:v>
                </c:pt>
                <c:pt idx="22">
                  <c:v>5.7343297239591279E-2</c:v>
                </c:pt>
                <c:pt idx="23">
                  <c:v>5.6340190359226279E-2</c:v>
                </c:pt>
                <c:pt idx="24">
                  <c:v>5.5091303002166511E-2</c:v>
                </c:pt>
                <c:pt idx="25">
                  <c:v>5.2745888923363328E-2</c:v>
                </c:pt>
                <c:pt idx="26">
                  <c:v>5.0686213349968812E-2</c:v>
                </c:pt>
                <c:pt idx="27">
                  <c:v>4.8183254344391788E-2</c:v>
                </c:pt>
                <c:pt idx="28">
                  <c:v>4.6865104496516784E-2</c:v>
                </c:pt>
                <c:pt idx="29">
                  <c:v>4.5820824774845947E-2</c:v>
                </c:pt>
                <c:pt idx="30">
                  <c:v>4.4367526746381371E-2</c:v>
                </c:pt>
                <c:pt idx="31">
                  <c:v>3.8702601065496708E-2</c:v>
                </c:pt>
                <c:pt idx="32">
                  <c:v>3.6805988771054274E-2</c:v>
                </c:pt>
                <c:pt idx="33">
                  <c:v>3.5082223962411903E-2</c:v>
                </c:pt>
                <c:pt idx="34">
                  <c:v>3.2155364533588027E-2</c:v>
                </c:pt>
                <c:pt idx="35">
                  <c:v>3.0206169090618507E-2</c:v>
                </c:pt>
                <c:pt idx="36">
                  <c:v>2.9111594445373933E-2</c:v>
                </c:pt>
                <c:pt idx="37">
                  <c:v>2.8708133971291867E-2</c:v>
                </c:pt>
                <c:pt idx="38">
                  <c:v>2.7570907938520045E-2</c:v>
                </c:pt>
                <c:pt idx="39">
                  <c:v>2.6452527161076995E-2</c:v>
                </c:pt>
                <c:pt idx="40">
                  <c:v>2.5407779171894605E-2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59360"/>
        <c:axId val="185370112"/>
      </c:lineChart>
      <c:catAx>
        <c:axId val="1853593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crossAx val="18537011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85370112"/>
        <c:scaling>
          <c:orientation val="minMax"/>
          <c:max val="0.26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crossAx val="185359360"/>
        <c:crosses val="autoZero"/>
        <c:crossBetween val="midCat"/>
        <c:majorUnit val="5.000000000000001E-2"/>
      </c:valAx>
      <c:spPr>
        <a:solidFill>
          <a:schemeClr val="bg1">
            <a:lumMod val="95000"/>
          </a:schemeClr>
        </a:solidFill>
      </c:spPr>
    </c:plotArea>
    <c:legend>
      <c:legendPos val="b"/>
      <c:legendEntry>
        <c:idx val="1"/>
        <c:delete val="1"/>
      </c:legendEntry>
      <c:overlay val="0"/>
      <c:spPr>
        <a:solidFill>
          <a:schemeClr val="tx2">
            <a:lumMod val="20000"/>
            <a:lumOff val="80000"/>
          </a:schemeClr>
        </a:solidFill>
      </c:spPr>
    </c:legend>
    <c:plotVisOnly val="1"/>
    <c:dispBlanksAs val="gap"/>
    <c:showDLblsOverMax val="0"/>
  </c:chart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en-GB" sz="900" b="0"/>
              <a:t>Non-salaried workers</a:t>
            </a:r>
          </a:p>
        </c:rich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'Data_Fig 1.5_A'!$B$40</c:f>
              <c:strCache>
                <c:ptCount val="1"/>
                <c:pt idx="0">
                  <c:v>OECD minimum</c:v>
                </c:pt>
              </c:strCache>
            </c:strRef>
          </c:tx>
          <c:spPr>
            <a:noFill/>
          </c:spPr>
          <c:cat>
            <c:strRef>
              <c:f>'Data_Fig 1.5_A'!$C$3:$AQ$3</c:f>
              <c:strCach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strCache>
            </c:strRef>
          </c:cat>
          <c:val>
            <c:numRef>
              <c:f>'Data_Fig 1.5_A'!$C$40:$AQ$40</c:f>
              <c:numCache>
                <c:formatCode>0.00</c:formatCode>
                <c:ptCount val="41"/>
                <c:pt idx="0">
                  <c:v>8.0744336569579289</c:v>
                </c:pt>
                <c:pt idx="1">
                  <c:v>7.9644212330164432</c:v>
                </c:pt>
                <c:pt idx="2">
                  <c:v>7.7716195288939609</c:v>
                </c:pt>
                <c:pt idx="3">
                  <c:v>7.7215856176863591</c:v>
                </c:pt>
                <c:pt idx="4">
                  <c:v>7.5999840504007334</c:v>
                </c:pt>
                <c:pt idx="5">
                  <c:v>7.963137996219281</c:v>
                </c:pt>
                <c:pt idx="6">
                  <c:v>7.9526627218934918</c:v>
                </c:pt>
                <c:pt idx="7">
                  <c:v>8.1279620853080576</c:v>
                </c:pt>
                <c:pt idx="8">
                  <c:v>7.8835227272727275</c:v>
                </c:pt>
                <c:pt idx="9">
                  <c:v>7.6380728554641601</c:v>
                </c:pt>
                <c:pt idx="10">
                  <c:v>7.3040241916724815</c:v>
                </c:pt>
                <c:pt idx="11">
                  <c:v>6.5354884047786372</c:v>
                </c:pt>
                <c:pt idx="12">
                  <c:v>8.926538598363571</c:v>
                </c:pt>
                <c:pt idx="13">
                  <c:v>8.9824994781156491</c:v>
                </c:pt>
                <c:pt idx="14">
                  <c:v>8.8783214876173915</c:v>
                </c:pt>
                <c:pt idx="15">
                  <c:v>8.8010236293384292</c:v>
                </c:pt>
                <c:pt idx="16">
                  <c:v>8.6198050282196004</c:v>
                </c:pt>
                <c:pt idx="17">
                  <c:v>8.5371942086869694</c:v>
                </c:pt>
                <c:pt idx="18">
                  <c:v>8.3374203040706227</c:v>
                </c:pt>
                <c:pt idx="19">
                  <c:v>6.3027201213155148</c:v>
                </c:pt>
                <c:pt idx="20">
                  <c:v>6.5259921743991045</c:v>
                </c:pt>
                <c:pt idx="21">
                  <c:v>6.4002876533776805</c:v>
                </c:pt>
                <c:pt idx="22">
                  <c:v>6.3194161113377749</c:v>
                </c:pt>
                <c:pt idx="23">
                  <c:v>6.8088783771490942</c:v>
                </c:pt>
                <c:pt idx="24">
                  <c:v>7.6576171640896558</c:v>
                </c:pt>
                <c:pt idx="25">
                  <c:v>7.3652239939255892</c:v>
                </c:pt>
                <c:pt idx="26">
                  <c:v>7.0528967254408075</c:v>
                </c:pt>
                <c:pt idx="27">
                  <c:v>6.9230769230769234</c:v>
                </c:pt>
                <c:pt idx="28">
                  <c:v>6.8314452454514241</c:v>
                </c:pt>
                <c:pt idx="29">
                  <c:v>6.6800939912722388</c:v>
                </c:pt>
                <c:pt idx="30">
                  <c:v>6.5189048239895699</c:v>
                </c:pt>
                <c:pt idx="31">
                  <c:v>6.2049514258853025</c:v>
                </c:pt>
                <c:pt idx="32">
                  <c:v>5.9723889555822325</c:v>
                </c:pt>
                <c:pt idx="33">
                  <c:v>5.8486238532110084</c:v>
                </c:pt>
                <c:pt idx="34">
                  <c:v>5.7921635434412266</c:v>
                </c:pt>
                <c:pt idx="35">
                  <c:v>5.8282208588957047</c:v>
                </c:pt>
                <c:pt idx="36">
                  <c:v>5.6731813246471221</c:v>
                </c:pt>
                <c:pt idx="37">
                  <c:v>6.075013206550449</c:v>
                </c:pt>
                <c:pt idx="38">
                  <c:v>6.156233833419555</c:v>
                </c:pt>
                <c:pt idx="39">
                  <c:v>6.167846309403437</c:v>
                </c:pt>
                <c:pt idx="40">
                  <c:v>6.1143984220907299</c:v>
                </c:pt>
              </c:numCache>
            </c:numRef>
          </c:val>
        </c:ser>
        <c:ser>
          <c:idx val="1"/>
          <c:order val="1"/>
          <c:tx>
            <c:strRef>
              <c:f>'Data_Fig 1.5_A'!$B$41</c:f>
              <c:strCache>
                <c:ptCount val="1"/>
                <c:pt idx="0">
                  <c:v>OECD mix/max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cat>
            <c:strRef>
              <c:f>'Data_Fig 1.5_A'!$C$3:$AQ$3</c:f>
              <c:strCach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strCache>
            </c:strRef>
          </c:cat>
          <c:val>
            <c:numRef>
              <c:f>'Data_Fig 1.5_A'!$C$41:$AQ$41</c:f>
              <c:numCache>
                <c:formatCode>0.00</c:formatCode>
                <c:ptCount val="41"/>
                <c:pt idx="0">
                  <c:v>51.925566343042071</c:v>
                </c:pt>
                <c:pt idx="1">
                  <c:v>52.035578766983562</c:v>
                </c:pt>
                <c:pt idx="2">
                  <c:v>52.228380471106043</c:v>
                </c:pt>
                <c:pt idx="3">
                  <c:v>52.278414382313642</c:v>
                </c:pt>
                <c:pt idx="4">
                  <c:v>52.400015949599265</c:v>
                </c:pt>
                <c:pt idx="5">
                  <c:v>52.036862003780712</c:v>
                </c:pt>
                <c:pt idx="6">
                  <c:v>52.047337278106511</c:v>
                </c:pt>
                <c:pt idx="7">
                  <c:v>51.872037914691937</c:v>
                </c:pt>
                <c:pt idx="8">
                  <c:v>52.116477272727266</c:v>
                </c:pt>
                <c:pt idx="9">
                  <c:v>52.361927144535834</c:v>
                </c:pt>
                <c:pt idx="10">
                  <c:v>52.695975808327525</c:v>
                </c:pt>
                <c:pt idx="11">
                  <c:v>53.464511595221367</c:v>
                </c:pt>
                <c:pt idx="12">
                  <c:v>51.073461401636422</c:v>
                </c:pt>
                <c:pt idx="13">
                  <c:v>50.634509815041206</c:v>
                </c:pt>
                <c:pt idx="14">
                  <c:v>52.633969996140287</c:v>
                </c:pt>
                <c:pt idx="15">
                  <c:v>52.235765668320433</c:v>
                </c:pt>
                <c:pt idx="16">
                  <c:v>53.417520010660645</c:v>
                </c:pt>
                <c:pt idx="17">
                  <c:v>51.744380141328449</c:v>
                </c:pt>
                <c:pt idx="18">
                  <c:v>49.474826358632725</c:v>
                </c:pt>
                <c:pt idx="19">
                  <c:v>52.751610862840025</c:v>
                </c:pt>
                <c:pt idx="20">
                  <c:v>51.939282230651898</c:v>
                </c:pt>
                <c:pt idx="21">
                  <c:v>50.779634980833087</c:v>
                </c:pt>
                <c:pt idx="22">
                  <c:v>49.037558329858122</c:v>
                </c:pt>
                <c:pt idx="23">
                  <c:v>48.597209497604133</c:v>
                </c:pt>
                <c:pt idx="24">
                  <c:v>47.326057786028251</c:v>
                </c:pt>
                <c:pt idx="25">
                  <c:v>44.03647194231462</c:v>
                </c:pt>
                <c:pt idx="26">
                  <c:v>45.766949042467765</c:v>
                </c:pt>
                <c:pt idx="27">
                  <c:v>43.322767141544951</c:v>
                </c:pt>
                <c:pt idx="28">
                  <c:v>42.532530732228629</c:v>
                </c:pt>
                <c:pt idx="29">
                  <c:v>38.849935044436592</c:v>
                </c:pt>
                <c:pt idx="30">
                  <c:v>36.494152088200202</c:v>
                </c:pt>
                <c:pt idx="31">
                  <c:v>34.900664791124932</c:v>
                </c:pt>
                <c:pt idx="32">
                  <c:v>33.587838645922254</c:v>
                </c:pt>
                <c:pt idx="33">
                  <c:v>33.110515525858538</c:v>
                </c:pt>
                <c:pt idx="34">
                  <c:v>34.189976795892321</c:v>
                </c:pt>
                <c:pt idx="35">
                  <c:v>33.266228995047818</c:v>
                </c:pt>
                <c:pt idx="36">
                  <c:v>32.626279479998253</c:v>
                </c:pt>
                <c:pt idx="37">
                  <c:v>30.994403819355032</c:v>
                </c:pt>
                <c:pt idx="38">
                  <c:v>30.73207042640469</c:v>
                </c:pt>
                <c:pt idx="39">
                  <c:v>29.259502850054442</c:v>
                </c:pt>
                <c:pt idx="40">
                  <c:v>29.084938505185033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231808"/>
        <c:axId val="189014016"/>
      </c:areaChart>
      <c:lineChart>
        <c:grouping val="standard"/>
        <c:varyColors val="0"/>
        <c:ser>
          <c:idx val="2"/>
          <c:order val="2"/>
          <c:tx>
            <c:strRef>
              <c:f>'Data_Fig 1.5_A'!$B$42</c:f>
              <c:strCache>
                <c:ptCount val="1"/>
                <c:pt idx="0">
                  <c:v>OECD average (weighted)</c:v>
                </c:pt>
              </c:strCache>
            </c:strRef>
          </c:tx>
          <c:spPr>
            <a:ln w="317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'Data_Fig 1.5_A'!$C$3:$AQ$3</c:f>
              <c:strCach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strCache>
            </c:strRef>
          </c:cat>
          <c:val>
            <c:numRef>
              <c:f>'Data_Fig 1.5_A'!$C$42:$AQ$42</c:f>
              <c:numCache>
                <c:formatCode>0.00</c:formatCode>
                <c:ptCount val="41"/>
                <c:pt idx="23">
                  <c:v>18.672349239509529</c:v>
                </c:pt>
                <c:pt idx="24">
                  <c:v>18.308811817015851</c:v>
                </c:pt>
                <c:pt idx="25">
                  <c:v>17.656133736526524</c:v>
                </c:pt>
                <c:pt idx="26">
                  <c:v>17.580330511397708</c:v>
                </c:pt>
                <c:pt idx="27">
                  <c:v>17.372778095283707</c:v>
                </c:pt>
                <c:pt idx="28">
                  <c:v>17.302309777002833</c:v>
                </c:pt>
                <c:pt idx="29">
                  <c:v>17.08561947568159</c:v>
                </c:pt>
                <c:pt idx="30">
                  <c:v>16.726666271825202</c:v>
                </c:pt>
                <c:pt idx="31">
                  <c:v>16.335177574543785</c:v>
                </c:pt>
                <c:pt idx="32">
                  <c:v>16.086759900120796</c:v>
                </c:pt>
                <c:pt idx="33">
                  <c:v>15.872277150488866</c:v>
                </c:pt>
                <c:pt idx="34">
                  <c:v>15.927820241555265</c:v>
                </c:pt>
                <c:pt idx="35">
                  <c:v>16.078539446372517</c:v>
                </c:pt>
                <c:pt idx="36">
                  <c:v>15.873696639657823</c:v>
                </c:pt>
                <c:pt idx="37">
                  <c:v>15.834799193487067</c:v>
                </c:pt>
                <c:pt idx="38">
                  <c:v>15.590709829852086</c:v>
                </c:pt>
                <c:pt idx="39">
                  <c:v>15.320560794377853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'Data_Fig 1.5_A'!$B$43</c:f>
              <c:strCache>
                <c:ptCount val="1"/>
                <c:pt idx="0">
                  <c:v>Korea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bubble3D val="0"/>
          </c:dPt>
          <c:dPt>
            <c:idx val="16"/>
            <c:bubble3D val="0"/>
          </c:dPt>
          <c:dPt>
            <c:idx val="17"/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21"/>
            <c:bubble3D val="0"/>
          </c:dPt>
          <c:dPt>
            <c:idx val="22"/>
            <c:bubble3D val="0"/>
          </c:dPt>
          <c:dPt>
            <c:idx val="23"/>
            <c:bubble3D val="0"/>
          </c:dPt>
          <c:dPt>
            <c:idx val="24"/>
            <c:bubble3D val="0"/>
          </c:dPt>
          <c:dPt>
            <c:idx val="25"/>
            <c:bubble3D val="0"/>
          </c:dPt>
          <c:dPt>
            <c:idx val="26"/>
            <c:bubble3D val="0"/>
          </c:dPt>
          <c:cat>
            <c:strRef>
              <c:f>'Data_Fig 1.5_A'!$C$3:$AQ$3</c:f>
              <c:strCach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strCache>
            </c:strRef>
          </c:cat>
          <c:val>
            <c:numRef>
              <c:f>'Data_Fig 1.5_A'!$C$43:$AQ$43</c:f>
              <c:numCache>
                <c:formatCode>0.00</c:formatCode>
                <c:ptCount val="41"/>
                <c:pt idx="0">
                  <c:v>59.361902318022409</c:v>
                </c:pt>
                <c:pt idx="1">
                  <c:v>58.596519497260715</c:v>
                </c:pt>
                <c:pt idx="2">
                  <c:v>55.408991570402755</c:v>
                </c:pt>
                <c:pt idx="3">
                  <c:v>53.467044437816881</c:v>
                </c:pt>
                <c:pt idx="4">
                  <c:v>52.374650786649028</c:v>
                </c:pt>
                <c:pt idx="5">
                  <c:v>52.766206241321342</c:v>
                </c:pt>
                <c:pt idx="6">
                  <c:v>52.913071382728383</c:v>
                </c:pt>
                <c:pt idx="7">
                  <c:v>52.444537172265115</c:v>
                </c:pt>
                <c:pt idx="8">
                  <c:v>50.567044958623676</c:v>
                </c:pt>
                <c:pt idx="9">
                  <c:v>47.110541880388077</c:v>
                </c:pt>
                <c:pt idx="10">
                  <c:v>45.863427068630486</c:v>
                </c:pt>
                <c:pt idx="11">
                  <c:v>45.609980889825948</c:v>
                </c:pt>
                <c:pt idx="12">
                  <c:v>43.803760547878191</c:v>
                </c:pt>
                <c:pt idx="13">
                  <c:v>43.038656544154385</c:v>
                </c:pt>
                <c:pt idx="14">
                  <c:v>40.83359243757296</c:v>
                </c:pt>
                <c:pt idx="15">
                  <c:v>39.452671449702095</c:v>
                </c:pt>
                <c:pt idx="16">
                  <c:v>37.268363831355991</c:v>
                </c:pt>
                <c:pt idx="17">
                  <c:v>37.343504479116305</c:v>
                </c:pt>
                <c:pt idx="18">
                  <c:v>37.902815253840757</c:v>
                </c:pt>
                <c:pt idx="19">
                  <c:v>37.130582686178549</c:v>
                </c:pt>
                <c:pt idx="20">
                  <c:v>36.813438735952339</c:v>
                </c:pt>
                <c:pt idx="21">
                  <c:v>36.699614637262215</c:v>
                </c:pt>
                <c:pt idx="22">
                  <c:v>36.813483788003346</c:v>
                </c:pt>
                <c:pt idx="23">
                  <c:v>38.32701021496262</c:v>
                </c:pt>
                <c:pt idx="24">
                  <c:v>37.592292608065478</c:v>
                </c:pt>
                <c:pt idx="25">
                  <c:v>36.846306451178343</c:v>
                </c:pt>
                <c:pt idx="26">
                  <c:v>36.681869720689662</c:v>
                </c:pt>
                <c:pt idx="27">
                  <c:v>36.031039628166795</c:v>
                </c:pt>
                <c:pt idx="28">
                  <c:v>34.945908711068959</c:v>
                </c:pt>
                <c:pt idx="29">
                  <c:v>33.97122765889911</c:v>
                </c:pt>
                <c:pt idx="30">
                  <c:v>33.562421000543843</c:v>
                </c:pt>
                <c:pt idx="31">
                  <c:v>32.829389976566638</c:v>
                </c:pt>
                <c:pt idx="32">
                  <c:v>31.847058165829733</c:v>
                </c:pt>
                <c:pt idx="33">
                  <c:v>31.263433985103482</c:v>
                </c:pt>
                <c:pt idx="34">
                  <c:v>30.001625139806691</c:v>
                </c:pt>
                <c:pt idx="35">
                  <c:v>28.782202279858677</c:v>
                </c:pt>
                <c:pt idx="36">
                  <c:v>28.242183584754603</c:v>
                </c:pt>
                <c:pt idx="37">
                  <c:v>28.235323433277948</c:v>
                </c:pt>
                <c:pt idx="38">
                  <c:v>27.414744778888156</c:v>
                </c:pt>
                <c:pt idx="39">
                  <c:v>26.785923831562858</c:v>
                </c:pt>
                <c:pt idx="40">
                  <c:v>25.858195820303028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'Data_Fig 1.5_A'!$B$45</c:f>
              <c:strCache>
                <c:ptCount val="1"/>
                <c:pt idx="0">
                  <c:v>Greece</c:v>
                </c:pt>
              </c:strCache>
            </c:strRef>
          </c:tx>
          <c:spPr>
            <a:ln w="31750">
              <a:solidFill>
                <a:schemeClr val="bg1"/>
              </a:solidFill>
              <a:prstDash val="sysDot"/>
            </a:ln>
          </c:spPr>
          <c:marker>
            <c:symbol val="none"/>
          </c:marker>
          <c:cat>
            <c:strRef>
              <c:f>'Data_Fig 1.5_A'!$C$3:$AQ$3</c:f>
              <c:strCach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strCache>
            </c:strRef>
          </c:cat>
          <c:val>
            <c:numRef>
              <c:f>'Data_Fig 1.5_A'!$C$45:$AQ$45</c:f>
              <c:numCache>
                <c:formatCode>0.00</c:formatCode>
                <c:ptCount val="41"/>
                <c:pt idx="2">
                  <c:v>52.391171060698959</c:v>
                </c:pt>
                <c:pt idx="3">
                  <c:v>51.953601953601961</c:v>
                </c:pt>
                <c:pt idx="4">
                  <c:v>51.434611899728175</c:v>
                </c:pt>
                <c:pt idx="5">
                  <c:v>50.297973778307515</c:v>
                </c:pt>
                <c:pt idx="6">
                  <c:v>51.841272810012796</c:v>
                </c:pt>
                <c:pt idx="7">
                  <c:v>50.893010968816412</c:v>
                </c:pt>
                <c:pt idx="8">
                  <c:v>51.579538500553269</c:v>
                </c:pt>
                <c:pt idx="9">
                  <c:v>50.897465102718286</c:v>
                </c:pt>
                <c:pt idx="10">
                  <c:v>50.649986789738776</c:v>
                </c:pt>
                <c:pt idx="11">
                  <c:v>50.713518092695665</c:v>
                </c:pt>
                <c:pt idx="12">
                  <c:v>50.10709865650351</c:v>
                </c:pt>
                <c:pt idx="13">
                  <c:v>49.541578943476374</c:v>
                </c:pt>
                <c:pt idx="14">
                  <c:v>48.54863424556526</c:v>
                </c:pt>
                <c:pt idx="15">
                  <c:v>47.636656693265401</c:v>
                </c:pt>
                <c:pt idx="16">
                  <c:v>46.831323561188363</c:v>
                </c:pt>
                <c:pt idx="17">
                  <c:v>47.39342708052822</c:v>
                </c:pt>
                <c:pt idx="18">
                  <c:v>46.718484842530863</c:v>
                </c:pt>
                <c:pt idx="19">
                  <c:v>46.735069359247376</c:v>
                </c:pt>
                <c:pt idx="20">
                  <c:v>46.112204915050611</c:v>
                </c:pt>
                <c:pt idx="21">
                  <c:v>45.718351009995907</c:v>
                </c:pt>
                <c:pt idx="22">
                  <c:v>45.206643076711472</c:v>
                </c:pt>
                <c:pt idx="23">
                  <c:v>43.562719761730321</c:v>
                </c:pt>
                <c:pt idx="24">
                  <c:v>42.149002616590749</c:v>
                </c:pt>
                <c:pt idx="25">
                  <c:v>41.952743800140318</c:v>
                </c:pt>
                <c:pt idx="26">
                  <c:v>39.609148747165996</c:v>
                </c:pt>
                <c:pt idx="27">
                  <c:v>38.93207073508205</c:v>
                </c:pt>
                <c:pt idx="28">
                  <c:v>38.603630716798591</c:v>
                </c:pt>
                <c:pt idx="29">
                  <c:v>36.234778337767956</c:v>
                </c:pt>
                <c:pt idx="30">
                  <c:v>36.051739194741643</c:v>
                </c:pt>
                <c:pt idx="31">
                  <c:v>35.933699904249039</c:v>
                </c:pt>
                <c:pt idx="32">
                  <c:v>35.540094947761673</c:v>
                </c:pt>
                <c:pt idx="33">
                  <c:v>34.693215522435437</c:v>
                </c:pt>
                <c:pt idx="34">
                  <c:v>35.060171086032916</c:v>
                </c:pt>
                <c:pt idx="35">
                  <c:v>35.149658042327822</c:v>
                </c:pt>
                <c:pt idx="36">
                  <c:v>36.086161324682962</c:v>
                </c:pt>
                <c:pt idx="37">
                  <c:v>36.551853659059709</c:v>
                </c:pt>
                <c:pt idx="38">
                  <c:v>36.888304259824245</c:v>
                </c:pt>
                <c:pt idx="39">
                  <c:v>35.427349159457876</c:v>
                </c:pt>
                <c:pt idx="40">
                  <c:v>35.199336927275759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'Data_Fig 1.5_A'!$B$46</c:f>
              <c:strCache>
                <c:ptCount val="1"/>
                <c:pt idx="0">
                  <c:v>Japan</c:v>
                </c:pt>
              </c:strCache>
            </c:strRef>
          </c:tx>
          <c:spPr>
            <a:ln w="31750">
              <a:solidFill>
                <a:schemeClr val="bg1"/>
              </a:solidFill>
              <a:prstDash val="sysDash"/>
            </a:ln>
          </c:spPr>
          <c:marker>
            <c:symbol val="none"/>
          </c:marker>
          <c:cat>
            <c:strRef>
              <c:f>'Data_Fig 1.5_A'!$C$3:$AQ$3</c:f>
              <c:strCach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strCache>
            </c:strRef>
          </c:cat>
          <c:val>
            <c:numRef>
              <c:f>'Data_Fig 1.5_A'!$C$46:$AQ$46</c:f>
              <c:numCache>
                <c:formatCode>0.00</c:formatCode>
                <c:ptCount val="41"/>
                <c:pt idx="0">
                  <c:v>30.00191460846257</c:v>
                </c:pt>
                <c:pt idx="1">
                  <c:v>29.425156516789986</c:v>
                </c:pt>
                <c:pt idx="2">
                  <c:v>29.258704605016849</c:v>
                </c:pt>
                <c:pt idx="3">
                  <c:v>29.585798816568047</c:v>
                </c:pt>
                <c:pt idx="4">
                  <c:v>29.092900164263551</c:v>
                </c:pt>
                <c:pt idx="5">
                  <c:v>28.070809248554912</c:v>
                </c:pt>
                <c:pt idx="6">
                  <c:v>27.504031535567101</c:v>
                </c:pt>
                <c:pt idx="7">
                  <c:v>27.137282724370344</c:v>
                </c:pt>
                <c:pt idx="8">
                  <c:v>26.373626373626376</c:v>
                </c:pt>
                <c:pt idx="9">
                  <c:v>25.737079431148114</c:v>
                </c:pt>
                <c:pt idx="10">
                  <c:v>25.400378853108318</c:v>
                </c:pt>
                <c:pt idx="11">
                  <c:v>24.910302409021018</c:v>
                </c:pt>
                <c:pt idx="12">
                  <c:v>24.767382845542208</c:v>
                </c:pt>
                <c:pt idx="13">
                  <c:v>24.172350690400933</c:v>
                </c:pt>
                <c:pt idx="14">
                  <c:v>23.286553524804177</c:v>
                </c:pt>
                <c:pt idx="15">
                  <c:v>22.323571771483437</c:v>
                </c:pt>
                <c:pt idx="16">
                  <c:v>21.165018056209767</c:v>
                </c:pt>
                <c:pt idx="17">
                  <c:v>20.183343691733995</c:v>
                </c:pt>
                <c:pt idx="18">
                  <c:v>19.100775193798448</c:v>
                </c:pt>
                <c:pt idx="19">
                  <c:v>18.642491864249187</c:v>
                </c:pt>
                <c:pt idx="20">
                  <c:v>18.29022765990398</c:v>
                </c:pt>
                <c:pt idx="21">
                  <c:v>17.684242984890535</c:v>
                </c:pt>
                <c:pt idx="22">
                  <c:v>17.50800671038585</c:v>
                </c:pt>
                <c:pt idx="23">
                  <c:v>17.316548971446117</c:v>
                </c:pt>
                <c:pt idx="24">
                  <c:v>17.177344475394616</c:v>
                </c:pt>
                <c:pt idx="25">
                  <c:v>16.614955010859447</c:v>
                </c:pt>
                <c:pt idx="26">
                  <c:v>15.876481597005615</c:v>
                </c:pt>
                <c:pt idx="27">
                  <c:v>15.402843601895736</c:v>
                </c:pt>
                <c:pt idx="28">
                  <c:v>15.136162127929071</c:v>
                </c:pt>
                <c:pt idx="29">
                  <c:v>14.94706904724285</c:v>
                </c:pt>
                <c:pt idx="30">
                  <c:v>14.663310258023914</c:v>
                </c:pt>
                <c:pt idx="31">
                  <c:v>13.788780946411784</c:v>
                </c:pt>
                <c:pt idx="32">
                  <c:v>13.381160324391766</c:v>
                </c:pt>
                <c:pt idx="33">
                  <c:v>13.014878621769773</c:v>
                </c:pt>
                <c:pt idx="34">
                  <c:v>12.671123845908946</c:v>
                </c:pt>
                <c:pt idx="35">
                  <c:v>12.274252836822757</c:v>
                </c:pt>
                <c:pt idx="36">
                  <c:v>11.862138196419608</c:v>
                </c:pt>
                <c:pt idx="37">
                  <c:v>11.786283891547049</c:v>
                </c:pt>
                <c:pt idx="38">
                  <c:v>11.535414355886548</c:v>
                </c:pt>
                <c:pt idx="39">
                  <c:v>11.399779562273658</c:v>
                </c:pt>
                <c:pt idx="40">
                  <c:v>11.057089084065245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'Data_Fig 1.5_A'!$B$47</c:f>
              <c:strCache>
                <c:ptCount val="1"/>
                <c:pt idx="0">
                  <c:v>Germany</c:v>
                </c:pt>
              </c:strCache>
            </c:strRef>
          </c:tx>
          <c:spPr>
            <a:ln w="31750">
              <a:solidFill>
                <a:schemeClr val="bg1"/>
              </a:solidFill>
              <a:prstDash val="dash"/>
            </a:ln>
          </c:spPr>
          <c:marker>
            <c:symbol val="none"/>
          </c:marker>
          <c:cat>
            <c:strRef>
              <c:f>'Data_Fig 1.5_A'!$C$3:$AQ$3</c:f>
              <c:strCach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strCache>
            </c:strRef>
          </c:cat>
          <c:val>
            <c:numRef>
              <c:f>'Data_Fig 1.5_A'!$C$47:$AQ$47</c:f>
              <c:numCache>
                <c:formatCode>0.00</c:formatCode>
                <c:ptCount val="41"/>
                <c:pt idx="5">
                  <c:v>11.919481302774427</c:v>
                </c:pt>
                <c:pt idx="6">
                  <c:v>11.797116763529324</c:v>
                </c:pt>
                <c:pt idx="7">
                  <c:v>11.781773756347116</c:v>
                </c:pt>
                <c:pt idx="8">
                  <c:v>11.833081483203534</c:v>
                </c:pt>
                <c:pt idx="9">
                  <c:v>15.615541327124562</c:v>
                </c:pt>
                <c:pt idx="10">
                  <c:v>14.748222290925955</c:v>
                </c:pt>
                <c:pt idx="11">
                  <c:v>14.391082730132263</c:v>
                </c:pt>
                <c:pt idx="12">
                  <c:v>14.0431347586775</c:v>
                </c:pt>
                <c:pt idx="13">
                  <c:v>13.717970173676969</c:v>
                </c:pt>
                <c:pt idx="14">
                  <c:v>13.264953219993448</c:v>
                </c:pt>
                <c:pt idx="15">
                  <c:v>12.905030355594102</c:v>
                </c:pt>
                <c:pt idx="16">
                  <c:v>9.7936047300046116</c:v>
                </c:pt>
                <c:pt idx="17">
                  <c:v>10.052212146194011</c:v>
                </c:pt>
                <c:pt idx="18">
                  <c:v>10.369835227430602</c:v>
                </c:pt>
                <c:pt idx="19">
                  <c:v>10.613603311332366</c:v>
                </c:pt>
                <c:pt idx="20">
                  <c:v>10.707098937954164</c:v>
                </c:pt>
                <c:pt idx="21">
                  <c:v>10.755675281308752</c:v>
                </c:pt>
                <c:pt idx="22">
                  <c:v>10.884871014982538</c:v>
                </c:pt>
                <c:pt idx="23">
                  <c:v>10.987548184919159</c:v>
                </c:pt>
                <c:pt idx="24">
                  <c:v>10.837356417512902</c:v>
                </c:pt>
                <c:pt idx="25">
                  <c:v>10.955955403466167</c:v>
                </c:pt>
                <c:pt idx="26">
                  <c:v>11.147180192572215</c:v>
                </c:pt>
                <c:pt idx="27">
                  <c:v>11.178054807452037</c:v>
                </c:pt>
                <c:pt idx="28">
                  <c:v>11.4418082268707</c:v>
                </c:pt>
                <c:pt idx="29">
                  <c:v>12.127850803280531</c:v>
                </c:pt>
                <c:pt idx="30">
                  <c:v>12.446363812529412</c:v>
                </c:pt>
                <c:pt idx="31">
                  <c:v>12.21413299412704</c:v>
                </c:pt>
                <c:pt idx="32">
                  <c:v>12.064719434366973</c:v>
                </c:pt>
                <c:pt idx="33">
                  <c:v>11.71439002764304</c:v>
                </c:pt>
                <c:pt idx="34">
                  <c:v>11.648684657383944</c:v>
                </c:pt>
                <c:pt idx="35">
                  <c:v>11.616384342006278</c:v>
                </c:pt>
                <c:pt idx="36">
                  <c:v>11.723405357790559</c:v>
                </c:pt>
                <c:pt idx="37">
                  <c:v>11.622829548957156</c:v>
                </c:pt>
                <c:pt idx="38">
                  <c:v>11.242152352387972</c:v>
                </c:pt>
                <c:pt idx="39">
                  <c:v>10.999974805371494</c:v>
                </c:pt>
                <c:pt idx="40">
                  <c:v>10.793254216114928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'Data_Fig 1.5_A'!$B$48</c:f>
              <c:strCache>
                <c:ptCount val="1"/>
                <c:pt idx="0">
                  <c:v>United States</c:v>
                </c:pt>
              </c:strCache>
            </c:strRef>
          </c:tx>
          <c:spPr>
            <a:ln w="31750">
              <a:solidFill>
                <a:schemeClr val="bg1"/>
              </a:solidFill>
              <a:prstDash val="dashDot"/>
            </a:ln>
          </c:spPr>
          <c:marker>
            <c:symbol val="none"/>
          </c:marker>
          <c:cat>
            <c:strRef>
              <c:f>'Data_Fig 1.5_A'!$C$3:$AQ$3</c:f>
              <c:strCach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strCache>
            </c:strRef>
          </c:cat>
          <c:val>
            <c:numRef>
              <c:f>'Data_Fig 1.5_A'!$C$48:$AQ$48</c:f>
              <c:numCache>
                <c:formatCode>0.00</c:formatCode>
                <c:ptCount val="41"/>
                <c:pt idx="0">
                  <c:v>9.6638166018218676</c:v>
                </c:pt>
                <c:pt idx="1">
                  <c:v>9.2775374076077171</c:v>
                </c:pt>
                <c:pt idx="2">
                  <c:v>9.2754599693534896</c:v>
                </c:pt>
                <c:pt idx="3">
                  <c:v>9.2058137597867749</c:v>
                </c:pt>
                <c:pt idx="4">
                  <c:v>9.2598963814458024</c:v>
                </c:pt>
                <c:pt idx="5">
                  <c:v>9.4196549953173623</c:v>
                </c:pt>
                <c:pt idx="6">
                  <c:v>9.3538651553333274</c:v>
                </c:pt>
                <c:pt idx="7">
                  <c:v>9.6055302132106188</c:v>
                </c:pt>
                <c:pt idx="8">
                  <c:v>9.678283118789297</c:v>
                </c:pt>
                <c:pt idx="9">
                  <c:v>9.4147897719156237</c:v>
                </c:pt>
                <c:pt idx="10">
                  <c:v>9.0928604759682692</c:v>
                </c:pt>
                <c:pt idx="11">
                  <c:v>8.8962289113753101</c:v>
                </c:pt>
                <c:pt idx="12">
                  <c:v>8.926538598363571</c:v>
                </c:pt>
                <c:pt idx="13">
                  <c:v>8.9824994781156491</c:v>
                </c:pt>
                <c:pt idx="14">
                  <c:v>8.8783214876173915</c:v>
                </c:pt>
                <c:pt idx="15">
                  <c:v>8.8010236293384292</c:v>
                </c:pt>
                <c:pt idx="16">
                  <c:v>9.0190115360437648</c:v>
                </c:pt>
                <c:pt idx="17">
                  <c:v>8.6967896566856826</c:v>
                </c:pt>
                <c:pt idx="18">
                  <c:v>8.8176352705410821</c:v>
                </c:pt>
                <c:pt idx="19">
                  <c:v>8.7989598569803338</c:v>
                </c:pt>
                <c:pt idx="20">
                  <c:v>8.5172137710168148</c:v>
                </c:pt>
                <c:pt idx="21">
                  <c:v>8.4193578937399369</c:v>
                </c:pt>
                <c:pt idx="22">
                  <c:v>8.2464996372281139</c:v>
                </c:pt>
                <c:pt idx="23">
                  <c:v>7.9444406410929318</c:v>
                </c:pt>
                <c:pt idx="24">
                  <c:v>7.6576171640896558</c:v>
                </c:pt>
                <c:pt idx="25">
                  <c:v>7.417580410691718</c:v>
                </c:pt>
                <c:pt idx="26">
                  <c:v>7.3576128471588298</c:v>
                </c:pt>
                <c:pt idx="27">
                  <c:v>7.2403560830860521</c:v>
                </c:pt>
                <c:pt idx="28">
                  <c:v>7.5659232154266132</c:v>
                </c:pt>
                <c:pt idx="29">
                  <c:v>7.5740384339183633</c:v>
                </c:pt>
                <c:pt idx="30">
                  <c:v>7.4691314471177588</c:v>
                </c:pt>
                <c:pt idx="31">
                  <c:v>7.402355515242995</c:v>
                </c:pt>
                <c:pt idx="32">
                  <c:v>7.2195936924414745</c:v>
                </c:pt>
                <c:pt idx="33">
                  <c:v>7.0183404190916479</c:v>
                </c:pt>
                <c:pt idx="34">
                  <c:v>7.093374893656569</c:v>
                </c:pt>
                <c:pt idx="35">
                  <c:v>7.0456768106770982</c:v>
                </c:pt>
                <c:pt idx="36">
                  <c:v>6.8313922313021465</c:v>
                </c:pt>
                <c:pt idx="37">
                  <c:v>6.76568235896932</c:v>
                </c:pt>
                <c:pt idx="38">
                  <c:v>6.6067297070083155</c:v>
                </c:pt>
                <c:pt idx="39">
                  <c:v>6.4550083729195862</c:v>
                </c:pt>
                <c:pt idx="40">
                  <c:v>6.4562294652395629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231808"/>
        <c:axId val="189014016"/>
      </c:lineChart>
      <c:catAx>
        <c:axId val="1862318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crossAx val="18901401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89014016"/>
        <c:scaling>
          <c:orientation val="minMax"/>
          <c:max val="65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crossAx val="186231808"/>
        <c:crosses val="autoZero"/>
        <c:crossBetween val="midCat"/>
        <c:majorUnit val="5"/>
      </c:valAx>
      <c:spPr>
        <a:solidFill>
          <a:schemeClr val="bg1">
            <a:lumMod val="95000"/>
          </a:schemeClr>
        </a:solidFill>
      </c:spPr>
    </c:plotArea>
    <c:legend>
      <c:legendPos val="r"/>
      <c:legendEntry>
        <c:idx val="1"/>
        <c:delete val="1"/>
      </c:legendEntry>
      <c:overlay val="0"/>
      <c:spPr>
        <a:solidFill>
          <a:schemeClr val="tx2">
            <a:lumMod val="20000"/>
            <a:lumOff val="80000"/>
          </a:schemeClr>
        </a:solidFill>
      </c:spPr>
    </c:legend>
    <c:plotVisOnly val="1"/>
    <c:dispBlanksAs val="gap"/>
    <c:showDLblsOverMax val="0"/>
  </c:chart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'Data_Fig 1.5_B'!$A$16</c:f>
              <c:strCache>
                <c:ptCount val="1"/>
                <c:pt idx="0">
                  <c:v>15-29</c:v>
                </c:pt>
              </c:strCache>
            </c:strRef>
          </c:tx>
          <c:invertIfNegative val="0"/>
          <c:cat>
            <c:multiLvlStrRef>
              <c:f>'Data_Fig 1.5_B'!$B$14:$F$15</c:f>
              <c:multiLvlStrCache>
                <c:ptCount val="5"/>
                <c:lvl>
                  <c:pt idx="1">
                    <c:v>Sub-total</c:v>
                  </c:pt>
                  <c:pt idx="2">
                    <c:v>With employees</c:v>
                  </c:pt>
                  <c:pt idx="3">
                    <c:v>With no employees</c:v>
                  </c:pt>
                </c:lvl>
                <c:lvl>
                  <c:pt idx="0">
                    <c:v>Total</c:v>
                  </c:pt>
                  <c:pt idx="1">
                    <c:v>Self-employed</c:v>
                  </c:pt>
                  <c:pt idx="4">
                    <c:v>No wage family worker</c:v>
                  </c:pt>
                </c:lvl>
              </c:multiLvlStrCache>
            </c:multiLvlStrRef>
          </c:cat>
          <c:val>
            <c:numRef>
              <c:f>'Data_Fig 1.5_B'!$B$16:$F$16</c:f>
              <c:numCache>
                <c:formatCode>0.0</c:formatCode>
                <c:ptCount val="5"/>
                <c:pt idx="0">
                  <c:v>3.6755015375604043</c:v>
                </c:pt>
                <c:pt idx="1">
                  <c:v>2.899839886141256</c:v>
                </c:pt>
                <c:pt idx="2">
                  <c:v>2.4451410658307209</c:v>
                </c:pt>
                <c:pt idx="3">
                  <c:v>3.0799801291604574</c:v>
                </c:pt>
                <c:pt idx="4">
                  <c:v>7.201986754966887</c:v>
                </c:pt>
              </c:numCache>
            </c:numRef>
          </c:val>
        </c:ser>
        <c:ser>
          <c:idx val="2"/>
          <c:order val="1"/>
          <c:tx>
            <c:strRef>
              <c:f>'Data_Fig 1.5_B'!$A$17</c:f>
              <c:strCache>
                <c:ptCount val="1"/>
                <c:pt idx="0">
                  <c:v>30-39</c:v>
                </c:pt>
              </c:strCache>
            </c:strRef>
          </c:tx>
          <c:invertIfNegative val="0"/>
          <c:cat>
            <c:multiLvlStrRef>
              <c:f>'Data_Fig 1.5_B'!$B$14:$F$15</c:f>
              <c:multiLvlStrCache>
                <c:ptCount val="5"/>
                <c:lvl>
                  <c:pt idx="1">
                    <c:v>Sub-total</c:v>
                  </c:pt>
                  <c:pt idx="2">
                    <c:v>With employees</c:v>
                  </c:pt>
                  <c:pt idx="3">
                    <c:v>With no employees</c:v>
                  </c:pt>
                </c:lvl>
                <c:lvl>
                  <c:pt idx="0">
                    <c:v>Total</c:v>
                  </c:pt>
                  <c:pt idx="1">
                    <c:v>Self-employed</c:v>
                  </c:pt>
                  <c:pt idx="4">
                    <c:v>No wage family worker</c:v>
                  </c:pt>
                </c:lvl>
              </c:multiLvlStrCache>
            </c:multiLvlStrRef>
          </c:cat>
          <c:val>
            <c:numRef>
              <c:f>'Data_Fig 1.5_B'!$B$17:$F$17</c:f>
              <c:numCache>
                <c:formatCode>0.0</c:formatCode>
                <c:ptCount val="5"/>
                <c:pt idx="0">
                  <c:v>12.739786205886661</c:v>
                </c:pt>
                <c:pt idx="1">
                  <c:v>13.396192848247642</c:v>
                </c:pt>
                <c:pt idx="2">
                  <c:v>17.868338557993731</c:v>
                </c:pt>
                <c:pt idx="3">
                  <c:v>11.649279682066567</c:v>
                </c:pt>
                <c:pt idx="4">
                  <c:v>9.685430463576159</c:v>
                </c:pt>
              </c:numCache>
            </c:numRef>
          </c:val>
        </c:ser>
        <c:ser>
          <c:idx val="3"/>
          <c:order val="2"/>
          <c:tx>
            <c:strRef>
              <c:f>'Data_Fig 1.5_B'!$A$18</c:f>
              <c:strCache>
                <c:ptCount val="1"/>
                <c:pt idx="0">
                  <c:v>40-49</c:v>
                </c:pt>
              </c:strCache>
            </c:strRef>
          </c:tx>
          <c:invertIfNegative val="0"/>
          <c:cat>
            <c:multiLvlStrRef>
              <c:f>'Data_Fig 1.5_B'!$B$14:$F$15</c:f>
              <c:multiLvlStrCache>
                <c:ptCount val="5"/>
                <c:lvl>
                  <c:pt idx="1">
                    <c:v>Sub-total</c:v>
                  </c:pt>
                  <c:pt idx="2">
                    <c:v>With employees</c:v>
                  </c:pt>
                  <c:pt idx="3">
                    <c:v>With no employees</c:v>
                  </c:pt>
                </c:lvl>
                <c:lvl>
                  <c:pt idx="0">
                    <c:v>Total</c:v>
                  </c:pt>
                  <c:pt idx="1">
                    <c:v>Self-employed</c:v>
                  </c:pt>
                  <c:pt idx="4">
                    <c:v>No wage family worker</c:v>
                  </c:pt>
                </c:lvl>
              </c:multiLvlStrCache>
            </c:multiLvlStrRef>
          </c:cat>
          <c:val>
            <c:numRef>
              <c:f>'Data_Fig 1.5_B'!$B$18:$F$18</c:f>
              <c:numCache>
                <c:formatCode>0.0</c:formatCode>
                <c:ptCount val="5"/>
                <c:pt idx="0">
                  <c:v>25.508859276614437</c:v>
                </c:pt>
                <c:pt idx="1">
                  <c:v>26.205301547767302</c:v>
                </c:pt>
                <c:pt idx="2">
                  <c:v>35.297805642633229</c:v>
                </c:pt>
                <c:pt idx="3">
                  <c:v>22.603079980129159</c:v>
                </c:pt>
                <c:pt idx="4">
                  <c:v>22.268211920529801</c:v>
                </c:pt>
              </c:numCache>
            </c:numRef>
          </c:val>
        </c:ser>
        <c:ser>
          <c:idx val="4"/>
          <c:order val="3"/>
          <c:tx>
            <c:strRef>
              <c:f>'Data_Fig 1.5_B'!$A$19</c:f>
              <c:strCache>
                <c:ptCount val="1"/>
                <c:pt idx="0">
                  <c:v>50-59</c:v>
                </c:pt>
              </c:strCache>
            </c:strRef>
          </c:tx>
          <c:invertIfNegative val="0"/>
          <c:cat>
            <c:multiLvlStrRef>
              <c:f>'Data_Fig 1.5_B'!$B$14:$F$15</c:f>
              <c:multiLvlStrCache>
                <c:ptCount val="5"/>
                <c:lvl>
                  <c:pt idx="1">
                    <c:v>Sub-total</c:v>
                  </c:pt>
                  <c:pt idx="2">
                    <c:v>With employees</c:v>
                  </c:pt>
                  <c:pt idx="3">
                    <c:v>With no employees</c:v>
                  </c:pt>
                </c:lvl>
                <c:lvl>
                  <c:pt idx="0">
                    <c:v>Total</c:v>
                  </c:pt>
                  <c:pt idx="1">
                    <c:v>Self-employed</c:v>
                  </c:pt>
                  <c:pt idx="4">
                    <c:v>No wage family worker</c:v>
                  </c:pt>
                </c:lvl>
              </c:multiLvlStrCache>
            </c:multiLvlStrRef>
          </c:cat>
          <c:val>
            <c:numRef>
              <c:f>'Data_Fig 1.5_B'!$B$19:$F$19</c:f>
              <c:numCache>
                <c:formatCode>0.0</c:formatCode>
                <c:ptCount val="5"/>
                <c:pt idx="0">
                  <c:v>30.692634353492458</c:v>
                </c:pt>
                <c:pt idx="1">
                  <c:v>30.848603451343177</c:v>
                </c:pt>
                <c:pt idx="2">
                  <c:v>33.228840125391848</c:v>
                </c:pt>
                <c:pt idx="3">
                  <c:v>29.905613512170888</c:v>
                </c:pt>
                <c:pt idx="4">
                  <c:v>29.96688741721854</c:v>
                </c:pt>
              </c:numCache>
            </c:numRef>
          </c:val>
        </c:ser>
        <c:ser>
          <c:idx val="5"/>
          <c:order val="4"/>
          <c:tx>
            <c:strRef>
              <c:f>'Data_Fig 1.5_B'!$A$20</c:f>
              <c:strCache>
                <c:ptCount val="1"/>
                <c:pt idx="0">
                  <c:v>60 and over</c:v>
                </c:pt>
              </c:strCache>
            </c:strRef>
          </c:tx>
          <c:invertIfNegative val="0"/>
          <c:cat>
            <c:multiLvlStrRef>
              <c:f>'Data_Fig 1.5_B'!$B$14:$F$15</c:f>
              <c:multiLvlStrCache>
                <c:ptCount val="5"/>
                <c:lvl>
                  <c:pt idx="1">
                    <c:v>Sub-total</c:v>
                  </c:pt>
                  <c:pt idx="2">
                    <c:v>With employees</c:v>
                  </c:pt>
                  <c:pt idx="3">
                    <c:v>With no employees</c:v>
                  </c:pt>
                </c:lvl>
                <c:lvl>
                  <c:pt idx="0">
                    <c:v>Total</c:v>
                  </c:pt>
                  <c:pt idx="1">
                    <c:v>Self-employed</c:v>
                  </c:pt>
                  <c:pt idx="4">
                    <c:v>No wage family worker</c:v>
                  </c:pt>
                </c:lvl>
              </c:multiLvlStrCache>
            </c:multiLvlStrRef>
          </c:cat>
          <c:val>
            <c:numRef>
              <c:f>'Data_Fig 1.5_B'!$B$20:$F$20</c:f>
              <c:numCache>
                <c:formatCode>0.0</c:formatCode>
                <c:ptCount val="5"/>
                <c:pt idx="0">
                  <c:v>27.3978620588666</c:v>
                </c:pt>
                <c:pt idx="1">
                  <c:v>26.650062266500623</c:v>
                </c:pt>
                <c:pt idx="2">
                  <c:v>11.159874608150471</c:v>
                </c:pt>
                <c:pt idx="3">
                  <c:v>32.786885245901637</c:v>
                </c:pt>
                <c:pt idx="4">
                  <c:v>30.877483443708609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844096"/>
        <c:axId val="189882752"/>
      </c:barChart>
      <c:catAx>
        <c:axId val="189844096"/>
        <c:scaling>
          <c:orientation val="minMax"/>
        </c:scaling>
        <c:delete val="0"/>
        <c:axPos val="b"/>
        <c:majorTickMark val="out"/>
        <c:minorTickMark val="none"/>
        <c:tickLblPos val="nextTo"/>
        <c:crossAx val="189882752"/>
        <c:crosses val="autoZero"/>
        <c:auto val="1"/>
        <c:lblAlgn val="ctr"/>
        <c:lblOffset val="100"/>
        <c:noMultiLvlLbl val="0"/>
      </c:catAx>
      <c:valAx>
        <c:axId val="18988275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8984409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088956345147956E-2"/>
          <c:y val="0.26706261709152479"/>
          <c:w val="0.92238061984576225"/>
          <c:h val="0.63622052092292813"/>
        </c:manualLayout>
      </c:layout>
      <c:areaChart>
        <c:grouping val="stacked"/>
        <c:varyColors val="0"/>
        <c:ser>
          <c:idx val="0"/>
          <c:order val="0"/>
          <c:tx>
            <c:strRef>
              <c:f>'Data_Fig 1.5_A'!$B$40</c:f>
              <c:strCache>
                <c:ptCount val="1"/>
                <c:pt idx="0">
                  <c:v>OECD minimum</c:v>
                </c:pt>
              </c:strCache>
            </c:strRef>
          </c:tx>
          <c:spPr>
            <a:noFill/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cat>
            <c:strRef>
              <c:f>'Data_Fig 1.5_A'!$C$3:$AQ$3</c:f>
              <c:strCach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strCache>
            </c:strRef>
          </c:cat>
          <c:val>
            <c:numRef>
              <c:f>'Data_Fig 1.5_A'!$C$40:$AQ$40</c:f>
              <c:numCache>
                <c:formatCode>0.00</c:formatCode>
                <c:ptCount val="41"/>
                <c:pt idx="0">
                  <c:v>8.0744336569579289</c:v>
                </c:pt>
                <c:pt idx="1">
                  <c:v>7.9644212330164432</c:v>
                </c:pt>
                <c:pt idx="2">
                  <c:v>7.7716195288939609</c:v>
                </c:pt>
                <c:pt idx="3">
                  <c:v>7.7215856176863591</c:v>
                </c:pt>
                <c:pt idx="4">
                  <c:v>7.5999840504007334</c:v>
                </c:pt>
                <c:pt idx="5">
                  <c:v>7.963137996219281</c:v>
                </c:pt>
                <c:pt idx="6">
                  <c:v>7.9526627218934918</c:v>
                </c:pt>
                <c:pt idx="7">
                  <c:v>8.1279620853080576</c:v>
                </c:pt>
                <c:pt idx="8">
                  <c:v>7.8835227272727275</c:v>
                </c:pt>
                <c:pt idx="9">
                  <c:v>7.6380728554641601</c:v>
                </c:pt>
                <c:pt idx="10">
                  <c:v>7.3040241916724815</c:v>
                </c:pt>
                <c:pt idx="11">
                  <c:v>6.5354884047786372</c:v>
                </c:pt>
                <c:pt idx="12">
                  <c:v>8.926538598363571</c:v>
                </c:pt>
                <c:pt idx="13">
                  <c:v>8.9824994781156491</c:v>
                </c:pt>
                <c:pt idx="14">
                  <c:v>8.8783214876173915</c:v>
                </c:pt>
                <c:pt idx="15">
                  <c:v>8.8010236293384292</c:v>
                </c:pt>
                <c:pt idx="16">
                  <c:v>8.6198050282196004</c:v>
                </c:pt>
                <c:pt idx="17">
                  <c:v>8.5371942086869694</c:v>
                </c:pt>
                <c:pt idx="18">
                  <c:v>8.3374203040706227</c:v>
                </c:pt>
                <c:pt idx="19">
                  <c:v>6.3027201213155148</c:v>
                </c:pt>
                <c:pt idx="20">
                  <c:v>6.5259921743991045</c:v>
                </c:pt>
                <c:pt idx="21">
                  <c:v>6.4002876533776805</c:v>
                </c:pt>
                <c:pt idx="22">
                  <c:v>6.3194161113377749</c:v>
                </c:pt>
                <c:pt idx="23">
                  <c:v>6.8088783771490942</c:v>
                </c:pt>
                <c:pt idx="24">
                  <c:v>7.6576171640896558</c:v>
                </c:pt>
                <c:pt idx="25">
                  <c:v>7.3652239939255892</c:v>
                </c:pt>
                <c:pt idx="26">
                  <c:v>7.0528967254408075</c:v>
                </c:pt>
                <c:pt idx="27">
                  <c:v>6.9230769230769234</c:v>
                </c:pt>
                <c:pt idx="28">
                  <c:v>6.8314452454514241</c:v>
                </c:pt>
                <c:pt idx="29">
                  <c:v>6.6800939912722388</c:v>
                </c:pt>
                <c:pt idx="30">
                  <c:v>6.5189048239895699</c:v>
                </c:pt>
                <c:pt idx="31">
                  <c:v>6.2049514258853025</c:v>
                </c:pt>
                <c:pt idx="32">
                  <c:v>5.9723889555822325</c:v>
                </c:pt>
                <c:pt idx="33">
                  <c:v>5.8486238532110084</c:v>
                </c:pt>
                <c:pt idx="34">
                  <c:v>5.7921635434412266</c:v>
                </c:pt>
                <c:pt idx="35">
                  <c:v>5.8282208588957047</c:v>
                </c:pt>
                <c:pt idx="36">
                  <c:v>5.6731813246471221</c:v>
                </c:pt>
                <c:pt idx="37">
                  <c:v>6.075013206550449</c:v>
                </c:pt>
                <c:pt idx="38">
                  <c:v>6.156233833419555</c:v>
                </c:pt>
                <c:pt idx="39">
                  <c:v>6.167846309403437</c:v>
                </c:pt>
                <c:pt idx="40">
                  <c:v>6.1143984220907299</c:v>
                </c:pt>
              </c:numCache>
            </c:numRef>
          </c:val>
        </c:ser>
        <c:ser>
          <c:idx val="1"/>
          <c:order val="1"/>
          <c:tx>
            <c:strRef>
              <c:f>'Data_Fig 1.5_A'!$B$41</c:f>
              <c:strCache>
                <c:ptCount val="1"/>
                <c:pt idx="0">
                  <c:v>OECD mix/max</c:v>
                </c:pt>
              </c:strCache>
            </c:strRef>
          </c:tx>
          <c:spPr>
            <a:solidFill>
              <a:srgbClr val="CCCCCC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cat>
            <c:strRef>
              <c:f>'Data_Fig 1.5_A'!$C$3:$AQ$3</c:f>
              <c:strCach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strCache>
            </c:strRef>
          </c:cat>
          <c:val>
            <c:numRef>
              <c:f>'Data_Fig 1.5_A'!$C$41:$AQ$41</c:f>
              <c:numCache>
                <c:formatCode>0.00</c:formatCode>
                <c:ptCount val="41"/>
                <c:pt idx="0">
                  <c:v>51.925566343042071</c:v>
                </c:pt>
                <c:pt idx="1">
                  <c:v>52.035578766983562</c:v>
                </c:pt>
                <c:pt idx="2">
                  <c:v>52.228380471106043</c:v>
                </c:pt>
                <c:pt idx="3">
                  <c:v>52.278414382313642</c:v>
                </c:pt>
                <c:pt idx="4">
                  <c:v>52.400015949599265</c:v>
                </c:pt>
                <c:pt idx="5">
                  <c:v>52.036862003780712</c:v>
                </c:pt>
                <c:pt idx="6">
                  <c:v>52.047337278106511</c:v>
                </c:pt>
                <c:pt idx="7">
                  <c:v>51.872037914691937</c:v>
                </c:pt>
                <c:pt idx="8">
                  <c:v>52.116477272727266</c:v>
                </c:pt>
                <c:pt idx="9">
                  <c:v>52.361927144535834</c:v>
                </c:pt>
                <c:pt idx="10">
                  <c:v>52.695975808327525</c:v>
                </c:pt>
                <c:pt idx="11">
                  <c:v>53.464511595221367</c:v>
                </c:pt>
                <c:pt idx="12">
                  <c:v>51.073461401636422</c:v>
                </c:pt>
                <c:pt idx="13">
                  <c:v>50.634509815041206</c:v>
                </c:pt>
                <c:pt idx="14">
                  <c:v>52.633969996140287</c:v>
                </c:pt>
                <c:pt idx="15">
                  <c:v>52.235765668320433</c:v>
                </c:pt>
                <c:pt idx="16">
                  <c:v>53.417520010660645</c:v>
                </c:pt>
                <c:pt idx="17">
                  <c:v>51.744380141328449</c:v>
                </c:pt>
                <c:pt idx="18">
                  <c:v>49.474826358632725</c:v>
                </c:pt>
                <c:pt idx="19">
                  <c:v>52.751610862840025</c:v>
                </c:pt>
                <c:pt idx="20">
                  <c:v>51.939282230651898</c:v>
                </c:pt>
                <c:pt idx="21">
                  <c:v>50.779634980833087</c:v>
                </c:pt>
                <c:pt idx="22">
                  <c:v>49.037558329858122</c:v>
                </c:pt>
                <c:pt idx="23">
                  <c:v>48.597209497604133</c:v>
                </c:pt>
                <c:pt idx="24">
                  <c:v>47.326057786028251</c:v>
                </c:pt>
                <c:pt idx="25">
                  <c:v>44.03647194231462</c:v>
                </c:pt>
                <c:pt idx="26">
                  <c:v>45.766949042467765</c:v>
                </c:pt>
                <c:pt idx="27">
                  <c:v>43.322767141544951</c:v>
                </c:pt>
                <c:pt idx="28">
                  <c:v>42.532530732228629</c:v>
                </c:pt>
                <c:pt idx="29">
                  <c:v>38.849935044436592</c:v>
                </c:pt>
                <c:pt idx="30">
                  <c:v>36.494152088200202</c:v>
                </c:pt>
                <c:pt idx="31">
                  <c:v>34.900664791124932</c:v>
                </c:pt>
                <c:pt idx="32">
                  <c:v>33.587838645922254</c:v>
                </c:pt>
                <c:pt idx="33">
                  <c:v>33.110515525858538</c:v>
                </c:pt>
                <c:pt idx="34">
                  <c:v>34.189976795892321</c:v>
                </c:pt>
                <c:pt idx="35">
                  <c:v>33.266228995047818</c:v>
                </c:pt>
                <c:pt idx="36">
                  <c:v>32.626279479998253</c:v>
                </c:pt>
                <c:pt idx="37">
                  <c:v>30.994403819355032</c:v>
                </c:pt>
                <c:pt idx="38">
                  <c:v>30.73207042640469</c:v>
                </c:pt>
                <c:pt idx="39">
                  <c:v>29.259502850054442</c:v>
                </c:pt>
                <c:pt idx="40">
                  <c:v>29.084938505185033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956800"/>
        <c:axId val="206958592"/>
      </c:areaChart>
      <c:areaChart>
        <c:grouping val="stacked"/>
        <c:varyColors val="0"/>
        <c:ser>
          <c:idx val="9"/>
          <c:order val="9"/>
          <c:tx>
            <c:v>OECDGraphFakeSeries</c:v>
          </c:tx>
          <c:spPr>
            <a:ln w="25400">
              <a:noFill/>
            </a:ln>
          </c:spPr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650624"/>
        <c:axId val="206960896"/>
      </c:areaChart>
      <c:lineChart>
        <c:grouping val="standard"/>
        <c:varyColors val="0"/>
        <c:ser>
          <c:idx val="2"/>
          <c:order val="2"/>
          <c:tx>
            <c:strRef>
              <c:f>'Data_Fig 1.5_A'!$B$42</c:f>
              <c:strCache>
                <c:ptCount val="1"/>
                <c:pt idx="0">
                  <c:v>OECD average (weighted)</c:v>
                </c:pt>
              </c:strCache>
            </c:strRef>
          </c:tx>
          <c:spPr>
            <a:ln w="19050" cap="rnd" cmpd="sng" algn="ctr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'Data_Fig 1.5_A'!$C$3:$AQ$3</c:f>
              <c:strCach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strCache>
            </c:strRef>
          </c:cat>
          <c:val>
            <c:numRef>
              <c:f>'Data_Fig 1.5_A'!$C$42:$AQ$42</c:f>
              <c:numCache>
                <c:formatCode>0.00</c:formatCode>
                <c:ptCount val="41"/>
                <c:pt idx="23">
                  <c:v>18.672349239509529</c:v>
                </c:pt>
                <c:pt idx="24">
                  <c:v>18.308811817015851</c:v>
                </c:pt>
                <c:pt idx="25">
                  <c:v>17.656133736526524</c:v>
                </c:pt>
                <c:pt idx="26">
                  <c:v>17.580330511397708</c:v>
                </c:pt>
                <c:pt idx="27">
                  <c:v>17.372778095283707</c:v>
                </c:pt>
                <c:pt idx="28">
                  <c:v>17.302309777002833</c:v>
                </c:pt>
                <c:pt idx="29">
                  <c:v>17.08561947568159</c:v>
                </c:pt>
                <c:pt idx="30">
                  <c:v>16.726666271825202</c:v>
                </c:pt>
                <c:pt idx="31">
                  <c:v>16.335177574543785</c:v>
                </c:pt>
                <c:pt idx="32">
                  <c:v>16.086759900120796</c:v>
                </c:pt>
                <c:pt idx="33">
                  <c:v>15.872277150488866</c:v>
                </c:pt>
                <c:pt idx="34">
                  <c:v>15.927820241555265</c:v>
                </c:pt>
                <c:pt idx="35">
                  <c:v>16.078539446372517</c:v>
                </c:pt>
                <c:pt idx="36">
                  <c:v>15.873696639657823</c:v>
                </c:pt>
                <c:pt idx="37">
                  <c:v>15.834799193487067</c:v>
                </c:pt>
                <c:pt idx="38">
                  <c:v>15.590709829852086</c:v>
                </c:pt>
                <c:pt idx="39">
                  <c:v>15.320560794377853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'Data_Fig 1.5_A'!$B$43</c:f>
              <c:strCache>
                <c:ptCount val="1"/>
                <c:pt idx="0">
                  <c:v>Korea</c:v>
                </c:pt>
              </c:strCache>
            </c:strRef>
          </c:tx>
          <c:spPr>
            <a:ln w="19050" cap="rnd" cmpd="sng" algn="ctr">
              <a:solidFill>
                <a:srgbClr val="000066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bubble3D val="0"/>
          </c:dPt>
          <c:dPt>
            <c:idx val="16"/>
            <c:bubble3D val="0"/>
          </c:dPt>
          <c:dPt>
            <c:idx val="17"/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21"/>
            <c:bubble3D val="0"/>
          </c:dPt>
          <c:dPt>
            <c:idx val="22"/>
            <c:bubble3D val="0"/>
          </c:dPt>
          <c:dPt>
            <c:idx val="23"/>
            <c:bubble3D val="0"/>
          </c:dPt>
          <c:dPt>
            <c:idx val="24"/>
            <c:bubble3D val="0"/>
          </c:dPt>
          <c:dPt>
            <c:idx val="25"/>
            <c:bubble3D val="0"/>
          </c:dPt>
          <c:dPt>
            <c:idx val="26"/>
            <c:bubble3D val="0"/>
          </c:dPt>
          <c:cat>
            <c:strRef>
              <c:f>'Data_Fig 1.5_A'!$C$3:$AQ$3</c:f>
              <c:strCach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strCache>
            </c:strRef>
          </c:cat>
          <c:val>
            <c:numRef>
              <c:f>'Data_Fig 1.5_A'!$C$43:$AQ$43</c:f>
              <c:numCache>
                <c:formatCode>0.00</c:formatCode>
                <c:ptCount val="41"/>
                <c:pt idx="0">
                  <c:v>59.361902318022409</c:v>
                </c:pt>
                <c:pt idx="1">
                  <c:v>58.596519497260715</c:v>
                </c:pt>
                <c:pt idx="2">
                  <c:v>55.408991570402755</c:v>
                </c:pt>
                <c:pt idx="3">
                  <c:v>53.467044437816881</c:v>
                </c:pt>
                <c:pt idx="4">
                  <c:v>52.374650786649028</c:v>
                </c:pt>
                <c:pt idx="5">
                  <c:v>52.766206241321342</c:v>
                </c:pt>
                <c:pt idx="6">
                  <c:v>52.913071382728383</c:v>
                </c:pt>
                <c:pt idx="7">
                  <c:v>52.444537172265115</c:v>
                </c:pt>
                <c:pt idx="8">
                  <c:v>50.567044958623676</c:v>
                </c:pt>
                <c:pt idx="9">
                  <c:v>47.110541880388077</c:v>
                </c:pt>
                <c:pt idx="10">
                  <c:v>45.863427068630486</c:v>
                </c:pt>
                <c:pt idx="11">
                  <c:v>45.609980889825948</c:v>
                </c:pt>
                <c:pt idx="12">
                  <c:v>43.803760547878191</c:v>
                </c:pt>
                <c:pt idx="13">
                  <c:v>43.038656544154385</c:v>
                </c:pt>
                <c:pt idx="14">
                  <c:v>40.83359243757296</c:v>
                </c:pt>
                <c:pt idx="15">
                  <c:v>39.452671449702095</c:v>
                </c:pt>
                <c:pt idx="16">
                  <c:v>37.268363831355991</c:v>
                </c:pt>
                <c:pt idx="17">
                  <c:v>37.343504479116305</c:v>
                </c:pt>
                <c:pt idx="18">
                  <c:v>37.902815253840757</c:v>
                </c:pt>
                <c:pt idx="19">
                  <c:v>37.130582686178549</c:v>
                </c:pt>
                <c:pt idx="20">
                  <c:v>36.813438735952339</c:v>
                </c:pt>
                <c:pt idx="21">
                  <c:v>36.699614637262215</c:v>
                </c:pt>
                <c:pt idx="22">
                  <c:v>36.813483788003346</c:v>
                </c:pt>
                <c:pt idx="23">
                  <c:v>38.32701021496262</c:v>
                </c:pt>
                <c:pt idx="24">
                  <c:v>37.592292608065478</c:v>
                </c:pt>
                <c:pt idx="25">
                  <c:v>36.846306451178343</c:v>
                </c:pt>
                <c:pt idx="26">
                  <c:v>36.681869720689662</c:v>
                </c:pt>
                <c:pt idx="27">
                  <c:v>36.031039628166795</c:v>
                </c:pt>
                <c:pt idx="28">
                  <c:v>34.945908711068959</c:v>
                </c:pt>
                <c:pt idx="29">
                  <c:v>33.97122765889911</c:v>
                </c:pt>
                <c:pt idx="30">
                  <c:v>33.562421000543843</c:v>
                </c:pt>
                <c:pt idx="31">
                  <c:v>32.829389976566638</c:v>
                </c:pt>
                <c:pt idx="32">
                  <c:v>31.847058165829733</c:v>
                </c:pt>
                <c:pt idx="33">
                  <c:v>31.263433985103482</c:v>
                </c:pt>
                <c:pt idx="34">
                  <c:v>30.001625139806691</c:v>
                </c:pt>
                <c:pt idx="35">
                  <c:v>28.782202279858677</c:v>
                </c:pt>
                <c:pt idx="36">
                  <c:v>28.242183584754603</c:v>
                </c:pt>
                <c:pt idx="37">
                  <c:v>28.235323433277948</c:v>
                </c:pt>
                <c:pt idx="38">
                  <c:v>27.414744778888156</c:v>
                </c:pt>
                <c:pt idx="39">
                  <c:v>26.785923831562858</c:v>
                </c:pt>
                <c:pt idx="40">
                  <c:v>25.858195820303028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'Data_Fig 1.5_A'!$B$44</c:f>
              <c:strCache>
                <c:ptCount val="1"/>
                <c:pt idx="0">
                  <c:v>France</c:v>
                </c:pt>
              </c:strCache>
            </c:strRef>
          </c:tx>
          <c:spPr>
            <a:ln w="19050" cap="rnd" cmpd="sng" algn="ctr">
              <a:solidFill>
                <a:srgbClr val="000066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f>'Data_Fig 1.5_A'!$C$3:$AQ$3</c:f>
              <c:strCach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strCache>
            </c:strRef>
          </c:cat>
          <c:val>
            <c:numRef>
              <c:f>'Data_Fig 1.5_A'!$C$44:$AQ$44</c:f>
              <c:numCache>
                <c:formatCode>0.00</c:formatCode>
                <c:ptCount val="41"/>
                <c:pt idx="0">
                  <c:v>18.184867506828308</c:v>
                </c:pt>
                <c:pt idx="1">
                  <c:v>17.65600494273086</c:v>
                </c:pt>
                <c:pt idx="2">
                  <c:v>17.174476100777021</c:v>
                </c:pt>
                <c:pt idx="3">
                  <c:v>16.838600769014349</c:v>
                </c:pt>
                <c:pt idx="4">
                  <c:v>16.55759162303665</c:v>
                </c:pt>
                <c:pt idx="5">
                  <c:v>16.271044163596514</c:v>
                </c:pt>
                <c:pt idx="6">
                  <c:v>16.074022019208243</c:v>
                </c:pt>
                <c:pt idx="7">
                  <c:v>15.736325385694251</c:v>
                </c:pt>
                <c:pt idx="8">
                  <c:v>15.525306389746468</c:v>
                </c:pt>
                <c:pt idx="9">
                  <c:v>15.335629039105619</c:v>
                </c:pt>
                <c:pt idx="10">
                  <c:v>15.022718667171524</c:v>
                </c:pt>
                <c:pt idx="11">
                  <c:v>14.738279043494634</c:v>
                </c:pt>
                <c:pt idx="12">
                  <c:v>14.506824257774026</c:v>
                </c:pt>
                <c:pt idx="13">
                  <c:v>14.1814971423261</c:v>
                </c:pt>
                <c:pt idx="14">
                  <c:v>13.707535939932242</c:v>
                </c:pt>
                <c:pt idx="15">
                  <c:v>13.17070072310386</c:v>
                </c:pt>
                <c:pt idx="16">
                  <c:v>12.68229724959776</c:v>
                </c:pt>
                <c:pt idx="17">
                  <c:v>12.158448227028112</c:v>
                </c:pt>
                <c:pt idx="18">
                  <c:v>11.740689144388799</c:v>
                </c:pt>
                <c:pt idx="19">
                  <c:v>11.293182277452257</c:v>
                </c:pt>
                <c:pt idx="20">
                  <c:v>10.837303118164886</c:v>
                </c:pt>
                <c:pt idx="21">
                  <c:v>10.478264295063571</c:v>
                </c:pt>
                <c:pt idx="22">
                  <c:v>10.175873926865638</c:v>
                </c:pt>
                <c:pt idx="23">
                  <c:v>9.8247486980511916</c:v>
                </c:pt>
                <c:pt idx="24">
                  <c:v>9.5605301998017929</c:v>
                </c:pt>
                <c:pt idx="25">
                  <c:v>9.2630541223875618</c:v>
                </c:pt>
                <c:pt idx="26">
                  <c:v>8.98187562752004</c:v>
                </c:pt>
                <c:pt idx="27">
                  <c:v>8.8772294852951941</c:v>
                </c:pt>
                <c:pt idx="28">
                  <c:v>8.8726014688706591</c:v>
                </c:pt>
                <c:pt idx="29">
                  <c:v>8.9426655122527556</c:v>
                </c:pt>
                <c:pt idx="30">
                  <c:v>9.01943738628521</c:v>
                </c:pt>
                <c:pt idx="31">
                  <c:v>9.0265217718761122</c:v>
                </c:pt>
                <c:pt idx="32">
                  <c:v>8.9797973997335419</c:v>
                </c:pt>
                <c:pt idx="33">
                  <c:v>9.0025726370920705</c:v>
                </c:pt>
                <c:pt idx="34">
                  <c:v>9.1602695327469963</c:v>
                </c:pt>
                <c:pt idx="35">
                  <c:v>9.3939442883138984</c:v>
                </c:pt>
                <c:pt idx="36">
                  <c:v>9.6879123645956309</c:v>
                </c:pt>
                <c:pt idx="37">
                  <c:v>9.9885038244552256</c:v>
                </c:pt>
                <c:pt idx="38">
                  <c:v>10.354964336223446</c:v>
                </c:pt>
                <c:pt idx="39">
                  <c:v>10.584196206294321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'Data_Fig 1.5_A'!$B$45</c:f>
              <c:strCache>
                <c:ptCount val="1"/>
                <c:pt idx="0">
                  <c:v>Greece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DotDot"/>
              <a:round/>
            </a:ln>
            <a:effectLst/>
          </c:spPr>
          <c:marker>
            <c:symbol val="none"/>
          </c:marker>
          <c:cat>
            <c:strRef>
              <c:f>'Data_Fig 1.5_A'!$C$3:$AQ$3</c:f>
              <c:strCach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strCache>
            </c:strRef>
          </c:cat>
          <c:val>
            <c:numRef>
              <c:f>'Data_Fig 1.5_A'!$C$45:$AQ$45</c:f>
              <c:numCache>
                <c:formatCode>0.00</c:formatCode>
                <c:ptCount val="41"/>
                <c:pt idx="2">
                  <c:v>52.391171060698959</c:v>
                </c:pt>
                <c:pt idx="3">
                  <c:v>51.953601953601961</c:v>
                </c:pt>
                <c:pt idx="4">
                  <c:v>51.434611899728175</c:v>
                </c:pt>
                <c:pt idx="5">
                  <c:v>50.297973778307515</c:v>
                </c:pt>
                <c:pt idx="6">
                  <c:v>51.841272810012796</c:v>
                </c:pt>
                <c:pt idx="7">
                  <c:v>50.893010968816412</c:v>
                </c:pt>
                <c:pt idx="8">
                  <c:v>51.579538500553269</c:v>
                </c:pt>
                <c:pt idx="9">
                  <c:v>50.897465102718286</c:v>
                </c:pt>
                <c:pt idx="10">
                  <c:v>50.649986789738776</c:v>
                </c:pt>
                <c:pt idx="11">
                  <c:v>50.713518092695665</c:v>
                </c:pt>
                <c:pt idx="12">
                  <c:v>50.10709865650351</c:v>
                </c:pt>
                <c:pt idx="13">
                  <c:v>49.541578943476374</c:v>
                </c:pt>
                <c:pt idx="14">
                  <c:v>48.54863424556526</c:v>
                </c:pt>
                <c:pt idx="15">
                  <c:v>47.636656693265401</c:v>
                </c:pt>
                <c:pt idx="16">
                  <c:v>46.831323561188363</c:v>
                </c:pt>
                <c:pt idx="17">
                  <c:v>47.39342708052822</c:v>
                </c:pt>
                <c:pt idx="18">
                  <c:v>46.718484842530863</c:v>
                </c:pt>
                <c:pt idx="19">
                  <c:v>46.735069359247376</c:v>
                </c:pt>
                <c:pt idx="20">
                  <c:v>46.112204915050611</c:v>
                </c:pt>
                <c:pt idx="21">
                  <c:v>45.718351009995907</c:v>
                </c:pt>
                <c:pt idx="22">
                  <c:v>45.206643076711472</c:v>
                </c:pt>
                <c:pt idx="23">
                  <c:v>43.562719761730321</c:v>
                </c:pt>
                <c:pt idx="24">
                  <c:v>42.149002616590749</c:v>
                </c:pt>
                <c:pt idx="25">
                  <c:v>41.952743800140318</c:v>
                </c:pt>
                <c:pt idx="26">
                  <c:v>39.609148747165996</c:v>
                </c:pt>
                <c:pt idx="27">
                  <c:v>38.93207073508205</c:v>
                </c:pt>
                <c:pt idx="28">
                  <c:v>38.603630716798591</c:v>
                </c:pt>
                <c:pt idx="29">
                  <c:v>36.234778337767956</c:v>
                </c:pt>
                <c:pt idx="30">
                  <c:v>36.051739194741643</c:v>
                </c:pt>
                <c:pt idx="31">
                  <c:v>35.933699904249039</c:v>
                </c:pt>
                <c:pt idx="32">
                  <c:v>35.540094947761673</c:v>
                </c:pt>
                <c:pt idx="33">
                  <c:v>34.693215522435437</c:v>
                </c:pt>
                <c:pt idx="34">
                  <c:v>35.060171086032916</c:v>
                </c:pt>
                <c:pt idx="35">
                  <c:v>35.149658042327822</c:v>
                </c:pt>
                <c:pt idx="36">
                  <c:v>36.086161324682962</c:v>
                </c:pt>
                <c:pt idx="37">
                  <c:v>36.551853659059709</c:v>
                </c:pt>
                <c:pt idx="38">
                  <c:v>36.888304259824245</c:v>
                </c:pt>
                <c:pt idx="39">
                  <c:v>35.427349159457876</c:v>
                </c:pt>
                <c:pt idx="40">
                  <c:v>35.199336927275759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'Data_Fig 1.5_A'!$B$46</c:f>
              <c:strCache>
                <c:ptCount val="1"/>
                <c:pt idx="0">
                  <c:v>Japan</c:v>
                </c:pt>
              </c:strCache>
            </c:strRef>
          </c:tx>
          <c:spPr>
            <a:ln w="19050" cap="rnd" cmpd="sng" algn="ctr">
              <a:solidFill>
                <a:schemeClr val="bg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'Data_Fig 1.5_A'!$C$3:$AQ$3</c:f>
              <c:strCach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strCache>
            </c:strRef>
          </c:cat>
          <c:val>
            <c:numRef>
              <c:f>'Data_Fig 1.5_A'!$C$46:$AQ$46</c:f>
              <c:numCache>
                <c:formatCode>0.00</c:formatCode>
                <c:ptCount val="41"/>
                <c:pt idx="0">
                  <c:v>30.00191460846257</c:v>
                </c:pt>
                <c:pt idx="1">
                  <c:v>29.425156516789986</c:v>
                </c:pt>
                <c:pt idx="2">
                  <c:v>29.258704605016849</c:v>
                </c:pt>
                <c:pt idx="3">
                  <c:v>29.585798816568047</c:v>
                </c:pt>
                <c:pt idx="4">
                  <c:v>29.092900164263551</c:v>
                </c:pt>
                <c:pt idx="5">
                  <c:v>28.070809248554912</c:v>
                </c:pt>
                <c:pt idx="6">
                  <c:v>27.504031535567101</c:v>
                </c:pt>
                <c:pt idx="7">
                  <c:v>27.137282724370344</c:v>
                </c:pt>
                <c:pt idx="8">
                  <c:v>26.373626373626376</c:v>
                </c:pt>
                <c:pt idx="9">
                  <c:v>25.737079431148114</c:v>
                </c:pt>
                <c:pt idx="10">
                  <c:v>25.400378853108318</c:v>
                </c:pt>
                <c:pt idx="11">
                  <c:v>24.910302409021018</c:v>
                </c:pt>
                <c:pt idx="12">
                  <c:v>24.767382845542208</c:v>
                </c:pt>
                <c:pt idx="13">
                  <c:v>24.172350690400933</c:v>
                </c:pt>
                <c:pt idx="14">
                  <c:v>23.286553524804177</c:v>
                </c:pt>
                <c:pt idx="15">
                  <c:v>22.323571771483437</c:v>
                </c:pt>
                <c:pt idx="16">
                  <c:v>21.165018056209767</c:v>
                </c:pt>
                <c:pt idx="17">
                  <c:v>20.183343691733995</c:v>
                </c:pt>
                <c:pt idx="18">
                  <c:v>19.100775193798448</c:v>
                </c:pt>
                <c:pt idx="19">
                  <c:v>18.642491864249187</c:v>
                </c:pt>
                <c:pt idx="20">
                  <c:v>18.29022765990398</c:v>
                </c:pt>
                <c:pt idx="21">
                  <c:v>17.684242984890535</c:v>
                </c:pt>
                <c:pt idx="22">
                  <c:v>17.50800671038585</c:v>
                </c:pt>
                <c:pt idx="23">
                  <c:v>17.316548971446117</c:v>
                </c:pt>
                <c:pt idx="24">
                  <c:v>17.177344475394616</c:v>
                </c:pt>
                <c:pt idx="25">
                  <c:v>16.614955010859447</c:v>
                </c:pt>
                <c:pt idx="26">
                  <c:v>15.876481597005615</c:v>
                </c:pt>
                <c:pt idx="27">
                  <c:v>15.402843601895736</c:v>
                </c:pt>
                <c:pt idx="28">
                  <c:v>15.136162127929071</c:v>
                </c:pt>
                <c:pt idx="29">
                  <c:v>14.94706904724285</c:v>
                </c:pt>
                <c:pt idx="30">
                  <c:v>14.663310258023914</c:v>
                </c:pt>
                <c:pt idx="31">
                  <c:v>13.788780946411784</c:v>
                </c:pt>
                <c:pt idx="32">
                  <c:v>13.381160324391766</c:v>
                </c:pt>
                <c:pt idx="33">
                  <c:v>13.014878621769773</c:v>
                </c:pt>
                <c:pt idx="34">
                  <c:v>12.671123845908946</c:v>
                </c:pt>
                <c:pt idx="35">
                  <c:v>12.274252836822757</c:v>
                </c:pt>
                <c:pt idx="36">
                  <c:v>11.862138196419608</c:v>
                </c:pt>
                <c:pt idx="37">
                  <c:v>11.786283891547049</c:v>
                </c:pt>
                <c:pt idx="38">
                  <c:v>11.535414355886548</c:v>
                </c:pt>
                <c:pt idx="39">
                  <c:v>11.399779562273658</c:v>
                </c:pt>
                <c:pt idx="40">
                  <c:v>11.057089084065245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'Data_Fig 1.5_A'!$B$47</c:f>
              <c:strCache>
                <c:ptCount val="1"/>
                <c:pt idx="0">
                  <c:v>Germany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'Data_Fig 1.5_A'!$C$3:$AQ$3</c:f>
              <c:strCach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strCache>
            </c:strRef>
          </c:cat>
          <c:val>
            <c:numRef>
              <c:f>'Data_Fig 1.5_A'!$C$47:$AQ$47</c:f>
              <c:numCache>
                <c:formatCode>0.00</c:formatCode>
                <c:ptCount val="41"/>
                <c:pt idx="5">
                  <c:v>11.919481302774427</c:v>
                </c:pt>
                <c:pt idx="6">
                  <c:v>11.797116763529324</c:v>
                </c:pt>
                <c:pt idx="7">
                  <c:v>11.781773756347116</c:v>
                </c:pt>
                <c:pt idx="8">
                  <c:v>11.833081483203534</c:v>
                </c:pt>
                <c:pt idx="9">
                  <c:v>15.615541327124562</c:v>
                </c:pt>
                <c:pt idx="10">
                  <c:v>14.748222290925955</c:v>
                </c:pt>
                <c:pt idx="11">
                  <c:v>14.391082730132263</c:v>
                </c:pt>
                <c:pt idx="12">
                  <c:v>14.0431347586775</c:v>
                </c:pt>
                <c:pt idx="13">
                  <c:v>13.717970173676969</c:v>
                </c:pt>
                <c:pt idx="14">
                  <c:v>13.264953219993448</c:v>
                </c:pt>
                <c:pt idx="15">
                  <c:v>12.905030355594102</c:v>
                </c:pt>
                <c:pt idx="16">
                  <c:v>9.7936047300046116</c:v>
                </c:pt>
                <c:pt idx="17">
                  <c:v>10.052212146194011</c:v>
                </c:pt>
                <c:pt idx="18">
                  <c:v>10.369835227430602</c:v>
                </c:pt>
                <c:pt idx="19">
                  <c:v>10.613603311332366</c:v>
                </c:pt>
                <c:pt idx="20">
                  <c:v>10.707098937954164</c:v>
                </c:pt>
                <c:pt idx="21">
                  <c:v>10.755675281308752</c:v>
                </c:pt>
                <c:pt idx="22">
                  <c:v>10.884871014982538</c:v>
                </c:pt>
                <c:pt idx="23">
                  <c:v>10.987548184919159</c:v>
                </c:pt>
                <c:pt idx="24">
                  <c:v>10.837356417512902</c:v>
                </c:pt>
                <c:pt idx="25">
                  <c:v>10.955955403466167</c:v>
                </c:pt>
                <c:pt idx="26">
                  <c:v>11.147180192572215</c:v>
                </c:pt>
                <c:pt idx="27">
                  <c:v>11.178054807452037</c:v>
                </c:pt>
                <c:pt idx="28">
                  <c:v>11.4418082268707</c:v>
                </c:pt>
                <c:pt idx="29">
                  <c:v>12.127850803280531</c:v>
                </c:pt>
                <c:pt idx="30">
                  <c:v>12.446363812529412</c:v>
                </c:pt>
                <c:pt idx="31">
                  <c:v>12.21413299412704</c:v>
                </c:pt>
                <c:pt idx="32">
                  <c:v>12.064719434366973</c:v>
                </c:pt>
                <c:pt idx="33">
                  <c:v>11.71439002764304</c:v>
                </c:pt>
                <c:pt idx="34">
                  <c:v>11.648684657383944</c:v>
                </c:pt>
                <c:pt idx="35">
                  <c:v>11.616384342006278</c:v>
                </c:pt>
                <c:pt idx="36">
                  <c:v>11.723405357790559</c:v>
                </c:pt>
                <c:pt idx="37">
                  <c:v>11.622829548957156</c:v>
                </c:pt>
                <c:pt idx="38">
                  <c:v>11.242152352387972</c:v>
                </c:pt>
                <c:pt idx="39">
                  <c:v>10.999974805371494</c:v>
                </c:pt>
                <c:pt idx="40">
                  <c:v>10.793254216114928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'Data_Fig 1.5_A'!$B$48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lgDash"/>
              <a:round/>
            </a:ln>
            <a:effectLst/>
          </c:spPr>
          <c:marker>
            <c:symbol val="none"/>
          </c:marker>
          <c:cat>
            <c:strRef>
              <c:f>'Data_Fig 1.5_A'!$C$3:$AQ$3</c:f>
              <c:strCach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strCache>
            </c:strRef>
          </c:cat>
          <c:val>
            <c:numRef>
              <c:f>'Data_Fig 1.5_A'!$C$48:$AQ$48</c:f>
              <c:numCache>
                <c:formatCode>0.00</c:formatCode>
                <c:ptCount val="41"/>
                <c:pt idx="0">
                  <c:v>9.6638166018218676</c:v>
                </c:pt>
                <c:pt idx="1">
                  <c:v>9.2775374076077171</c:v>
                </c:pt>
                <c:pt idx="2">
                  <c:v>9.2754599693534896</c:v>
                </c:pt>
                <c:pt idx="3">
                  <c:v>9.2058137597867749</c:v>
                </c:pt>
                <c:pt idx="4">
                  <c:v>9.2598963814458024</c:v>
                </c:pt>
                <c:pt idx="5">
                  <c:v>9.4196549953173623</c:v>
                </c:pt>
                <c:pt idx="6">
                  <c:v>9.3538651553333274</c:v>
                </c:pt>
                <c:pt idx="7">
                  <c:v>9.6055302132106188</c:v>
                </c:pt>
                <c:pt idx="8">
                  <c:v>9.678283118789297</c:v>
                </c:pt>
                <c:pt idx="9">
                  <c:v>9.4147897719156237</c:v>
                </c:pt>
                <c:pt idx="10">
                  <c:v>9.0928604759682692</c:v>
                </c:pt>
                <c:pt idx="11">
                  <c:v>8.8962289113753101</c:v>
                </c:pt>
                <c:pt idx="12">
                  <c:v>8.926538598363571</c:v>
                </c:pt>
                <c:pt idx="13">
                  <c:v>8.9824994781156491</c:v>
                </c:pt>
                <c:pt idx="14">
                  <c:v>8.8783214876173915</c:v>
                </c:pt>
                <c:pt idx="15">
                  <c:v>8.8010236293384292</c:v>
                </c:pt>
                <c:pt idx="16">
                  <c:v>9.0190115360437648</c:v>
                </c:pt>
                <c:pt idx="17">
                  <c:v>8.6967896566856826</c:v>
                </c:pt>
                <c:pt idx="18">
                  <c:v>8.8176352705410821</c:v>
                </c:pt>
                <c:pt idx="19">
                  <c:v>8.7989598569803338</c:v>
                </c:pt>
                <c:pt idx="20">
                  <c:v>8.5172137710168148</c:v>
                </c:pt>
                <c:pt idx="21">
                  <c:v>8.4193578937399369</c:v>
                </c:pt>
                <c:pt idx="22">
                  <c:v>8.2464996372281139</c:v>
                </c:pt>
                <c:pt idx="23">
                  <c:v>7.9444406410929318</c:v>
                </c:pt>
                <c:pt idx="24">
                  <c:v>7.6576171640896558</c:v>
                </c:pt>
                <c:pt idx="25">
                  <c:v>7.417580410691718</c:v>
                </c:pt>
                <c:pt idx="26">
                  <c:v>7.3576128471588298</c:v>
                </c:pt>
                <c:pt idx="27">
                  <c:v>7.2403560830860521</c:v>
                </c:pt>
                <c:pt idx="28">
                  <c:v>7.5659232154266132</c:v>
                </c:pt>
                <c:pt idx="29">
                  <c:v>7.5740384339183633</c:v>
                </c:pt>
                <c:pt idx="30">
                  <c:v>7.4691314471177588</c:v>
                </c:pt>
                <c:pt idx="31">
                  <c:v>7.402355515242995</c:v>
                </c:pt>
                <c:pt idx="32">
                  <c:v>7.2195936924414745</c:v>
                </c:pt>
                <c:pt idx="33">
                  <c:v>7.0183404190916479</c:v>
                </c:pt>
                <c:pt idx="34">
                  <c:v>7.093374893656569</c:v>
                </c:pt>
                <c:pt idx="35">
                  <c:v>7.0456768106770982</c:v>
                </c:pt>
                <c:pt idx="36">
                  <c:v>6.8313922313021465</c:v>
                </c:pt>
                <c:pt idx="37">
                  <c:v>6.76568235896932</c:v>
                </c:pt>
                <c:pt idx="38">
                  <c:v>6.6067297070083155</c:v>
                </c:pt>
                <c:pt idx="39">
                  <c:v>6.4550083729195862</c:v>
                </c:pt>
                <c:pt idx="40">
                  <c:v>6.4562294652395629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956800"/>
        <c:axId val="206958592"/>
      </c:lineChart>
      <c:catAx>
        <c:axId val="2069568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6958592"/>
        <c:crosses val="autoZero"/>
        <c:auto val="1"/>
        <c:lblAlgn val="ctr"/>
        <c:lblOffset val="0"/>
        <c:tickLblSkip val="5"/>
        <c:tickMarkSkip val="5"/>
        <c:noMultiLvlLbl val="0"/>
      </c:catAx>
      <c:valAx>
        <c:axId val="206958592"/>
        <c:scaling>
          <c:orientation val="minMax"/>
          <c:max val="60"/>
          <c:min val="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6.2375356125356123E-3"/>
              <c:y val="0.188334724620591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6956800"/>
        <c:crosses val="autoZero"/>
        <c:crossBetween val="midCat"/>
        <c:majorUnit val="5"/>
      </c:valAx>
      <c:valAx>
        <c:axId val="206960896"/>
        <c:scaling>
          <c:orientation val="minMax"/>
          <c:max val="60"/>
          <c:min val="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750" b="0" i="0" baseline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 baseline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4812357549857551"/>
              <c:y val="0.18541607635608501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8650624"/>
        <c:crosses val="max"/>
        <c:crossBetween val="between"/>
        <c:majorUnit val="5"/>
        <c:minorUnit val="1"/>
      </c:valAx>
      <c:catAx>
        <c:axId val="208650624"/>
        <c:scaling>
          <c:orientation val="minMax"/>
        </c:scaling>
        <c:delete val="1"/>
        <c:axPos val="b"/>
        <c:majorTickMark val="out"/>
        <c:minorTickMark val="none"/>
        <c:tickLblPos val="nextTo"/>
        <c:crossAx val="206960896"/>
        <c:crossesAt val="5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76994301994302"/>
          <c:y val="0.26987637009582877"/>
          <c:w val="0.77701887464387465"/>
          <c:h val="0.63278238003914666"/>
        </c:manualLayout>
      </c:layout>
      <c:barChart>
        <c:barDir val="col"/>
        <c:grouping val="stacked"/>
        <c:varyColors val="0"/>
        <c:ser>
          <c:idx val="1"/>
          <c:order val="0"/>
          <c:tx>
            <c:v>Employees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'Data_Fig 1.5_B'!$A$5:$A$9</c:f>
              <c:strCache>
                <c:ptCount val="5"/>
                <c:pt idx="0">
                  <c:v>15-29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 and over</c:v>
                </c:pt>
              </c:strCache>
            </c:strRef>
          </c:cat>
          <c:val>
            <c:numRef>
              <c:f>'Data_Fig 1.5_B'!$D$5:$D$9</c:f>
              <c:numCache>
                <c:formatCode>General</c:formatCode>
                <c:ptCount val="5"/>
                <c:pt idx="0">
                  <c:v>39</c:v>
                </c:pt>
                <c:pt idx="1">
                  <c:v>285</c:v>
                </c:pt>
                <c:pt idx="2">
                  <c:v>563</c:v>
                </c:pt>
                <c:pt idx="3">
                  <c:v>530</c:v>
                </c:pt>
                <c:pt idx="4">
                  <c:v>178</c:v>
                </c:pt>
              </c:numCache>
            </c:numRef>
          </c:val>
        </c:ser>
        <c:ser>
          <c:idx val="2"/>
          <c:order val="1"/>
          <c:tx>
            <c:v>Own-account workers</c:v>
          </c:tx>
          <c:spPr>
            <a:solidFill>
              <a:schemeClr val="bg1">
                <a:lumMod val="95000"/>
              </a:schemeClr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'Data_Fig 1.5_B'!$A$5:$A$9</c:f>
              <c:strCache>
                <c:ptCount val="5"/>
                <c:pt idx="0">
                  <c:v>15-29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 and over</c:v>
                </c:pt>
              </c:strCache>
            </c:strRef>
          </c:cat>
          <c:val>
            <c:numRef>
              <c:f>'Data_Fig 1.5_B'!$E$5:$E$9</c:f>
              <c:numCache>
                <c:formatCode>General</c:formatCode>
                <c:ptCount val="5"/>
                <c:pt idx="0">
                  <c:v>124</c:v>
                </c:pt>
                <c:pt idx="1">
                  <c:v>469</c:v>
                </c:pt>
                <c:pt idx="2">
                  <c:v>910</c:v>
                </c:pt>
                <c:pt idx="3" formatCode="#,##0">
                  <c:v>1204</c:v>
                </c:pt>
                <c:pt idx="4" formatCode="#,##0">
                  <c:v>1320</c:v>
                </c:pt>
              </c:numCache>
            </c:numRef>
          </c:val>
        </c:ser>
        <c:ser>
          <c:idx val="3"/>
          <c:order val="2"/>
          <c:tx>
            <c:v>Contributing family workers</c:v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'Data_Fig 1.5_B'!$A$5:$A$9</c:f>
              <c:strCache>
                <c:ptCount val="5"/>
                <c:pt idx="0">
                  <c:v>15-29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 and over</c:v>
                </c:pt>
              </c:strCache>
            </c:strRef>
          </c:cat>
          <c:val>
            <c:numRef>
              <c:f>'Data_Fig 1.5_B'!$F$5:$F$9</c:f>
              <c:numCache>
                <c:formatCode>General</c:formatCode>
                <c:ptCount val="5"/>
                <c:pt idx="0">
                  <c:v>87</c:v>
                </c:pt>
                <c:pt idx="1">
                  <c:v>117</c:v>
                </c:pt>
                <c:pt idx="2">
                  <c:v>269</c:v>
                </c:pt>
                <c:pt idx="3">
                  <c:v>362</c:v>
                </c:pt>
                <c:pt idx="4">
                  <c:v>373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33584896"/>
        <c:axId val="233607936"/>
      </c:barChart>
      <c:barChart>
        <c:barDir val="col"/>
        <c:grouping val="stacked"/>
        <c:varyColors val="0"/>
        <c:ser>
          <c:idx val="4"/>
          <c:order val="3"/>
          <c:tx>
            <c:v>OECDGraphFakeSeries</c:v>
          </c:tx>
          <c:invertIfNegative val="0"/>
          <c:cat>
            <c:strRef>
              <c:f>'Data_Fig 1.5_B'!$A$5:$A$9</c:f>
              <c:strCache>
                <c:ptCount val="5"/>
                <c:pt idx="0">
                  <c:v>15-29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 and over</c:v>
                </c:pt>
              </c:strCache>
            </c:strRef>
          </c:ca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33669376"/>
        <c:axId val="233609856"/>
      </c:barChart>
      <c:catAx>
        <c:axId val="23358489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Age</a:t>
                </a:r>
              </a:p>
            </c:rich>
          </c:tx>
          <c:layout>
            <c:manualLayout>
              <c:xMode val="edge"/>
              <c:yMode val="edge"/>
              <c:x val="0.8284052706552707"/>
              <c:y val="0.94125792553005427"/>
            </c:manualLayout>
          </c:layout>
          <c:overlay val="0"/>
        </c:title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3607936"/>
        <c:crosses val="autoZero"/>
        <c:auto val="1"/>
        <c:lblAlgn val="ctr"/>
        <c:lblOffset val="0"/>
        <c:tickLblSkip val="1"/>
        <c:noMultiLvlLbl val="0"/>
      </c:catAx>
      <c:valAx>
        <c:axId val="233607936"/>
        <c:scaling>
          <c:orientation val="minMax"/>
          <c:max val="22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 baseline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 baseline="0">
                    <a:solidFill>
                      <a:srgbClr val="000000"/>
                    </a:solidFill>
                    <a:latin typeface="Arial Narrow"/>
                  </a:rPr>
                  <a:t>Thousands</a:t>
                </a:r>
              </a:p>
            </c:rich>
          </c:tx>
          <c:layout>
            <c:manualLayout>
              <c:xMode val="edge"/>
              <c:yMode val="edge"/>
              <c:x val="4.2218660968660971E-3"/>
              <c:y val="0.18848997835830317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3584896"/>
        <c:crosses val="autoZero"/>
        <c:crossBetween val="between"/>
        <c:majorUnit val="200"/>
      </c:valAx>
      <c:valAx>
        <c:axId val="233609856"/>
        <c:scaling>
          <c:orientation val="minMax"/>
          <c:max val="22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 baseline="0">
                    <a:solidFill>
                      <a:srgbClr val="000000"/>
                    </a:solidFill>
                    <a:latin typeface="Arial Narrow"/>
                  </a:rPr>
                  <a:t>Thousands</a:t>
                </a:r>
              </a:p>
            </c:rich>
          </c:tx>
          <c:layout>
            <c:manualLayout>
              <c:xMode val="edge"/>
              <c:yMode val="edge"/>
              <c:x val="0.83525747863247868"/>
              <c:y val="0.18587449640851247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3669376"/>
        <c:crosses val="max"/>
        <c:crossBetween val="between"/>
        <c:majorUnit val="200"/>
        <c:minorUnit val="40"/>
      </c:valAx>
      <c:catAx>
        <c:axId val="233669376"/>
        <c:scaling>
          <c:orientation val="minMax"/>
        </c:scaling>
        <c:delete val="1"/>
        <c:axPos val="b"/>
        <c:majorTickMark val="out"/>
        <c:minorTickMark val="none"/>
        <c:tickLblPos val="nextTo"/>
        <c:crossAx val="233609856"/>
        <c:crosses val="autoZero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2</xdr:row>
      <xdr:rowOff>22860</xdr:rowOff>
    </xdr:from>
    <xdr:to>
      <xdr:col>9</xdr:col>
      <xdr:colOff>200993</xdr:colOff>
      <xdr:row>16</xdr:row>
      <xdr:rowOff>119318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0.03996</cdr:x>
      <cdr:y>0.02216</cdr:y>
    </cdr:from>
    <cdr:to>
      <cdr:x>0.03996</cdr:x>
      <cdr:y>0.02216</cdr:y>
    </cdr:to>
    <cdr:grpSp>
      <cdr:nvGrpSpPr>
        <cdr:cNvPr id="57" name="xlamLegendEntry11"/>
        <cdr:cNvGrpSpPr/>
      </cdr:nvGrpSpPr>
      <cdr:grpSpPr>
        <a:xfrm xmlns:a="http://schemas.openxmlformats.org/drawingml/2006/main">
          <a:off x="113646" y="56179"/>
          <a:ext cx="0" cy="0"/>
          <a:chOff x="113646" y="56179"/>
          <a:chExt cx="0" cy="0"/>
        </a:xfrm>
      </cdr:grpSpPr>
    </cdr:grpSp>
  </cdr:relSizeAnchor>
  <cdr:relSizeAnchor xmlns:cdr="http://schemas.openxmlformats.org/drawingml/2006/chartDrawing">
    <cdr:from>
      <cdr:x>0.0637</cdr:x>
      <cdr:y>0.02216</cdr:y>
    </cdr:from>
    <cdr:to>
      <cdr:x>0.9355</cdr:x>
      <cdr:y>0.19205</cdr:y>
    </cdr:to>
    <cdr:grpSp>
      <cdr:nvGrpSpPr>
        <cdr:cNvPr id="11" name="Group 10"/>
        <cdr:cNvGrpSpPr/>
      </cdr:nvGrpSpPr>
      <cdr:grpSpPr>
        <a:xfrm xmlns:a="http://schemas.openxmlformats.org/drawingml/2006/main">
          <a:off x="181163" y="56179"/>
          <a:ext cx="2479399" cy="430700"/>
          <a:chOff x="112208" y="58303"/>
          <a:chExt cx="2594451" cy="446995"/>
        </a:xfrm>
      </cdr:grpSpPr>
      <cdr:sp macro="" textlink="">
        <cdr:nvSpPr>
          <cdr:cNvPr id="56" name="xlamLegend1"/>
          <cdr:cNvSpPr/>
        </cdr:nvSpPr>
        <cdr:spPr>
          <a:xfrm xmlns:a="http://schemas.openxmlformats.org/drawingml/2006/main">
            <a:off x="112208" y="58303"/>
            <a:ext cx="2594451" cy="44699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10" name="Group 9"/>
          <cdr:cNvGrpSpPr/>
        </cdr:nvGrpSpPr>
        <cdr:grpSpPr>
          <a:xfrm xmlns:a="http://schemas.openxmlformats.org/drawingml/2006/main">
            <a:off x="1075462" y="356248"/>
            <a:ext cx="732690" cy="125999"/>
            <a:chOff x="1836036" y="356249"/>
            <a:chExt cx="732691" cy="126000"/>
          </a:xfrm>
        </cdr:grpSpPr>
        <cdr:sp macro="" textlink="">
          <cdr:nvSpPr>
            <cdr:cNvPr id="80" name="xlamLegendSymbol21"/>
            <cdr:cNvSpPr/>
          </cdr:nvSpPr>
          <cdr:spPr>
            <a:xfrm xmlns:a="http://schemas.openxmlformats.org/drawingml/2006/main">
              <a:off x="1836036" y="385188"/>
              <a:ext cx="144000" cy="68122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CCCCCC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rgbClr val="000000"/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81" name="xlamLegendText21"/>
            <cdr:cNvSpPr txBox="1"/>
          </cdr:nvSpPr>
          <cdr:spPr>
            <a:xfrm xmlns:a="http://schemas.openxmlformats.org/drawingml/2006/main">
              <a:off x="2088083" y="356249"/>
              <a:ext cx="480644" cy="12600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ctr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OECD range</a:t>
              </a:r>
              <a:r>
                <a:rPr lang="en-GB" sz="750" b="0" i="1" baseline="50000">
                  <a:solidFill>
                    <a:srgbClr val="000000"/>
                  </a:solidFill>
                  <a:latin typeface="Arial Narrow"/>
                </a:rPr>
                <a:t>b</a:t>
              </a:r>
            </a:p>
          </cdr:txBody>
        </cdr:sp>
      </cdr:grpSp>
      <cdr:grpSp>
        <cdr:nvGrpSpPr>
          <cdr:cNvPr id="9" name="Group 8"/>
          <cdr:cNvGrpSpPr/>
        </cdr:nvGrpSpPr>
        <cdr:grpSpPr>
          <a:xfrm xmlns:a="http://schemas.openxmlformats.org/drawingml/2006/main">
            <a:off x="230016" y="356249"/>
            <a:ext cx="605629" cy="126000"/>
            <a:chOff x="595601" y="356249"/>
            <a:chExt cx="605629" cy="126000"/>
          </a:xfrm>
        </cdr:grpSpPr>
        <cdr:cxnSp macro="">
          <cdr:nvCxnSpPr>
            <cdr:cNvPr id="78" name="xlamLegendSymbol31"/>
            <cdr:cNvCxnSpPr/>
          </cdr:nvCxnSpPr>
          <cdr:spPr>
            <a:xfrm xmlns:a="http://schemas.openxmlformats.org/drawingml/2006/main">
              <a:off x="595601" y="419249"/>
              <a:ext cx="288000" cy="0"/>
            </a:xfrm>
            <a:prstGeom xmlns:a="http://schemas.openxmlformats.org/drawingml/2006/main" prst="line">
              <a:avLst/>
            </a:prstGeom>
            <a:ln xmlns:a="http://schemas.openxmlformats.org/drawingml/2006/main" w="19050" cap="rnd">
              <a:solidFill>
                <a:sysClr val="windowText" lastClr="000000"/>
              </a:solidFill>
              <a:prstDash val="sysDash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79" name="xlamLegendText31"/>
            <cdr:cNvSpPr txBox="1"/>
          </cdr:nvSpPr>
          <cdr:spPr>
            <a:xfrm xmlns:a="http://schemas.openxmlformats.org/drawingml/2006/main">
              <a:off x="944172" y="356249"/>
              <a:ext cx="257058" cy="12600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ctr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1" i="0">
                  <a:solidFill>
                    <a:srgbClr val="000000"/>
                  </a:solidFill>
                  <a:latin typeface="Arial Narrow"/>
                </a:rPr>
                <a:t>OECD</a:t>
              </a:r>
              <a:r>
                <a:rPr lang="en-GB" sz="750" b="0" i="1" baseline="50000">
                  <a:solidFill>
                    <a:srgbClr val="000000"/>
                  </a:solidFill>
                  <a:latin typeface="Arial Narrow"/>
                </a:rPr>
                <a:t>a</a:t>
              </a:r>
            </a:p>
          </cdr:txBody>
        </cdr:sp>
      </cdr:grpSp>
      <cdr:grpSp>
        <cdr:nvGrpSpPr>
          <cdr:cNvPr id="3" name="Group 2"/>
          <cdr:cNvGrpSpPr/>
        </cdr:nvGrpSpPr>
        <cdr:grpSpPr>
          <a:xfrm xmlns:a="http://schemas.openxmlformats.org/drawingml/2006/main">
            <a:off x="230016" y="90488"/>
            <a:ext cx="708570" cy="104444"/>
            <a:chOff x="182394" y="90489"/>
            <a:chExt cx="708570" cy="104443"/>
          </a:xfrm>
        </cdr:grpSpPr>
        <cdr:cxnSp macro="">
          <cdr:nvCxnSpPr>
            <cdr:cNvPr id="76" name="xlamLegendSymbol41"/>
            <cdr:cNvCxnSpPr/>
          </cdr:nvCxnSpPr>
          <cdr:spPr>
            <a:xfrm xmlns:a="http://schemas.openxmlformats.org/drawingml/2006/main">
              <a:off x="182394" y="141568"/>
              <a:ext cx="288000" cy="0"/>
            </a:xfrm>
            <a:prstGeom xmlns:a="http://schemas.openxmlformats.org/drawingml/2006/main" prst="line">
              <a:avLst/>
            </a:prstGeom>
            <a:ln xmlns:a="http://schemas.openxmlformats.org/drawingml/2006/main" w="19050" cap="rnd">
              <a:solidFill>
                <a:srgbClr val="000066"/>
              </a:solidFill>
              <a:prstDash val="solid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77" name="xlamLegendText41"/>
            <cdr:cNvSpPr txBox="1"/>
          </cdr:nvSpPr>
          <cdr:spPr>
            <a:xfrm xmlns:a="http://schemas.openxmlformats.org/drawingml/2006/main">
              <a:off x="530964" y="90489"/>
              <a:ext cx="360000" cy="104443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1" i="0">
                  <a:solidFill>
                    <a:srgbClr val="000066"/>
                  </a:solidFill>
                  <a:latin typeface="Arial Narrow"/>
                </a:rPr>
                <a:t>Korea</a:t>
              </a:r>
            </a:p>
          </cdr:txBody>
        </cdr:sp>
      </cdr:grpSp>
      <cdr:grpSp>
        <cdr:nvGrpSpPr>
          <cdr:cNvPr id="4" name="Group 3"/>
          <cdr:cNvGrpSpPr/>
        </cdr:nvGrpSpPr>
        <cdr:grpSpPr>
          <a:xfrm xmlns:a="http://schemas.openxmlformats.org/drawingml/2006/main">
            <a:off x="984963" y="90489"/>
            <a:ext cx="708580" cy="104442"/>
            <a:chOff x="977927" y="90489"/>
            <a:chExt cx="708580" cy="104443"/>
          </a:xfrm>
        </cdr:grpSpPr>
        <cdr:cxnSp macro="">
          <cdr:nvCxnSpPr>
            <cdr:cNvPr id="74" name="xlamLegendSymbol51"/>
            <cdr:cNvCxnSpPr/>
          </cdr:nvCxnSpPr>
          <cdr:spPr>
            <a:xfrm xmlns:a="http://schemas.openxmlformats.org/drawingml/2006/main">
              <a:off x="977927" y="141568"/>
              <a:ext cx="288000" cy="0"/>
            </a:xfrm>
            <a:prstGeom xmlns:a="http://schemas.openxmlformats.org/drawingml/2006/main" prst="line">
              <a:avLst/>
            </a:prstGeom>
            <a:ln xmlns:a="http://schemas.openxmlformats.org/drawingml/2006/main" w="19050" cap="rnd">
              <a:solidFill>
                <a:srgbClr val="000066"/>
              </a:solidFill>
              <a:prstDash val="dashDot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75" name="xlamLegendText51"/>
            <cdr:cNvSpPr txBox="1"/>
          </cdr:nvSpPr>
          <cdr:spPr>
            <a:xfrm xmlns:a="http://schemas.openxmlformats.org/drawingml/2006/main">
              <a:off x="1326507" y="90489"/>
              <a:ext cx="360000" cy="104443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France</a:t>
              </a:r>
            </a:p>
          </cdr:txBody>
        </cdr:sp>
      </cdr:grpSp>
      <cdr:grpSp>
        <cdr:nvGrpSpPr>
          <cdr:cNvPr id="6" name="Group 5"/>
          <cdr:cNvGrpSpPr/>
        </cdr:nvGrpSpPr>
        <cdr:grpSpPr>
          <a:xfrm xmlns:a="http://schemas.openxmlformats.org/drawingml/2006/main">
            <a:off x="230016" y="223493"/>
            <a:ext cx="708573" cy="104442"/>
            <a:chOff x="184733" y="223493"/>
            <a:chExt cx="708573" cy="104443"/>
          </a:xfrm>
        </cdr:grpSpPr>
        <cdr:cxnSp macro="">
          <cdr:nvCxnSpPr>
            <cdr:cNvPr id="72" name="xlamLegendSymbol61"/>
            <cdr:cNvCxnSpPr/>
          </cdr:nvCxnSpPr>
          <cdr:spPr>
            <a:xfrm xmlns:a="http://schemas.openxmlformats.org/drawingml/2006/main">
              <a:off x="184733" y="275715"/>
              <a:ext cx="288000" cy="0"/>
            </a:xfrm>
            <a:prstGeom xmlns:a="http://schemas.openxmlformats.org/drawingml/2006/main" prst="line">
              <a:avLst/>
            </a:prstGeom>
            <a:ln xmlns:a="http://schemas.openxmlformats.org/drawingml/2006/main" w="19050" cap="rnd">
              <a:solidFill>
                <a:srgbClr val="4F81BD"/>
              </a:solidFill>
              <a:prstDash val="lgDashDotDot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73" name="xlamLegendText61"/>
            <cdr:cNvSpPr txBox="1"/>
          </cdr:nvSpPr>
          <cdr:spPr>
            <a:xfrm xmlns:a="http://schemas.openxmlformats.org/drawingml/2006/main">
              <a:off x="533306" y="223493"/>
              <a:ext cx="360000" cy="104443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Greece</a:t>
              </a:r>
            </a:p>
          </cdr:txBody>
        </cdr:sp>
      </cdr:grpSp>
      <cdr:grpSp>
        <cdr:nvGrpSpPr>
          <cdr:cNvPr id="7" name="Group 6"/>
          <cdr:cNvGrpSpPr/>
        </cdr:nvGrpSpPr>
        <cdr:grpSpPr>
          <a:xfrm xmlns:a="http://schemas.openxmlformats.org/drawingml/2006/main">
            <a:off x="984974" y="223482"/>
            <a:ext cx="708570" cy="104466"/>
            <a:chOff x="972969" y="223481"/>
            <a:chExt cx="708570" cy="104467"/>
          </a:xfrm>
        </cdr:grpSpPr>
        <cdr:cxnSp macro="">
          <cdr:nvCxnSpPr>
            <cdr:cNvPr id="70" name="xlamLegendSymbol71"/>
            <cdr:cNvCxnSpPr/>
          </cdr:nvCxnSpPr>
          <cdr:spPr>
            <a:xfrm xmlns:a="http://schemas.openxmlformats.org/drawingml/2006/main">
              <a:off x="972969" y="275715"/>
              <a:ext cx="288000" cy="0"/>
            </a:xfrm>
            <a:prstGeom xmlns:a="http://schemas.openxmlformats.org/drawingml/2006/main" prst="line">
              <a:avLst/>
            </a:prstGeom>
            <a:ln xmlns:a="http://schemas.openxmlformats.org/drawingml/2006/main" w="19050" cap="rnd">
              <a:solidFill>
                <a:schemeClr val="bg1"/>
              </a:solidFill>
              <a:prstDash val="sysDash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71" name="xlamLegendText71"/>
            <cdr:cNvSpPr txBox="1"/>
          </cdr:nvSpPr>
          <cdr:spPr>
            <a:xfrm xmlns:a="http://schemas.openxmlformats.org/drawingml/2006/main">
              <a:off x="1321539" y="223481"/>
              <a:ext cx="360000" cy="104467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Japan</a:t>
              </a:r>
            </a:p>
          </cdr:txBody>
        </cdr:sp>
      </cdr:grpSp>
      <cdr:grpSp>
        <cdr:nvGrpSpPr>
          <cdr:cNvPr id="5" name="Group 4"/>
          <cdr:cNvGrpSpPr/>
        </cdr:nvGrpSpPr>
        <cdr:grpSpPr>
          <a:xfrm xmlns:a="http://schemas.openxmlformats.org/drawingml/2006/main">
            <a:off x="1739927" y="90489"/>
            <a:ext cx="708579" cy="104443"/>
            <a:chOff x="1739927" y="90489"/>
            <a:chExt cx="708579" cy="104443"/>
          </a:xfrm>
        </cdr:grpSpPr>
        <cdr:cxnSp macro="">
          <cdr:nvCxnSpPr>
            <cdr:cNvPr id="68" name="xlamLegendSymbol81"/>
            <cdr:cNvCxnSpPr/>
          </cdr:nvCxnSpPr>
          <cdr:spPr>
            <a:xfrm xmlns:a="http://schemas.openxmlformats.org/drawingml/2006/main">
              <a:off x="1739927" y="141568"/>
              <a:ext cx="288000" cy="0"/>
            </a:xfrm>
            <a:prstGeom xmlns:a="http://schemas.openxmlformats.org/drawingml/2006/main" prst="line">
              <a:avLst/>
            </a:prstGeom>
            <a:ln xmlns:a="http://schemas.openxmlformats.org/drawingml/2006/main" w="19050" cap="rnd">
              <a:solidFill>
                <a:srgbClr val="4F81BD"/>
              </a:solidFill>
              <a:prstDash val="sysDot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69" name="xlamLegendText81"/>
            <cdr:cNvSpPr txBox="1"/>
          </cdr:nvSpPr>
          <cdr:spPr>
            <a:xfrm xmlns:a="http://schemas.openxmlformats.org/drawingml/2006/main">
              <a:off x="2088506" y="90489"/>
              <a:ext cx="360000" cy="104443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Germany</a:t>
              </a:r>
            </a:p>
          </cdr:txBody>
        </cdr:sp>
      </cdr:grpSp>
      <cdr:grpSp>
        <cdr:nvGrpSpPr>
          <cdr:cNvPr id="8" name="Group 7"/>
          <cdr:cNvGrpSpPr/>
        </cdr:nvGrpSpPr>
        <cdr:grpSpPr>
          <a:xfrm xmlns:a="http://schemas.openxmlformats.org/drawingml/2006/main">
            <a:off x="1739927" y="223481"/>
            <a:ext cx="852579" cy="104467"/>
            <a:chOff x="1739927" y="223481"/>
            <a:chExt cx="852579" cy="104467"/>
          </a:xfrm>
        </cdr:grpSpPr>
        <cdr:cxnSp macro="">
          <cdr:nvCxnSpPr>
            <cdr:cNvPr id="66" name="xlamLegendSymbol91"/>
            <cdr:cNvCxnSpPr/>
          </cdr:nvCxnSpPr>
          <cdr:spPr>
            <a:xfrm xmlns:a="http://schemas.openxmlformats.org/drawingml/2006/main">
              <a:off x="1739927" y="275714"/>
              <a:ext cx="288000" cy="0"/>
            </a:xfrm>
            <a:prstGeom xmlns:a="http://schemas.openxmlformats.org/drawingml/2006/main" prst="line">
              <a:avLst/>
            </a:prstGeom>
            <a:ln xmlns:a="http://schemas.openxmlformats.org/drawingml/2006/main" w="19050" cap="rnd">
              <a:solidFill>
                <a:schemeClr val="accent1"/>
              </a:solidFill>
              <a:prstDash val="lgDash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67" name="xlamLegendText91"/>
            <cdr:cNvSpPr txBox="1"/>
          </cdr:nvSpPr>
          <cdr:spPr>
            <a:xfrm xmlns:a="http://schemas.openxmlformats.org/drawingml/2006/main">
              <a:off x="2088506" y="223481"/>
              <a:ext cx="504000" cy="104467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United States</a:t>
              </a:r>
            </a:p>
          </cdr:txBody>
        </cdr:sp>
      </cdr:grpSp>
    </cdr:grp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0.05625</cdr:x>
      <cdr:y>0.02283</cdr:y>
    </cdr:from>
    <cdr:to>
      <cdr:x>0.9503</cdr:x>
      <cdr:y>0.18786</cdr:y>
    </cdr:to>
    <cdr:grpSp>
      <cdr:nvGrpSpPr>
        <cdr:cNvPr id="5" name="Group 4"/>
        <cdr:cNvGrpSpPr/>
      </cdr:nvGrpSpPr>
      <cdr:grpSpPr>
        <a:xfrm xmlns:a="http://schemas.openxmlformats.org/drawingml/2006/main">
          <a:off x="159975" y="57878"/>
          <a:ext cx="2542678" cy="418379"/>
          <a:chOff x="157950" y="50797"/>
          <a:chExt cx="2510492" cy="360000"/>
        </a:xfrm>
      </cdr:grpSpPr>
      <cdr:sp macro="" textlink="">
        <cdr:nvSpPr>
          <cdr:cNvPr id="27" name="xlamLegend1"/>
          <cdr:cNvSpPr/>
        </cdr:nvSpPr>
        <cdr:spPr>
          <a:xfrm xmlns:a="http://schemas.openxmlformats.org/drawingml/2006/main">
            <a:off x="157950" y="50797"/>
            <a:ext cx="2510492" cy="360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4" name="Group 3"/>
          <cdr:cNvGrpSpPr/>
        </cdr:nvGrpSpPr>
        <cdr:grpSpPr>
          <a:xfrm xmlns:a="http://schemas.openxmlformats.org/drawingml/2006/main">
            <a:off x="324992" y="96814"/>
            <a:ext cx="643084" cy="110414"/>
            <a:chOff x="324992" y="96811"/>
            <a:chExt cx="643085" cy="110415"/>
          </a:xfrm>
        </cdr:grpSpPr>
        <cdr:sp macro="" textlink="">
          <cdr:nvSpPr>
            <cdr:cNvPr id="48" name="xlamLegendSymbol11"/>
            <cdr:cNvSpPr/>
          </cdr:nvSpPr>
          <cdr:spPr>
            <a:xfrm xmlns:a="http://schemas.openxmlformats.org/drawingml/2006/main">
              <a:off x="324992" y="116018"/>
              <a:ext cx="144000" cy="72001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4F81BD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49" name="xlamLegendText11"/>
            <cdr:cNvSpPr txBox="1"/>
          </cdr:nvSpPr>
          <cdr:spPr>
            <a:xfrm xmlns:a="http://schemas.openxmlformats.org/drawingml/2006/main">
              <a:off x="536077" y="96811"/>
              <a:ext cx="432000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ctr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Employers</a:t>
              </a:r>
            </a:p>
          </cdr:txBody>
        </cdr:sp>
      </cdr:grpSp>
      <cdr:grpSp>
        <cdr:nvGrpSpPr>
          <cdr:cNvPr id="3" name="Group 2"/>
          <cdr:cNvGrpSpPr/>
        </cdr:nvGrpSpPr>
        <cdr:grpSpPr>
          <a:xfrm xmlns:a="http://schemas.openxmlformats.org/drawingml/2006/main">
            <a:off x="1527715" y="96812"/>
            <a:ext cx="1067465" cy="110415"/>
            <a:chOff x="1527715" y="96812"/>
            <a:chExt cx="1067465" cy="110417"/>
          </a:xfrm>
        </cdr:grpSpPr>
        <cdr:sp macro="" textlink="">
          <cdr:nvSpPr>
            <cdr:cNvPr id="46" name="xlamLegendSymbol21"/>
            <cdr:cNvSpPr/>
          </cdr:nvSpPr>
          <cdr:spPr>
            <a:xfrm xmlns:a="http://schemas.openxmlformats.org/drawingml/2006/main">
              <a:off x="1527715" y="11602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bg1">
                <a:lumMod val="95000"/>
              </a:schemeClr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47" name="xlamLegendText21"/>
            <cdr:cNvSpPr txBox="1"/>
          </cdr:nvSpPr>
          <cdr:spPr>
            <a:xfrm xmlns:a="http://schemas.openxmlformats.org/drawingml/2006/main">
              <a:off x="1731180" y="96812"/>
              <a:ext cx="864000" cy="110417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ctr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Own-account workers</a:t>
              </a:r>
            </a:p>
          </cdr:txBody>
        </cdr:sp>
      </cdr:grpSp>
      <cdr:grpSp>
        <cdr:nvGrpSpPr>
          <cdr:cNvPr id="2" name="Group 1"/>
          <cdr:cNvGrpSpPr/>
        </cdr:nvGrpSpPr>
        <cdr:grpSpPr>
          <a:xfrm xmlns:a="http://schemas.openxmlformats.org/drawingml/2006/main">
            <a:off x="324992" y="249213"/>
            <a:ext cx="1219085" cy="110416"/>
            <a:chOff x="324992" y="249212"/>
            <a:chExt cx="1219085" cy="110417"/>
          </a:xfrm>
        </cdr:grpSpPr>
        <cdr:sp macro="" textlink="">
          <cdr:nvSpPr>
            <cdr:cNvPr id="31" name="xlamLegendSymbol31"/>
            <cdr:cNvSpPr/>
          </cdr:nvSpPr>
          <cdr:spPr>
            <a:xfrm xmlns:a="http://schemas.openxmlformats.org/drawingml/2006/main">
              <a:off x="324992" y="268420"/>
              <a:ext cx="144000" cy="72001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A7B9E3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32" name="xlamLegendText31"/>
            <cdr:cNvSpPr txBox="1"/>
          </cdr:nvSpPr>
          <cdr:spPr>
            <a:xfrm xmlns:a="http://schemas.openxmlformats.org/drawingml/2006/main">
              <a:off x="536077" y="249212"/>
              <a:ext cx="1008000" cy="110417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ctr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Contributing family workers</a:t>
              </a:r>
            </a:p>
          </cdr:txBody>
        </cdr:sp>
      </cdr:grpSp>
    </cdr:grp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0.0413</cdr:x>
      <cdr:y>0.01992</cdr:y>
    </cdr:from>
    <cdr:to>
      <cdr:x>0.96526</cdr:x>
      <cdr:y>0.08925</cdr:y>
    </cdr:to>
    <cdr:grpSp>
      <cdr:nvGrpSpPr>
        <cdr:cNvPr id="22" name="xlamLegendGroup1"/>
        <cdr:cNvGrpSpPr/>
      </cdr:nvGrpSpPr>
      <cdr:grpSpPr>
        <a:xfrm xmlns:a="http://schemas.openxmlformats.org/drawingml/2006/main">
          <a:off x="234260" y="50798"/>
          <a:ext cx="5240842" cy="176798"/>
          <a:chOff x="0" y="0"/>
          <a:chExt cx="5367545" cy="176800"/>
        </a:xfrm>
      </cdr:grpSpPr>
      <cdr:sp macro="" textlink="">
        <cdr:nvSpPr>
          <cdr:cNvPr id="23" name="xlamLegend1"/>
          <cdr:cNvSpPr/>
        </cdr:nvSpPr>
        <cdr:spPr>
          <a:xfrm xmlns:a="http://schemas.openxmlformats.org/drawingml/2006/main">
            <a:off x="0" y="0"/>
            <a:ext cx="5367545" cy="176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24" name="xlamLegendEntry11"/>
          <cdr:cNvGrpSpPr/>
        </cdr:nvGrpSpPr>
        <cdr:grpSpPr>
          <a:xfrm xmlns:a="http://schemas.openxmlformats.org/drawingml/2006/main">
            <a:off x="137568" y="33193"/>
            <a:ext cx="624863" cy="110415"/>
            <a:chOff x="137568" y="33193"/>
            <a:chExt cx="624863" cy="110415"/>
          </a:xfrm>
        </cdr:grpSpPr>
        <cdr:cxnSp macro="">
          <cdr:nvCxnSpPr>
            <cdr:cNvPr id="40" name="xlamLegendSymbol11"/>
            <cdr:cNvCxnSpPr/>
          </cdr:nvCxnSpPr>
          <cdr:spPr>
            <a:xfrm xmlns:a="http://schemas.openxmlformats.org/drawingml/2006/main">
              <a:off x="137568" y="88400"/>
              <a:ext cx="324000" cy="0"/>
            </a:xfrm>
            <a:prstGeom xmlns:a="http://schemas.openxmlformats.org/drawingml/2006/main" prst="line">
              <a:avLst/>
            </a:prstGeom>
            <a:ln xmlns:a="http://schemas.openxmlformats.org/drawingml/2006/main" w="19050" cap="rnd">
              <a:solidFill>
                <a:srgbClr val="000066"/>
              </a:solidFill>
              <a:prstDash val="solid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41" name="xlamLegendText11"/>
            <cdr:cNvSpPr txBox="1"/>
          </cdr:nvSpPr>
          <cdr:spPr>
            <a:xfrm xmlns:a="http://schemas.openxmlformats.org/drawingml/2006/main">
              <a:off x="533568" y="33193"/>
              <a:ext cx="228863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ctr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1" i="0">
                  <a:solidFill>
                    <a:srgbClr val="000066"/>
                  </a:solidFill>
                  <a:latin typeface="Arial Narrow"/>
                </a:rPr>
                <a:t>Korea</a:t>
              </a:r>
            </a:p>
          </cdr:txBody>
        </cdr:sp>
      </cdr:grpSp>
      <cdr:grpSp>
        <cdr:nvGrpSpPr>
          <cdr:cNvPr id="25" name="xlamLegendEntry21"/>
          <cdr:cNvGrpSpPr/>
        </cdr:nvGrpSpPr>
        <cdr:grpSpPr>
          <a:xfrm xmlns:a="http://schemas.openxmlformats.org/drawingml/2006/main">
            <a:off x="935646" y="33193"/>
            <a:ext cx="728164" cy="110415"/>
            <a:chOff x="935646" y="33193"/>
            <a:chExt cx="728164" cy="110415"/>
          </a:xfrm>
        </cdr:grpSpPr>
        <cdr:cxnSp macro="">
          <cdr:nvCxnSpPr>
            <cdr:cNvPr id="38" name="xlamLegendSymbol21"/>
            <cdr:cNvCxnSpPr/>
          </cdr:nvCxnSpPr>
          <cdr:spPr>
            <a:xfrm xmlns:a="http://schemas.openxmlformats.org/drawingml/2006/main">
              <a:off x="935646" y="88400"/>
              <a:ext cx="324000" cy="0"/>
            </a:xfrm>
            <a:prstGeom xmlns:a="http://schemas.openxmlformats.org/drawingml/2006/main" prst="line">
              <a:avLst/>
            </a:prstGeom>
            <a:ln xmlns:a="http://schemas.openxmlformats.org/drawingml/2006/main" w="19050" cap="rnd">
              <a:solidFill>
                <a:srgbClr val="A7B9E3"/>
              </a:solidFill>
              <a:prstDash val="solid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39" name="xlamLegendText21"/>
            <cdr:cNvSpPr txBox="1"/>
          </cdr:nvSpPr>
          <cdr:spPr>
            <a:xfrm xmlns:a="http://schemas.openxmlformats.org/drawingml/2006/main">
              <a:off x="1331648" y="33193"/>
              <a:ext cx="332162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ctr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Germany</a:t>
              </a:r>
            </a:p>
          </cdr:txBody>
        </cdr:sp>
      </cdr:grpSp>
      <cdr:grpSp>
        <cdr:nvGrpSpPr>
          <cdr:cNvPr id="26" name="xlamLegendEntry31"/>
          <cdr:cNvGrpSpPr/>
        </cdr:nvGrpSpPr>
        <cdr:grpSpPr>
          <a:xfrm xmlns:a="http://schemas.openxmlformats.org/drawingml/2006/main">
            <a:off x="1853826" y="33193"/>
            <a:ext cx="647321" cy="110415"/>
            <a:chOff x="1853826" y="33193"/>
            <a:chExt cx="647322" cy="110415"/>
          </a:xfrm>
        </cdr:grpSpPr>
        <cdr:cxnSp macro="">
          <cdr:nvCxnSpPr>
            <cdr:cNvPr id="36" name="xlamLegendSymbol31"/>
            <cdr:cNvCxnSpPr/>
          </cdr:nvCxnSpPr>
          <cdr:spPr>
            <a:xfrm xmlns:a="http://schemas.openxmlformats.org/drawingml/2006/main">
              <a:off x="1853826" y="88400"/>
              <a:ext cx="323999" cy="0"/>
            </a:xfrm>
            <a:prstGeom xmlns:a="http://schemas.openxmlformats.org/drawingml/2006/main" prst="line">
              <a:avLst/>
            </a:prstGeom>
            <a:ln xmlns:a="http://schemas.openxmlformats.org/drawingml/2006/main" w="19050" cap="rnd">
              <a:solidFill>
                <a:srgbClr val="7F7F7F"/>
              </a:solidFill>
              <a:prstDash val="lgDashDot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37" name="xlamLegendText31"/>
            <cdr:cNvSpPr txBox="1"/>
          </cdr:nvSpPr>
          <cdr:spPr>
            <a:xfrm xmlns:a="http://schemas.openxmlformats.org/drawingml/2006/main">
              <a:off x="2249826" y="33193"/>
              <a:ext cx="251322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ctr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France</a:t>
              </a:r>
            </a:p>
          </cdr:txBody>
        </cdr:sp>
      </cdr:grpSp>
      <cdr:grpSp>
        <cdr:nvGrpSpPr>
          <cdr:cNvPr id="27" name="xlamLegendEntry41"/>
          <cdr:cNvGrpSpPr/>
        </cdr:nvGrpSpPr>
        <cdr:grpSpPr>
          <a:xfrm xmlns:a="http://schemas.openxmlformats.org/drawingml/2006/main">
            <a:off x="2746857" y="33193"/>
            <a:ext cx="616064" cy="110415"/>
            <a:chOff x="2746857" y="33193"/>
            <a:chExt cx="616064" cy="110415"/>
          </a:xfrm>
        </cdr:grpSpPr>
        <cdr:cxnSp macro="">
          <cdr:nvCxnSpPr>
            <cdr:cNvPr id="34" name="xlamLegendSymbol41"/>
            <cdr:cNvCxnSpPr/>
          </cdr:nvCxnSpPr>
          <cdr:spPr>
            <a:xfrm xmlns:a="http://schemas.openxmlformats.org/drawingml/2006/main">
              <a:off x="2746857" y="88400"/>
              <a:ext cx="324000" cy="0"/>
            </a:xfrm>
            <a:prstGeom xmlns:a="http://schemas.openxmlformats.org/drawingml/2006/main" prst="line">
              <a:avLst/>
            </a:prstGeom>
            <a:ln xmlns:a="http://schemas.openxmlformats.org/drawingml/2006/main" w="19050" cap="rnd">
              <a:solidFill>
                <a:srgbClr val="000066"/>
              </a:solidFill>
              <a:prstDash val="sysDot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35" name="xlamLegendText41"/>
            <cdr:cNvSpPr txBox="1"/>
          </cdr:nvSpPr>
          <cdr:spPr>
            <a:xfrm xmlns:a="http://schemas.openxmlformats.org/drawingml/2006/main">
              <a:off x="3142858" y="33193"/>
              <a:ext cx="220063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ctr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Japan</a:t>
              </a:r>
            </a:p>
          </cdr:txBody>
        </cdr:sp>
      </cdr:grpSp>
      <cdr:grpSp>
        <cdr:nvGrpSpPr>
          <cdr:cNvPr id="28" name="xlamLegendEntry51"/>
          <cdr:cNvGrpSpPr/>
        </cdr:nvGrpSpPr>
        <cdr:grpSpPr>
          <a:xfrm xmlns:a="http://schemas.openxmlformats.org/drawingml/2006/main">
            <a:off x="4619468" y="33193"/>
            <a:ext cx="629328" cy="110415"/>
            <a:chOff x="4619468" y="33193"/>
            <a:chExt cx="629328" cy="110415"/>
          </a:xfrm>
        </cdr:grpSpPr>
        <cdr:cxnSp macro="">
          <cdr:nvCxnSpPr>
            <cdr:cNvPr id="32" name="xlamLegendSymbol51"/>
            <cdr:cNvCxnSpPr/>
          </cdr:nvCxnSpPr>
          <cdr:spPr>
            <a:xfrm xmlns:a="http://schemas.openxmlformats.org/drawingml/2006/main">
              <a:off x="4619468" y="88400"/>
              <a:ext cx="324000" cy="0"/>
            </a:xfrm>
            <a:prstGeom xmlns:a="http://schemas.openxmlformats.org/drawingml/2006/main" prst="line">
              <a:avLst/>
            </a:prstGeom>
            <a:ln xmlns:a="http://schemas.openxmlformats.org/drawingml/2006/main" w="19050" cap="rnd">
              <a:solidFill>
                <a:srgbClr val="929292"/>
              </a:solidFill>
              <a:prstDash val="sysDash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33" name="xlamLegendText51"/>
            <cdr:cNvSpPr txBox="1"/>
          </cdr:nvSpPr>
          <cdr:spPr>
            <a:xfrm xmlns:a="http://schemas.openxmlformats.org/drawingml/2006/main">
              <a:off x="5015468" y="33193"/>
              <a:ext cx="233328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ctr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1" i="0">
                  <a:solidFill>
                    <a:srgbClr val="000000"/>
                  </a:solidFill>
                  <a:latin typeface="Arial Narrow"/>
                </a:rPr>
                <a:t>OECD</a:t>
              </a:r>
            </a:p>
          </cdr:txBody>
        </cdr:sp>
      </cdr:grpSp>
      <cdr:grpSp>
        <cdr:nvGrpSpPr>
          <cdr:cNvPr id="29" name="xlamLegendEntry61"/>
          <cdr:cNvGrpSpPr/>
        </cdr:nvGrpSpPr>
        <cdr:grpSpPr>
          <a:xfrm xmlns:a="http://schemas.openxmlformats.org/drawingml/2006/main">
            <a:off x="3594673" y="33193"/>
            <a:ext cx="880913" cy="110415"/>
            <a:chOff x="3594673" y="33193"/>
            <a:chExt cx="880913" cy="110415"/>
          </a:xfrm>
        </cdr:grpSpPr>
        <cdr:cxnSp macro="">
          <cdr:nvCxnSpPr>
            <cdr:cNvPr id="30" name="xlamLegendSymbol61"/>
            <cdr:cNvCxnSpPr/>
          </cdr:nvCxnSpPr>
          <cdr:spPr>
            <a:xfrm xmlns:a="http://schemas.openxmlformats.org/drawingml/2006/main">
              <a:off x="3594673" y="88400"/>
              <a:ext cx="324000" cy="0"/>
            </a:xfrm>
            <a:prstGeom xmlns:a="http://schemas.openxmlformats.org/drawingml/2006/main" prst="line">
              <a:avLst/>
            </a:prstGeom>
            <a:ln xmlns:a="http://schemas.openxmlformats.org/drawingml/2006/main" w="19050" cap="rnd">
              <a:solidFill>
                <a:srgbClr val="4F81BD"/>
              </a:solidFill>
              <a:prstDash val="lgDash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31" name="xlamLegendText61"/>
            <cdr:cNvSpPr txBox="1"/>
          </cdr:nvSpPr>
          <cdr:spPr>
            <a:xfrm xmlns:a="http://schemas.openxmlformats.org/drawingml/2006/main">
              <a:off x="3990674" y="33193"/>
              <a:ext cx="484912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ctr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United States</a:t>
              </a:r>
            </a:p>
          </cdr:txBody>
        </cdr:sp>
      </cdr:grp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2</xdr:row>
      <xdr:rowOff>7620</xdr:rowOff>
    </xdr:from>
    <xdr:to>
      <xdr:col>9</xdr:col>
      <xdr:colOff>200993</xdr:colOff>
      <xdr:row>16</xdr:row>
      <xdr:rowOff>104078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0.05625</cdr:x>
      <cdr:y>0.01992</cdr:y>
    </cdr:from>
    <cdr:to>
      <cdr:x>0.9503</cdr:x>
      <cdr:y>0.09333</cdr:y>
    </cdr:to>
    <cdr:grpSp>
      <cdr:nvGrpSpPr>
        <cdr:cNvPr id="26" name="xlamLegendGroup1"/>
        <cdr:cNvGrpSpPr/>
      </cdr:nvGrpSpPr>
      <cdr:grpSpPr>
        <a:xfrm xmlns:a="http://schemas.openxmlformats.org/drawingml/2006/main">
          <a:off x="319059" y="50798"/>
          <a:ext cx="5071188" cy="187203"/>
          <a:chOff x="0" y="0"/>
          <a:chExt cx="5193809" cy="187200"/>
        </a:xfrm>
      </cdr:grpSpPr>
      <cdr:sp macro="" textlink="">
        <cdr:nvSpPr>
          <cdr:cNvPr id="27" name="xlamLegend1"/>
          <cdr:cNvSpPr/>
        </cdr:nvSpPr>
        <cdr:spPr>
          <a:xfrm xmlns:a="http://schemas.openxmlformats.org/drawingml/2006/main">
            <a:off x="0" y="0"/>
            <a:ext cx="5193809" cy="1872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28" name="xlamLegendEntry11"/>
          <cdr:cNvGrpSpPr/>
        </cdr:nvGrpSpPr>
        <cdr:grpSpPr>
          <a:xfrm xmlns:a="http://schemas.openxmlformats.org/drawingml/2006/main">
            <a:off x="383201" y="38394"/>
            <a:ext cx="597480" cy="110413"/>
            <a:chOff x="383200" y="38394"/>
            <a:chExt cx="597481" cy="110413"/>
          </a:xfrm>
        </cdr:grpSpPr>
        <cdr:sp macro="" textlink="">
          <cdr:nvSpPr>
            <cdr:cNvPr id="48" name="xlamLegendSymbol11"/>
            <cdr:cNvSpPr/>
          </cdr:nvSpPr>
          <cdr:spPr>
            <a:xfrm xmlns:a="http://schemas.openxmlformats.org/drawingml/2006/main">
              <a:off x="383200" y="576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4F81BD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49" name="xlamLegendText11"/>
            <cdr:cNvSpPr txBox="1"/>
          </cdr:nvSpPr>
          <cdr:spPr>
            <a:xfrm xmlns:a="http://schemas.openxmlformats.org/drawingml/2006/main">
              <a:off x="599200" y="38394"/>
              <a:ext cx="381481" cy="110413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ctr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Employers</a:t>
              </a:r>
            </a:p>
          </cdr:txBody>
        </cdr:sp>
      </cdr:grpSp>
      <cdr:grpSp>
        <cdr:nvGrpSpPr>
          <cdr:cNvPr id="29" name="xlamLegendEntry21"/>
          <cdr:cNvGrpSpPr/>
        </cdr:nvGrpSpPr>
        <cdr:grpSpPr>
          <a:xfrm xmlns:a="http://schemas.openxmlformats.org/drawingml/2006/main">
            <a:off x="1887951" y="38393"/>
            <a:ext cx="996955" cy="110415"/>
            <a:chOff x="1887951" y="38393"/>
            <a:chExt cx="996955" cy="110415"/>
          </a:xfrm>
        </cdr:grpSpPr>
        <cdr:sp macro="" textlink="">
          <cdr:nvSpPr>
            <cdr:cNvPr id="46" name="xlamLegendSymbol21"/>
            <cdr:cNvSpPr/>
          </cdr:nvSpPr>
          <cdr:spPr>
            <a:xfrm xmlns:a="http://schemas.openxmlformats.org/drawingml/2006/main">
              <a:off x="1887951" y="576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bg1">
                <a:lumMod val="95000"/>
              </a:schemeClr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47" name="xlamLegendText21"/>
            <cdr:cNvSpPr txBox="1"/>
          </cdr:nvSpPr>
          <cdr:spPr>
            <a:xfrm xmlns:a="http://schemas.openxmlformats.org/drawingml/2006/main">
              <a:off x="2103951" y="38393"/>
              <a:ext cx="780955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ctr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Own-account workers</a:t>
              </a:r>
            </a:p>
          </cdr:txBody>
        </cdr:sp>
      </cdr:grpSp>
      <cdr:grpSp>
        <cdr:nvGrpSpPr>
          <cdr:cNvPr id="30" name="xlamLegendEntry31"/>
          <cdr:cNvGrpSpPr/>
        </cdr:nvGrpSpPr>
        <cdr:grpSpPr>
          <a:xfrm xmlns:a="http://schemas.openxmlformats.org/drawingml/2006/main">
            <a:off x="3766494" y="38393"/>
            <a:ext cx="1189962" cy="110415"/>
            <a:chOff x="3766494" y="38393"/>
            <a:chExt cx="1189962" cy="110415"/>
          </a:xfrm>
        </cdr:grpSpPr>
        <cdr:sp macro="" textlink="">
          <cdr:nvSpPr>
            <cdr:cNvPr id="31" name="xlamLegendSymbol31"/>
            <cdr:cNvSpPr/>
          </cdr:nvSpPr>
          <cdr:spPr>
            <a:xfrm xmlns:a="http://schemas.openxmlformats.org/drawingml/2006/main">
              <a:off x="3766494" y="576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A7B9E3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32" name="xlamLegendText31"/>
            <cdr:cNvSpPr txBox="1"/>
          </cdr:nvSpPr>
          <cdr:spPr>
            <a:xfrm xmlns:a="http://schemas.openxmlformats.org/drawingml/2006/main">
              <a:off x="3982494" y="38393"/>
              <a:ext cx="973962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ctr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Contributing family workers</a:t>
              </a:r>
            </a:p>
          </cdr:txBody>
        </cdr:sp>
      </cdr:grp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3</xdr:row>
      <xdr:rowOff>0</xdr:rowOff>
    </xdr:from>
    <xdr:to>
      <xdr:col>49</xdr:col>
      <xdr:colOff>441600</xdr:colOff>
      <xdr:row>34</xdr:row>
      <xdr:rowOff>20325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3</xdr:row>
      <xdr:rowOff>0</xdr:rowOff>
    </xdr:from>
    <xdr:to>
      <xdr:col>49</xdr:col>
      <xdr:colOff>441600</xdr:colOff>
      <xdr:row>34</xdr:row>
      <xdr:rowOff>20325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3</xdr:row>
      <xdr:rowOff>0</xdr:rowOff>
    </xdr:from>
    <xdr:to>
      <xdr:col>54</xdr:col>
      <xdr:colOff>273600</xdr:colOff>
      <xdr:row>25</xdr:row>
      <xdr:rowOff>37650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586740</xdr:colOff>
      <xdr:row>22</xdr:row>
      <xdr:rowOff>7620</xdr:rowOff>
    </xdr:from>
    <xdr:to>
      <xdr:col>14</xdr:col>
      <xdr:colOff>167640</xdr:colOff>
      <xdr:row>37</xdr:row>
      <xdr:rowOff>121920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91441</xdr:colOff>
      <xdr:row>6</xdr:row>
      <xdr:rowOff>121920</xdr:rowOff>
    </xdr:from>
    <xdr:to>
      <xdr:col>9</xdr:col>
      <xdr:colOff>382740</xdr:colOff>
      <xdr:row>23</xdr:row>
      <xdr:rowOff>2153</xdr:rowOff>
    </xdr:to>
    <xdr:grpSp>
      <xdr:nvGrpSpPr>
        <xdr:cNvPr id="10" name="Group 9"/>
        <xdr:cNvGrpSpPr/>
      </xdr:nvGrpSpPr>
      <xdr:grpSpPr>
        <a:xfrm>
          <a:off x="91441" y="1179195"/>
          <a:ext cx="5777699" cy="2804408"/>
          <a:chOff x="1" y="396240"/>
          <a:chExt cx="5777699" cy="2867273"/>
        </a:xfrm>
      </xdr:grpSpPr>
      <xdr:grpSp>
        <xdr:nvGrpSpPr>
          <xdr:cNvPr id="8" name="Group 7"/>
          <xdr:cNvGrpSpPr/>
        </xdr:nvGrpSpPr>
        <xdr:grpSpPr>
          <a:xfrm>
            <a:off x="1" y="396240"/>
            <a:ext cx="2851619" cy="2866320"/>
            <a:chOff x="1" y="396240"/>
            <a:chExt cx="2851619" cy="2866320"/>
          </a:xfrm>
        </xdr:grpSpPr>
        <xdr:graphicFrame macro="">
          <xdr:nvGraphicFramePr>
            <xdr:cNvPr id="2" name="Chart 1"/>
            <xdr:cNvGraphicFramePr>
              <a:graphicFrameLocks/>
            </xdr:cNvGraphicFramePr>
          </xdr:nvGraphicFramePr>
          <xdr:xfrm>
            <a:off x="1" y="670560"/>
            <a:ext cx="2844000" cy="25920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6" name="TextBox 5"/>
            <xdr:cNvSpPr txBox="1"/>
          </xdr:nvSpPr>
          <xdr:spPr>
            <a:xfrm>
              <a:off x="7620" y="396240"/>
              <a:ext cx="2844000" cy="3600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GB" sz="800" b="1">
                  <a:solidFill>
                    <a:srgbClr val="000066"/>
                  </a:solidFill>
                  <a:latin typeface="Arial Narrow" panose="020B0606020202030204" pitchFamily="34" charset="0"/>
                </a:rPr>
                <a:t>A. Share of non-salaried work in total employment </a:t>
              </a:r>
              <a:br>
                <a:rPr lang="en-GB" sz="800" b="1">
                  <a:solidFill>
                    <a:srgbClr val="000066"/>
                  </a:solidFill>
                  <a:latin typeface="Arial Narrow" panose="020B0606020202030204" pitchFamily="34" charset="0"/>
                </a:rPr>
              </a:br>
              <a:r>
                <a:rPr lang="en-GB" sz="800" b="1">
                  <a:solidFill>
                    <a:srgbClr val="000066"/>
                  </a:solidFill>
                  <a:latin typeface="Arial Narrow" panose="020B0606020202030204" pitchFamily="34" charset="0"/>
                </a:rPr>
                <a:t>in OECD countries, 1980-2016</a:t>
              </a:r>
              <a:r>
                <a:rPr lang="en-GB" sz="800" b="0">
                  <a:solidFill>
                    <a:srgbClr val="000066"/>
                  </a:solidFill>
                  <a:latin typeface="Arial Narrow" panose="020B0606020202030204" pitchFamily="34" charset="0"/>
                </a:rPr>
                <a:t> (percentages)</a:t>
              </a:r>
            </a:p>
          </xdr:txBody>
        </xdr:sp>
      </xdr:grpSp>
      <xdr:grpSp>
        <xdr:nvGrpSpPr>
          <xdr:cNvPr id="9" name="Group 8"/>
          <xdr:cNvGrpSpPr/>
        </xdr:nvGrpSpPr>
        <xdr:grpSpPr>
          <a:xfrm>
            <a:off x="2895600" y="396240"/>
            <a:ext cx="2882100" cy="2867273"/>
            <a:chOff x="2895600" y="396240"/>
            <a:chExt cx="2882100" cy="2867273"/>
          </a:xfrm>
        </xdr:grpSpPr>
        <xdr:graphicFrame macro="">
          <xdr:nvGraphicFramePr>
            <xdr:cNvPr id="3" name="Chart 2"/>
            <xdr:cNvGraphicFramePr>
              <a:graphicFrameLocks/>
            </xdr:cNvGraphicFramePr>
          </xdr:nvGraphicFramePr>
          <xdr:xfrm>
            <a:off x="2933700" y="671513"/>
            <a:ext cx="2844000" cy="25920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sp macro="" textlink="">
          <xdr:nvSpPr>
            <xdr:cNvPr id="7" name="TextBox 6"/>
            <xdr:cNvSpPr txBox="1"/>
          </xdr:nvSpPr>
          <xdr:spPr>
            <a:xfrm>
              <a:off x="2895600" y="396240"/>
              <a:ext cx="2844000" cy="3600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GB" sz="800" b="1">
                  <a:solidFill>
                    <a:srgbClr val="000066"/>
                  </a:solidFill>
                  <a:latin typeface="Arial Narrow" panose="020B0606020202030204" pitchFamily="34" charset="0"/>
                </a:rPr>
                <a:t>B. Non-salaried workers in Korea by age group, 2015</a:t>
              </a:r>
              <a:r>
                <a:rPr lang="en-GB" sz="800" b="0">
                  <a:solidFill>
                    <a:srgbClr val="000066"/>
                  </a:solidFill>
                  <a:latin typeface="Arial Narrow" panose="020B0606020202030204" pitchFamily="34" charset="0"/>
                </a:rPr>
                <a:t> </a:t>
              </a:r>
              <a:br>
                <a:rPr lang="en-GB" sz="800" b="0">
                  <a:solidFill>
                    <a:srgbClr val="000066"/>
                  </a:solidFill>
                  <a:latin typeface="Arial Narrow" panose="020B0606020202030204" pitchFamily="34" charset="0"/>
                </a:rPr>
              </a:br>
              <a:r>
                <a:rPr lang="en-GB" sz="800" b="0">
                  <a:solidFill>
                    <a:srgbClr val="000066"/>
                  </a:solidFill>
                  <a:latin typeface="Arial Narrow" panose="020B0606020202030204" pitchFamily="34" charset="0"/>
                </a:rPr>
                <a:t>(thousands of persons)</a:t>
              </a:r>
            </a:p>
          </xdr:txBody>
        </xdr:sp>
      </xdr:grpSp>
    </xdr:grp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IMPER Sylvie" refreshedDate="42871.530340625002" createdVersion="4" refreshedVersion="4" minRefreshableVersion="3" recordCount="4226">
  <cacheSource type="worksheet">
    <worksheetSource ref="A1:H4227" sheet="DP_LIVE_16052017121131278"/>
  </cacheSource>
  <cacheFields count="8">
    <cacheField name="LOCATION" numFmtId="0">
      <sharedItems count="42">
        <s v="AUS"/>
        <s v="AUT"/>
        <s v="BEL"/>
        <s v="CAN"/>
        <s v="CZE"/>
        <s v="DNK"/>
        <s v="FIN"/>
        <s v="FRA"/>
        <s v="DEU"/>
        <s v="GRC"/>
        <s v="HUN"/>
        <s v="ISL"/>
        <s v="IRL"/>
        <s v="ITA"/>
        <s v="JPN"/>
        <s v="KOR"/>
        <s v="LUX"/>
        <s v="MEX"/>
        <s v="NLD"/>
        <s v="NZL"/>
        <s v="NOR"/>
        <s v="POL"/>
        <s v="PRT"/>
        <s v="SVK"/>
        <s v="ESP"/>
        <s v="SWE"/>
        <s v="CHE"/>
        <s v="TUR"/>
        <s v="GBR"/>
        <s v="USA"/>
        <s v="BRA"/>
        <s v="CHL"/>
        <s v="COL"/>
        <s v="EST"/>
        <s v="ISR"/>
        <s v="RUS"/>
        <s v="SVN"/>
        <s v="OECD"/>
        <s v="G-7"/>
        <s v="EU28"/>
        <s v="EA19"/>
        <s v="LVA"/>
      </sharedItems>
    </cacheField>
    <cacheField name="INDICATOR" numFmtId="0">
      <sharedItems count="1">
        <s v="SELFEMP"/>
      </sharedItems>
    </cacheField>
    <cacheField name="SUBJECT" numFmtId="0">
      <sharedItems count="3">
        <s v="MEN"/>
        <s v="TOT"/>
        <s v="WOMEN"/>
      </sharedItems>
    </cacheField>
    <cacheField name="MEASURE" numFmtId="0">
      <sharedItems count="1">
        <s v="PC_EMP"/>
      </sharedItems>
    </cacheField>
    <cacheField name="FREQUENCY" numFmtId="0">
      <sharedItems count="1">
        <s v="A"/>
      </sharedItems>
    </cacheField>
    <cacheField name="TIME" numFmtId="0">
      <sharedItems containsSemiMixedTypes="0" containsString="0" containsNumber="1" containsInteger="1" minValue="1955" maxValue="2016" count="62"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1964"/>
        <n v="1960"/>
        <n v="1961"/>
        <n v="1962"/>
        <n v="1963"/>
        <n v="1956"/>
        <n v="1957"/>
        <n v="1958"/>
        <n v="1959"/>
        <n v="1955"/>
        <n v="2016"/>
      </sharedItems>
    </cacheField>
    <cacheField name="Value" numFmtId="0">
      <sharedItems containsSemiMixedTypes="0" containsString="0" containsNumber="1" minValue="0" maxValue="95.913319999999999"/>
    </cacheField>
    <cacheField name="Flag Cod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26">
  <r>
    <x v="0"/>
    <x v="0"/>
    <x v="0"/>
    <x v="0"/>
    <x v="0"/>
    <x v="0"/>
    <n v="17.83953"/>
    <m/>
  </r>
  <r>
    <x v="0"/>
    <x v="0"/>
    <x v="0"/>
    <x v="0"/>
    <x v="0"/>
    <x v="1"/>
    <n v="17.130109999999998"/>
    <m/>
  </r>
  <r>
    <x v="0"/>
    <x v="0"/>
    <x v="0"/>
    <x v="0"/>
    <x v="0"/>
    <x v="2"/>
    <n v="16.43956"/>
    <m/>
  </r>
  <r>
    <x v="0"/>
    <x v="0"/>
    <x v="0"/>
    <x v="0"/>
    <x v="0"/>
    <x v="3"/>
    <n v="16.033390000000001"/>
    <m/>
  </r>
  <r>
    <x v="0"/>
    <x v="0"/>
    <x v="0"/>
    <x v="0"/>
    <x v="0"/>
    <x v="4"/>
    <n v="15.41714"/>
    <m/>
  </r>
  <r>
    <x v="0"/>
    <x v="0"/>
    <x v="0"/>
    <x v="0"/>
    <x v="0"/>
    <x v="5"/>
    <n v="15.479620000000001"/>
    <m/>
  </r>
  <r>
    <x v="0"/>
    <x v="0"/>
    <x v="0"/>
    <x v="0"/>
    <x v="0"/>
    <x v="6"/>
    <n v="15.401210000000001"/>
    <m/>
  </r>
  <r>
    <x v="0"/>
    <x v="0"/>
    <x v="0"/>
    <x v="0"/>
    <x v="0"/>
    <x v="7"/>
    <n v="15.511509999999999"/>
    <m/>
  </r>
  <r>
    <x v="0"/>
    <x v="0"/>
    <x v="0"/>
    <x v="0"/>
    <x v="0"/>
    <x v="8"/>
    <n v="15.527380000000001"/>
    <m/>
  </r>
  <r>
    <x v="0"/>
    <x v="0"/>
    <x v="0"/>
    <x v="0"/>
    <x v="0"/>
    <x v="9"/>
    <n v="15.9483"/>
    <m/>
  </r>
  <r>
    <x v="0"/>
    <x v="0"/>
    <x v="0"/>
    <x v="0"/>
    <x v="0"/>
    <x v="10"/>
    <n v="15.97494"/>
    <m/>
  </r>
  <r>
    <x v="0"/>
    <x v="0"/>
    <x v="0"/>
    <x v="0"/>
    <x v="0"/>
    <x v="11"/>
    <n v="17.00751"/>
    <m/>
  </r>
  <r>
    <x v="0"/>
    <x v="0"/>
    <x v="0"/>
    <x v="0"/>
    <x v="0"/>
    <x v="12"/>
    <n v="17.659189999999999"/>
    <s v="B"/>
  </r>
  <r>
    <x v="0"/>
    <x v="0"/>
    <x v="0"/>
    <x v="0"/>
    <x v="0"/>
    <x v="13"/>
    <n v="17.129169999999998"/>
    <s v="B"/>
  </r>
  <r>
    <x v="0"/>
    <x v="0"/>
    <x v="0"/>
    <x v="0"/>
    <x v="0"/>
    <x v="14"/>
    <n v="17.6967"/>
    <m/>
  </r>
  <r>
    <x v="0"/>
    <x v="0"/>
    <x v="0"/>
    <x v="0"/>
    <x v="0"/>
    <x v="15"/>
    <n v="17.790009999999999"/>
    <m/>
  </r>
  <r>
    <x v="0"/>
    <x v="0"/>
    <x v="0"/>
    <x v="0"/>
    <x v="0"/>
    <x v="16"/>
    <n v="17.24004"/>
    <m/>
  </r>
  <r>
    <x v="0"/>
    <x v="0"/>
    <x v="0"/>
    <x v="0"/>
    <x v="0"/>
    <x v="17"/>
    <n v="17.338049999999999"/>
    <m/>
  </r>
  <r>
    <x v="0"/>
    <x v="0"/>
    <x v="0"/>
    <x v="0"/>
    <x v="0"/>
    <x v="18"/>
    <n v="17.368289999999998"/>
    <m/>
  </r>
  <r>
    <x v="0"/>
    <x v="0"/>
    <x v="0"/>
    <x v="0"/>
    <x v="0"/>
    <x v="19"/>
    <n v="17.653009999999998"/>
    <m/>
  </r>
  <r>
    <x v="0"/>
    <x v="0"/>
    <x v="0"/>
    <x v="0"/>
    <x v="0"/>
    <x v="20"/>
    <n v="16.895620000000001"/>
    <s v="B"/>
  </r>
  <r>
    <x v="0"/>
    <x v="0"/>
    <x v="0"/>
    <x v="0"/>
    <x v="0"/>
    <x v="21"/>
    <n v="16.993510000000001"/>
    <m/>
  </r>
  <r>
    <x v="0"/>
    <x v="0"/>
    <x v="0"/>
    <x v="0"/>
    <x v="0"/>
    <x v="22"/>
    <n v="16.83304"/>
    <m/>
  </r>
  <r>
    <x v="0"/>
    <x v="0"/>
    <x v="0"/>
    <x v="0"/>
    <x v="0"/>
    <x v="23"/>
    <n v="16.8992"/>
    <m/>
  </r>
  <r>
    <x v="0"/>
    <x v="0"/>
    <x v="0"/>
    <x v="0"/>
    <x v="0"/>
    <x v="24"/>
    <n v="16.439360000000001"/>
    <m/>
  </r>
  <r>
    <x v="0"/>
    <x v="0"/>
    <x v="0"/>
    <x v="0"/>
    <x v="0"/>
    <x v="25"/>
    <n v="16.44772"/>
    <m/>
  </r>
  <r>
    <x v="0"/>
    <x v="0"/>
    <x v="0"/>
    <x v="0"/>
    <x v="0"/>
    <x v="26"/>
    <n v="17.053840000000001"/>
    <m/>
  </r>
  <r>
    <x v="0"/>
    <x v="0"/>
    <x v="0"/>
    <x v="0"/>
    <x v="0"/>
    <x v="27"/>
    <n v="17.292719999999999"/>
    <m/>
  </r>
  <r>
    <x v="0"/>
    <x v="0"/>
    <x v="0"/>
    <x v="0"/>
    <x v="0"/>
    <x v="28"/>
    <n v="17.704640000000001"/>
    <m/>
  </r>
  <r>
    <x v="0"/>
    <x v="0"/>
    <x v="0"/>
    <x v="0"/>
    <x v="0"/>
    <x v="29"/>
    <n v="17.123090000000001"/>
    <m/>
  </r>
  <r>
    <x v="0"/>
    <x v="0"/>
    <x v="0"/>
    <x v="0"/>
    <x v="0"/>
    <x v="30"/>
    <n v="16.868829999999999"/>
    <m/>
  </r>
  <r>
    <x v="0"/>
    <x v="0"/>
    <x v="0"/>
    <x v="0"/>
    <x v="0"/>
    <x v="31"/>
    <n v="16.49699"/>
    <m/>
  </r>
  <r>
    <x v="0"/>
    <x v="0"/>
    <x v="0"/>
    <x v="0"/>
    <x v="0"/>
    <x v="32"/>
    <n v="16.19359"/>
    <m/>
  </r>
  <r>
    <x v="0"/>
    <x v="0"/>
    <x v="0"/>
    <x v="0"/>
    <x v="0"/>
    <x v="33"/>
    <n v="15.997870000000001"/>
    <m/>
  </r>
  <r>
    <x v="0"/>
    <x v="0"/>
    <x v="0"/>
    <x v="0"/>
    <x v="0"/>
    <x v="34"/>
    <n v="16.064240000000002"/>
    <m/>
  </r>
  <r>
    <x v="0"/>
    <x v="0"/>
    <x v="0"/>
    <x v="0"/>
    <x v="0"/>
    <x v="35"/>
    <n v="15.98671"/>
    <s v="B"/>
  </r>
  <r>
    <x v="0"/>
    <x v="0"/>
    <x v="0"/>
    <x v="0"/>
    <x v="0"/>
    <x v="36"/>
    <n v="15.99328"/>
    <m/>
  </r>
  <r>
    <x v="0"/>
    <x v="0"/>
    <x v="0"/>
    <x v="0"/>
    <x v="0"/>
    <x v="37"/>
    <n v="16.136579999999999"/>
    <m/>
  </r>
  <r>
    <x v="0"/>
    <x v="0"/>
    <x v="0"/>
    <x v="0"/>
    <x v="0"/>
    <x v="38"/>
    <n v="15.856299999999999"/>
    <m/>
  </r>
  <r>
    <x v="0"/>
    <x v="0"/>
    <x v="0"/>
    <x v="0"/>
    <x v="0"/>
    <x v="39"/>
    <n v="15.365830000000001"/>
    <m/>
  </r>
  <r>
    <x v="0"/>
    <x v="0"/>
    <x v="0"/>
    <x v="0"/>
    <x v="0"/>
    <x v="40"/>
    <n v="15.021570000000001"/>
    <m/>
  </r>
  <r>
    <x v="0"/>
    <x v="0"/>
    <x v="0"/>
    <x v="0"/>
    <x v="0"/>
    <x v="41"/>
    <n v="14.575530000000001"/>
    <m/>
  </r>
  <r>
    <x v="0"/>
    <x v="0"/>
    <x v="0"/>
    <x v="0"/>
    <x v="0"/>
    <x v="42"/>
    <n v="14.082979999999999"/>
    <m/>
  </r>
  <r>
    <x v="0"/>
    <x v="0"/>
    <x v="0"/>
    <x v="0"/>
    <x v="0"/>
    <x v="43"/>
    <n v="13.71566"/>
    <m/>
  </r>
  <r>
    <x v="0"/>
    <x v="0"/>
    <x v="0"/>
    <x v="0"/>
    <x v="0"/>
    <x v="44"/>
    <n v="13.91933"/>
    <m/>
  </r>
  <r>
    <x v="0"/>
    <x v="0"/>
    <x v="0"/>
    <x v="0"/>
    <x v="0"/>
    <x v="45"/>
    <n v="13.774050000000001"/>
    <m/>
  </r>
  <r>
    <x v="0"/>
    <x v="0"/>
    <x v="0"/>
    <x v="0"/>
    <x v="0"/>
    <x v="46"/>
    <n v="13.21983"/>
    <m/>
  </r>
  <r>
    <x v="0"/>
    <x v="0"/>
    <x v="0"/>
    <x v="0"/>
    <x v="0"/>
    <x v="47"/>
    <n v="12.217309999999999"/>
    <m/>
  </r>
  <r>
    <x v="0"/>
    <x v="0"/>
    <x v="0"/>
    <x v="0"/>
    <x v="0"/>
    <x v="48"/>
    <n v="11.974170000000001"/>
    <m/>
  </r>
  <r>
    <x v="0"/>
    <x v="0"/>
    <x v="0"/>
    <x v="0"/>
    <x v="0"/>
    <x v="49"/>
    <n v="12.05827"/>
    <m/>
  </r>
  <r>
    <x v="0"/>
    <x v="0"/>
    <x v="0"/>
    <x v="0"/>
    <x v="0"/>
    <x v="50"/>
    <n v="12.13246"/>
    <m/>
  </r>
  <r>
    <x v="0"/>
    <x v="0"/>
    <x v="1"/>
    <x v="0"/>
    <x v="0"/>
    <x v="51"/>
    <n v="16.371929999999999"/>
    <m/>
  </r>
  <r>
    <x v="0"/>
    <x v="0"/>
    <x v="1"/>
    <x v="0"/>
    <x v="0"/>
    <x v="0"/>
    <n v="15.988759999999999"/>
    <m/>
  </r>
  <r>
    <x v="0"/>
    <x v="0"/>
    <x v="1"/>
    <x v="0"/>
    <x v="0"/>
    <x v="1"/>
    <n v="15.610799999999999"/>
    <s v="B"/>
  </r>
  <r>
    <x v="0"/>
    <x v="0"/>
    <x v="1"/>
    <x v="0"/>
    <x v="0"/>
    <x v="2"/>
    <n v="14.772729999999999"/>
    <m/>
  </r>
  <r>
    <x v="0"/>
    <x v="0"/>
    <x v="1"/>
    <x v="0"/>
    <x v="0"/>
    <x v="3"/>
    <n v="14.386990000000001"/>
    <m/>
  </r>
  <r>
    <x v="0"/>
    <x v="0"/>
    <x v="1"/>
    <x v="0"/>
    <x v="0"/>
    <x v="4"/>
    <n v="13.9178"/>
    <m/>
  </r>
  <r>
    <x v="0"/>
    <x v="0"/>
    <x v="1"/>
    <x v="0"/>
    <x v="0"/>
    <x v="5"/>
    <n v="13.865489999999999"/>
    <m/>
  </r>
  <r>
    <x v="0"/>
    <x v="0"/>
    <x v="1"/>
    <x v="0"/>
    <x v="0"/>
    <x v="6"/>
    <n v="13.70397"/>
    <m/>
  </r>
  <r>
    <x v="0"/>
    <x v="0"/>
    <x v="1"/>
    <x v="0"/>
    <x v="0"/>
    <x v="7"/>
    <n v="13.83595"/>
    <m/>
  </r>
  <r>
    <x v="0"/>
    <x v="0"/>
    <x v="1"/>
    <x v="0"/>
    <x v="0"/>
    <x v="8"/>
    <n v="13.65123"/>
    <m/>
  </r>
  <r>
    <x v="0"/>
    <x v="0"/>
    <x v="1"/>
    <x v="0"/>
    <x v="0"/>
    <x v="9"/>
    <n v="14.08893"/>
    <m/>
  </r>
  <r>
    <x v="0"/>
    <x v="0"/>
    <x v="1"/>
    <x v="0"/>
    <x v="0"/>
    <x v="10"/>
    <n v="14.31889"/>
    <m/>
  </r>
  <r>
    <x v="0"/>
    <x v="0"/>
    <x v="1"/>
    <x v="0"/>
    <x v="0"/>
    <x v="11"/>
    <n v="15.052199999999999"/>
    <m/>
  </r>
  <r>
    <x v="0"/>
    <x v="0"/>
    <x v="1"/>
    <x v="0"/>
    <x v="0"/>
    <x v="12"/>
    <n v="15.8832"/>
    <m/>
  </r>
  <r>
    <x v="0"/>
    <x v="0"/>
    <x v="1"/>
    <x v="0"/>
    <x v="0"/>
    <x v="13"/>
    <n v="15.581770000000001"/>
    <s v="B"/>
  </r>
  <r>
    <x v="0"/>
    <x v="0"/>
    <x v="1"/>
    <x v="0"/>
    <x v="0"/>
    <x v="14"/>
    <n v="15.914910000000001"/>
    <m/>
  </r>
  <r>
    <x v="0"/>
    <x v="0"/>
    <x v="1"/>
    <x v="0"/>
    <x v="0"/>
    <x v="15"/>
    <n v="16.016179999999999"/>
    <m/>
  </r>
  <r>
    <x v="0"/>
    <x v="0"/>
    <x v="1"/>
    <x v="0"/>
    <x v="0"/>
    <x v="16"/>
    <n v="15.57713"/>
    <m/>
  </r>
  <r>
    <x v="0"/>
    <x v="0"/>
    <x v="1"/>
    <x v="0"/>
    <x v="0"/>
    <x v="17"/>
    <n v="15.626139999999999"/>
    <m/>
  </r>
  <r>
    <x v="0"/>
    <x v="0"/>
    <x v="1"/>
    <x v="0"/>
    <x v="0"/>
    <x v="18"/>
    <n v="15.60702"/>
    <m/>
  </r>
  <r>
    <x v="0"/>
    <x v="0"/>
    <x v="1"/>
    <x v="0"/>
    <x v="0"/>
    <x v="19"/>
    <n v="15.60707"/>
    <m/>
  </r>
  <r>
    <x v="0"/>
    <x v="0"/>
    <x v="1"/>
    <x v="0"/>
    <x v="0"/>
    <x v="20"/>
    <n v="15.03445"/>
    <s v="B"/>
  </r>
  <r>
    <x v="0"/>
    <x v="0"/>
    <x v="1"/>
    <x v="0"/>
    <x v="0"/>
    <x v="21"/>
    <n v="15.31517"/>
    <m/>
  </r>
  <r>
    <x v="0"/>
    <x v="0"/>
    <x v="1"/>
    <x v="0"/>
    <x v="0"/>
    <x v="22"/>
    <n v="15.011889999999999"/>
    <m/>
  </r>
  <r>
    <x v="0"/>
    <x v="0"/>
    <x v="1"/>
    <x v="0"/>
    <x v="0"/>
    <x v="23"/>
    <n v="15.06831"/>
    <m/>
  </r>
  <r>
    <x v="0"/>
    <x v="0"/>
    <x v="1"/>
    <x v="0"/>
    <x v="0"/>
    <x v="24"/>
    <n v="14.487959999999999"/>
    <m/>
  </r>
  <r>
    <x v="0"/>
    <x v="0"/>
    <x v="1"/>
    <x v="0"/>
    <x v="0"/>
    <x v="25"/>
    <n v="14.43366"/>
    <m/>
  </r>
  <r>
    <x v="0"/>
    <x v="0"/>
    <x v="1"/>
    <x v="0"/>
    <x v="0"/>
    <x v="26"/>
    <n v="14.940049999999999"/>
    <m/>
  </r>
  <r>
    <x v="0"/>
    <x v="0"/>
    <x v="1"/>
    <x v="0"/>
    <x v="0"/>
    <x v="27"/>
    <n v="15.03843"/>
    <m/>
  </r>
  <r>
    <x v="0"/>
    <x v="0"/>
    <x v="1"/>
    <x v="0"/>
    <x v="0"/>
    <x v="28"/>
    <n v="15.354810000000001"/>
    <m/>
  </r>
  <r>
    <x v="0"/>
    <x v="0"/>
    <x v="1"/>
    <x v="0"/>
    <x v="0"/>
    <x v="29"/>
    <n v="14.87992"/>
    <m/>
  </r>
  <r>
    <x v="0"/>
    <x v="0"/>
    <x v="1"/>
    <x v="0"/>
    <x v="0"/>
    <x v="30"/>
    <n v="14.55846"/>
    <m/>
  </r>
  <r>
    <x v="0"/>
    <x v="0"/>
    <x v="1"/>
    <x v="0"/>
    <x v="0"/>
    <x v="31"/>
    <n v="14.23104"/>
    <m/>
  </r>
  <r>
    <x v="0"/>
    <x v="0"/>
    <x v="1"/>
    <x v="0"/>
    <x v="0"/>
    <x v="32"/>
    <n v="14.178050000000001"/>
    <m/>
  </r>
  <r>
    <x v="0"/>
    <x v="0"/>
    <x v="1"/>
    <x v="0"/>
    <x v="0"/>
    <x v="33"/>
    <n v="13.680249999999999"/>
    <m/>
  </r>
  <r>
    <x v="0"/>
    <x v="0"/>
    <x v="1"/>
    <x v="0"/>
    <x v="0"/>
    <x v="34"/>
    <n v="13.66896"/>
    <m/>
  </r>
  <r>
    <x v="0"/>
    <x v="0"/>
    <x v="1"/>
    <x v="0"/>
    <x v="0"/>
    <x v="35"/>
    <n v="13.524279999999999"/>
    <s v="B"/>
  </r>
  <r>
    <x v="0"/>
    <x v="0"/>
    <x v="1"/>
    <x v="0"/>
    <x v="0"/>
    <x v="36"/>
    <n v="13.36004"/>
    <m/>
  </r>
  <r>
    <x v="0"/>
    <x v="0"/>
    <x v="1"/>
    <x v="0"/>
    <x v="0"/>
    <x v="37"/>
    <n v="13.49648"/>
    <m/>
  </r>
  <r>
    <x v="0"/>
    <x v="0"/>
    <x v="1"/>
    <x v="0"/>
    <x v="0"/>
    <x v="38"/>
    <n v="13.12908"/>
    <m/>
  </r>
  <r>
    <x v="0"/>
    <x v="0"/>
    <x v="1"/>
    <x v="0"/>
    <x v="0"/>
    <x v="39"/>
    <n v="12.79167"/>
    <m/>
  </r>
  <r>
    <x v="0"/>
    <x v="0"/>
    <x v="1"/>
    <x v="0"/>
    <x v="0"/>
    <x v="40"/>
    <n v="12.596970000000001"/>
    <m/>
  </r>
  <r>
    <x v="0"/>
    <x v="0"/>
    <x v="1"/>
    <x v="0"/>
    <x v="0"/>
    <x v="41"/>
    <n v="12.089219999999999"/>
    <m/>
  </r>
  <r>
    <x v="0"/>
    <x v="0"/>
    <x v="1"/>
    <x v="0"/>
    <x v="0"/>
    <x v="42"/>
    <n v="11.68755"/>
    <m/>
  </r>
  <r>
    <x v="0"/>
    <x v="0"/>
    <x v="1"/>
    <x v="0"/>
    <x v="0"/>
    <x v="43"/>
    <n v="11.47017"/>
    <m/>
  </r>
  <r>
    <x v="0"/>
    <x v="0"/>
    <x v="1"/>
    <x v="0"/>
    <x v="0"/>
    <x v="44"/>
    <n v="11.52073"/>
    <m/>
  </r>
  <r>
    <x v="0"/>
    <x v="0"/>
    <x v="1"/>
    <x v="0"/>
    <x v="0"/>
    <x v="45"/>
    <n v="11.51698"/>
    <m/>
  </r>
  <r>
    <x v="0"/>
    <x v="0"/>
    <x v="1"/>
    <x v="0"/>
    <x v="0"/>
    <x v="46"/>
    <n v="11.075150000000001"/>
    <m/>
  </r>
  <r>
    <x v="0"/>
    <x v="0"/>
    <x v="1"/>
    <x v="0"/>
    <x v="0"/>
    <x v="47"/>
    <n v="10.3881"/>
    <m/>
  </r>
  <r>
    <x v="0"/>
    <x v="0"/>
    <x v="1"/>
    <x v="0"/>
    <x v="0"/>
    <x v="48"/>
    <n v="10.11097"/>
    <m/>
  </r>
  <r>
    <x v="0"/>
    <x v="0"/>
    <x v="1"/>
    <x v="0"/>
    <x v="0"/>
    <x v="49"/>
    <n v="10.201610000000001"/>
    <m/>
  </r>
  <r>
    <x v="0"/>
    <x v="0"/>
    <x v="1"/>
    <x v="0"/>
    <x v="0"/>
    <x v="50"/>
    <n v="10.3117"/>
    <m/>
  </r>
  <r>
    <x v="0"/>
    <x v="0"/>
    <x v="2"/>
    <x v="0"/>
    <x v="0"/>
    <x v="0"/>
    <n v="10.24539"/>
    <m/>
  </r>
  <r>
    <x v="0"/>
    <x v="0"/>
    <x v="2"/>
    <x v="0"/>
    <x v="0"/>
    <x v="1"/>
    <n v="11.82573"/>
    <m/>
  </r>
  <r>
    <x v="0"/>
    <x v="0"/>
    <x v="2"/>
    <x v="0"/>
    <x v="0"/>
    <x v="2"/>
    <n v="11.08545"/>
    <m/>
  </r>
  <r>
    <x v="0"/>
    <x v="0"/>
    <x v="2"/>
    <x v="0"/>
    <x v="0"/>
    <x v="3"/>
    <n v="10.74893"/>
    <m/>
  </r>
  <r>
    <x v="0"/>
    <x v="0"/>
    <x v="2"/>
    <x v="0"/>
    <x v="0"/>
    <x v="4"/>
    <n v="10.672359999999999"/>
    <m/>
  </r>
  <r>
    <x v="0"/>
    <x v="0"/>
    <x v="2"/>
    <x v="0"/>
    <x v="0"/>
    <x v="5"/>
    <n v="10.54895"/>
    <m/>
  </r>
  <r>
    <x v="0"/>
    <x v="0"/>
    <x v="2"/>
    <x v="0"/>
    <x v="0"/>
    <x v="6"/>
    <n v="10.22523"/>
    <m/>
  </r>
  <r>
    <x v="0"/>
    <x v="0"/>
    <x v="2"/>
    <x v="0"/>
    <x v="0"/>
    <x v="7"/>
    <n v="10.42062"/>
    <m/>
  </r>
  <r>
    <x v="0"/>
    <x v="0"/>
    <x v="2"/>
    <x v="0"/>
    <x v="0"/>
    <x v="8"/>
    <n v="9.8981829999999995"/>
    <m/>
  </r>
  <r>
    <x v="0"/>
    <x v="0"/>
    <x v="2"/>
    <x v="0"/>
    <x v="0"/>
    <x v="9"/>
    <n v="10.53152"/>
    <m/>
  </r>
  <r>
    <x v="0"/>
    <x v="0"/>
    <x v="2"/>
    <x v="0"/>
    <x v="0"/>
    <x v="10"/>
    <n v="11.20255"/>
    <m/>
  </r>
  <r>
    <x v="0"/>
    <x v="0"/>
    <x v="2"/>
    <x v="0"/>
    <x v="0"/>
    <x v="11"/>
    <n v="11.42446"/>
    <m/>
  </r>
  <r>
    <x v="0"/>
    <x v="0"/>
    <x v="2"/>
    <x v="0"/>
    <x v="0"/>
    <x v="12"/>
    <n v="12.63406"/>
    <s v="B"/>
  </r>
  <r>
    <x v="0"/>
    <x v="0"/>
    <x v="2"/>
    <x v="0"/>
    <x v="0"/>
    <x v="13"/>
    <n v="12.43418"/>
    <s v="B"/>
  </r>
  <r>
    <x v="0"/>
    <x v="0"/>
    <x v="2"/>
    <x v="0"/>
    <x v="0"/>
    <x v="14"/>
    <n v="12.70284"/>
    <m/>
  </r>
  <r>
    <x v="0"/>
    <x v="0"/>
    <x v="2"/>
    <x v="0"/>
    <x v="0"/>
    <x v="15"/>
    <n v="12.914809999999999"/>
    <m/>
  </r>
  <r>
    <x v="0"/>
    <x v="0"/>
    <x v="2"/>
    <x v="0"/>
    <x v="0"/>
    <x v="16"/>
    <n v="12.69107"/>
    <m/>
  </r>
  <r>
    <x v="0"/>
    <x v="0"/>
    <x v="2"/>
    <x v="0"/>
    <x v="0"/>
    <x v="17"/>
    <n v="12.67529"/>
    <m/>
  </r>
  <r>
    <x v="0"/>
    <x v="0"/>
    <x v="2"/>
    <x v="0"/>
    <x v="0"/>
    <x v="18"/>
    <n v="12.65762"/>
    <m/>
  </r>
  <r>
    <x v="0"/>
    <x v="0"/>
    <x v="2"/>
    <x v="0"/>
    <x v="0"/>
    <x v="19"/>
    <n v="12.233409999999999"/>
    <m/>
  </r>
  <r>
    <x v="0"/>
    <x v="0"/>
    <x v="2"/>
    <x v="0"/>
    <x v="0"/>
    <x v="20"/>
    <n v="12.0474"/>
    <s v="B"/>
  </r>
  <r>
    <x v="0"/>
    <x v="0"/>
    <x v="2"/>
    <x v="0"/>
    <x v="0"/>
    <x v="21"/>
    <n v="12.721769999999999"/>
    <m/>
  </r>
  <r>
    <x v="0"/>
    <x v="0"/>
    <x v="2"/>
    <x v="0"/>
    <x v="0"/>
    <x v="22"/>
    <n v="12.25811"/>
    <m/>
  </r>
  <r>
    <x v="0"/>
    <x v="0"/>
    <x v="2"/>
    <x v="0"/>
    <x v="0"/>
    <x v="23"/>
    <n v="12.34587"/>
    <m/>
  </r>
  <r>
    <x v="0"/>
    <x v="0"/>
    <x v="2"/>
    <x v="0"/>
    <x v="0"/>
    <x v="24"/>
    <n v="11.662710000000001"/>
    <m/>
  </r>
  <r>
    <x v="0"/>
    <x v="0"/>
    <x v="2"/>
    <x v="0"/>
    <x v="0"/>
    <x v="25"/>
    <n v="11.590400000000001"/>
    <m/>
  </r>
  <r>
    <x v="0"/>
    <x v="0"/>
    <x v="2"/>
    <x v="0"/>
    <x v="0"/>
    <x v="26"/>
    <n v="12.02012"/>
    <m/>
  </r>
  <r>
    <x v="0"/>
    <x v="0"/>
    <x v="2"/>
    <x v="0"/>
    <x v="0"/>
    <x v="27"/>
    <n v="11.968030000000001"/>
    <m/>
  </r>
  <r>
    <x v="0"/>
    <x v="0"/>
    <x v="2"/>
    <x v="0"/>
    <x v="0"/>
    <x v="28"/>
    <n v="12.17122"/>
    <m/>
  </r>
  <r>
    <x v="0"/>
    <x v="0"/>
    <x v="2"/>
    <x v="0"/>
    <x v="0"/>
    <x v="29"/>
    <n v="11.86049"/>
    <m/>
  </r>
  <r>
    <x v="0"/>
    <x v="0"/>
    <x v="2"/>
    <x v="0"/>
    <x v="0"/>
    <x v="30"/>
    <n v="11.499420000000001"/>
    <m/>
  </r>
  <r>
    <x v="0"/>
    <x v="0"/>
    <x v="2"/>
    <x v="0"/>
    <x v="0"/>
    <x v="31"/>
    <n v="11.248749999999999"/>
    <m/>
  </r>
  <r>
    <x v="0"/>
    <x v="0"/>
    <x v="2"/>
    <x v="0"/>
    <x v="0"/>
    <x v="32"/>
    <n v="11.54101"/>
    <m/>
  </r>
  <r>
    <x v="0"/>
    <x v="0"/>
    <x v="2"/>
    <x v="0"/>
    <x v="0"/>
    <x v="33"/>
    <n v="10.669700000000001"/>
    <m/>
  </r>
  <r>
    <x v="0"/>
    <x v="0"/>
    <x v="2"/>
    <x v="0"/>
    <x v="0"/>
    <x v="34"/>
    <n v="10.571249999999999"/>
    <m/>
  </r>
  <r>
    <x v="0"/>
    <x v="0"/>
    <x v="2"/>
    <x v="0"/>
    <x v="0"/>
    <x v="35"/>
    <n v="10.399649999999999"/>
    <s v="B"/>
  </r>
  <r>
    <x v="0"/>
    <x v="0"/>
    <x v="2"/>
    <x v="0"/>
    <x v="0"/>
    <x v="36"/>
    <n v="10.068379999999999"/>
    <m/>
  </r>
  <r>
    <x v="0"/>
    <x v="0"/>
    <x v="2"/>
    <x v="0"/>
    <x v="0"/>
    <x v="37"/>
    <n v="10.20234"/>
    <m/>
  </r>
  <r>
    <x v="0"/>
    <x v="0"/>
    <x v="2"/>
    <x v="0"/>
    <x v="0"/>
    <x v="38"/>
    <n v="9.7606730000000006"/>
    <m/>
  </r>
  <r>
    <x v="0"/>
    <x v="0"/>
    <x v="2"/>
    <x v="0"/>
    <x v="0"/>
    <x v="39"/>
    <n v="9.5923680000000004"/>
    <m/>
  </r>
  <r>
    <x v="0"/>
    <x v="0"/>
    <x v="2"/>
    <x v="0"/>
    <x v="0"/>
    <x v="40"/>
    <n v="9.6226649999999996"/>
    <m/>
  </r>
  <r>
    <x v="0"/>
    <x v="0"/>
    <x v="2"/>
    <x v="0"/>
    <x v="0"/>
    <x v="41"/>
    <n v="9.0610470000000003"/>
    <m/>
  </r>
  <r>
    <x v="0"/>
    <x v="0"/>
    <x v="2"/>
    <x v="0"/>
    <x v="0"/>
    <x v="42"/>
    <n v="8.7670329999999996"/>
    <m/>
  </r>
  <r>
    <x v="0"/>
    <x v="0"/>
    <x v="2"/>
    <x v="0"/>
    <x v="0"/>
    <x v="43"/>
    <n v="8.7480349999999998"/>
    <m/>
  </r>
  <r>
    <x v="0"/>
    <x v="0"/>
    <x v="2"/>
    <x v="0"/>
    <x v="0"/>
    <x v="44"/>
    <n v="8.6582249999999998"/>
    <m/>
  </r>
  <r>
    <x v="0"/>
    <x v="0"/>
    <x v="2"/>
    <x v="0"/>
    <x v="0"/>
    <x v="45"/>
    <n v="8.7992919999999994"/>
    <m/>
  </r>
  <r>
    <x v="0"/>
    <x v="0"/>
    <x v="2"/>
    <x v="0"/>
    <x v="0"/>
    <x v="46"/>
    <n v="8.5089659999999991"/>
    <m/>
  </r>
  <r>
    <x v="0"/>
    <x v="0"/>
    <x v="2"/>
    <x v="0"/>
    <x v="0"/>
    <x v="47"/>
    <n v="8.2129429999999992"/>
    <m/>
  </r>
  <r>
    <x v="0"/>
    <x v="0"/>
    <x v="2"/>
    <x v="0"/>
    <x v="0"/>
    <x v="48"/>
    <n v="7.9095219999999999"/>
    <m/>
  </r>
  <r>
    <x v="0"/>
    <x v="0"/>
    <x v="2"/>
    <x v="0"/>
    <x v="0"/>
    <x v="49"/>
    <n v="8.0163410000000006"/>
    <m/>
  </r>
  <r>
    <x v="0"/>
    <x v="0"/>
    <x v="2"/>
    <x v="0"/>
    <x v="0"/>
    <x v="50"/>
    <n v="8.1863109999999999"/>
    <m/>
  </r>
  <r>
    <x v="1"/>
    <x v="0"/>
    <x v="0"/>
    <x v="0"/>
    <x v="0"/>
    <x v="9"/>
    <n v="17.194289999999999"/>
    <m/>
  </r>
  <r>
    <x v="1"/>
    <x v="0"/>
    <x v="0"/>
    <x v="0"/>
    <x v="0"/>
    <x v="10"/>
    <n v="16.968779999999999"/>
    <m/>
  </r>
  <r>
    <x v="1"/>
    <x v="0"/>
    <x v="0"/>
    <x v="0"/>
    <x v="0"/>
    <x v="11"/>
    <n v="17.072009999999999"/>
    <m/>
  </r>
  <r>
    <x v="1"/>
    <x v="0"/>
    <x v="0"/>
    <x v="0"/>
    <x v="0"/>
    <x v="12"/>
    <n v="16.668759999999999"/>
    <m/>
  </r>
  <r>
    <x v="1"/>
    <x v="0"/>
    <x v="0"/>
    <x v="0"/>
    <x v="0"/>
    <x v="13"/>
    <n v="15.85162"/>
    <m/>
  </r>
  <r>
    <x v="1"/>
    <x v="0"/>
    <x v="0"/>
    <x v="0"/>
    <x v="0"/>
    <x v="14"/>
    <n v="15.354279999999999"/>
    <m/>
  </r>
  <r>
    <x v="1"/>
    <x v="0"/>
    <x v="0"/>
    <x v="0"/>
    <x v="0"/>
    <x v="15"/>
    <n v="15.428890000000001"/>
    <m/>
  </r>
  <r>
    <x v="1"/>
    <x v="0"/>
    <x v="0"/>
    <x v="0"/>
    <x v="0"/>
    <x v="16"/>
    <n v="15.045730000000001"/>
    <s v="B"/>
  </r>
  <r>
    <x v="1"/>
    <x v="0"/>
    <x v="0"/>
    <x v="0"/>
    <x v="0"/>
    <x v="17"/>
    <n v="14.69852"/>
    <m/>
  </r>
  <r>
    <x v="1"/>
    <x v="0"/>
    <x v="0"/>
    <x v="0"/>
    <x v="0"/>
    <x v="18"/>
    <n v="14.46462"/>
    <s v="B"/>
  </r>
  <r>
    <x v="1"/>
    <x v="0"/>
    <x v="0"/>
    <x v="0"/>
    <x v="0"/>
    <x v="19"/>
    <n v="14.252090000000001"/>
    <m/>
  </r>
  <r>
    <x v="1"/>
    <x v="0"/>
    <x v="0"/>
    <x v="0"/>
    <x v="0"/>
    <x v="20"/>
    <n v="13.862170000000001"/>
    <m/>
  </r>
  <r>
    <x v="1"/>
    <x v="0"/>
    <x v="0"/>
    <x v="0"/>
    <x v="0"/>
    <x v="21"/>
    <n v="13.837680000000001"/>
    <m/>
  </r>
  <r>
    <x v="1"/>
    <x v="0"/>
    <x v="0"/>
    <x v="0"/>
    <x v="0"/>
    <x v="22"/>
    <n v="13.789070000000001"/>
    <m/>
  </r>
  <r>
    <x v="1"/>
    <x v="0"/>
    <x v="0"/>
    <x v="0"/>
    <x v="0"/>
    <x v="23"/>
    <n v="13.57001"/>
    <m/>
  </r>
  <r>
    <x v="1"/>
    <x v="0"/>
    <x v="0"/>
    <x v="0"/>
    <x v="0"/>
    <x v="24"/>
    <n v="13.71777"/>
    <m/>
  </r>
  <r>
    <x v="1"/>
    <x v="0"/>
    <x v="0"/>
    <x v="0"/>
    <x v="0"/>
    <x v="25"/>
    <n v="13.95777"/>
    <m/>
  </r>
  <r>
    <x v="1"/>
    <x v="0"/>
    <x v="0"/>
    <x v="0"/>
    <x v="0"/>
    <x v="26"/>
    <n v="13.67352"/>
    <m/>
  </r>
  <r>
    <x v="1"/>
    <x v="0"/>
    <x v="0"/>
    <x v="0"/>
    <x v="0"/>
    <x v="27"/>
    <n v="12.88913"/>
    <m/>
  </r>
  <r>
    <x v="1"/>
    <x v="0"/>
    <x v="0"/>
    <x v="0"/>
    <x v="0"/>
    <x v="28"/>
    <n v="12.78867"/>
    <s v="B"/>
  </r>
  <r>
    <x v="1"/>
    <x v="0"/>
    <x v="0"/>
    <x v="0"/>
    <x v="0"/>
    <x v="29"/>
    <n v="14.25446"/>
    <m/>
  </r>
  <r>
    <x v="1"/>
    <x v="0"/>
    <x v="0"/>
    <x v="0"/>
    <x v="0"/>
    <x v="30"/>
    <n v="14.72245"/>
    <m/>
  </r>
  <r>
    <x v="1"/>
    <x v="0"/>
    <x v="0"/>
    <x v="0"/>
    <x v="0"/>
    <x v="31"/>
    <n v="14.26327"/>
    <m/>
  </r>
  <r>
    <x v="1"/>
    <x v="0"/>
    <x v="0"/>
    <x v="0"/>
    <x v="0"/>
    <x v="32"/>
    <n v="14.14968"/>
    <m/>
  </r>
  <r>
    <x v="1"/>
    <x v="0"/>
    <x v="0"/>
    <x v="0"/>
    <x v="0"/>
    <x v="33"/>
    <n v="14.323"/>
    <m/>
  </r>
  <r>
    <x v="1"/>
    <x v="0"/>
    <x v="0"/>
    <x v="0"/>
    <x v="0"/>
    <x v="34"/>
    <n v="14.136189999999999"/>
    <m/>
  </r>
  <r>
    <x v="1"/>
    <x v="0"/>
    <x v="0"/>
    <x v="0"/>
    <x v="0"/>
    <x v="35"/>
    <n v="14.017239999999999"/>
    <m/>
  </r>
  <r>
    <x v="1"/>
    <x v="0"/>
    <x v="0"/>
    <x v="0"/>
    <x v="0"/>
    <x v="36"/>
    <n v="14.218450000000001"/>
    <m/>
  </r>
  <r>
    <x v="1"/>
    <x v="0"/>
    <x v="0"/>
    <x v="0"/>
    <x v="0"/>
    <x v="37"/>
    <n v="14.37114"/>
    <m/>
  </r>
  <r>
    <x v="1"/>
    <x v="0"/>
    <x v="0"/>
    <x v="0"/>
    <x v="0"/>
    <x v="38"/>
    <n v="14.18397"/>
    <s v="B"/>
  </r>
  <r>
    <x v="1"/>
    <x v="0"/>
    <x v="0"/>
    <x v="0"/>
    <x v="0"/>
    <x v="39"/>
    <n v="14.59225"/>
    <m/>
  </r>
  <r>
    <x v="1"/>
    <x v="0"/>
    <x v="0"/>
    <x v="0"/>
    <x v="0"/>
    <x v="40"/>
    <n v="15.15194"/>
    <m/>
  </r>
  <r>
    <x v="1"/>
    <x v="0"/>
    <x v="0"/>
    <x v="0"/>
    <x v="0"/>
    <x v="41"/>
    <n v="15.21269"/>
    <m/>
  </r>
  <r>
    <x v="1"/>
    <x v="0"/>
    <x v="0"/>
    <x v="0"/>
    <x v="0"/>
    <x v="42"/>
    <n v="15.619429999999999"/>
    <m/>
  </r>
  <r>
    <x v="1"/>
    <x v="0"/>
    <x v="0"/>
    <x v="0"/>
    <x v="0"/>
    <x v="43"/>
    <n v="15.69631"/>
    <m/>
  </r>
  <r>
    <x v="1"/>
    <x v="0"/>
    <x v="0"/>
    <x v="0"/>
    <x v="0"/>
    <x v="44"/>
    <n v="15.892390000000001"/>
    <m/>
  </r>
  <r>
    <x v="1"/>
    <x v="0"/>
    <x v="0"/>
    <x v="0"/>
    <x v="0"/>
    <x v="45"/>
    <n v="16.159420000000001"/>
    <m/>
  </r>
  <r>
    <x v="1"/>
    <x v="0"/>
    <x v="0"/>
    <x v="0"/>
    <x v="0"/>
    <x v="46"/>
    <n v="15.61256"/>
    <m/>
  </r>
  <r>
    <x v="1"/>
    <x v="0"/>
    <x v="0"/>
    <x v="0"/>
    <x v="0"/>
    <x v="47"/>
    <n v="15.422370000000001"/>
    <m/>
  </r>
  <r>
    <x v="1"/>
    <x v="0"/>
    <x v="0"/>
    <x v="0"/>
    <x v="0"/>
    <x v="48"/>
    <n v="15.61378"/>
    <m/>
  </r>
  <r>
    <x v="1"/>
    <x v="0"/>
    <x v="0"/>
    <x v="0"/>
    <x v="0"/>
    <x v="49"/>
    <n v="15.832100000000001"/>
    <m/>
  </r>
  <r>
    <x v="1"/>
    <x v="0"/>
    <x v="0"/>
    <x v="0"/>
    <x v="0"/>
    <x v="50"/>
    <n v="15.39631"/>
    <m/>
  </r>
  <r>
    <x v="1"/>
    <x v="0"/>
    <x v="1"/>
    <x v="0"/>
    <x v="0"/>
    <x v="9"/>
    <n v="19.49635"/>
    <m/>
  </r>
  <r>
    <x v="1"/>
    <x v="0"/>
    <x v="1"/>
    <x v="0"/>
    <x v="0"/>
    <x v="10"/>
    <n v="19.115880000000001"/>
    <m/>
  </r>
  <r>
    <x v="1"/>
    <x v="0"/>
    <x v="1"/>
    <x v="0"/>
    <x v="0"/>
    <x v="11"/>
    <n v="18.902190000000001"/>
    <m/>
  </r>
  <r>
    <x v="1"/>
    <x v="0"/>
    <x v="1"/>
    <x v="0"/>
    <x v="0"/>
    <x v="12"/>
    <n v="18.560790000000001"/>
    <m/>
  </r>
  <r>
    <x v="1"/>
    <x v="0"/>
    <x v="1"/>
    <x v="0"/>
    <x v="0"/>
    <x v="13"/>
    <n v="17.723459999999999"/>
    <m/>
  </r>
  <r>
    <x v="1"/>
    <x v="0"/>
    <x v="1"/>
    <x v="0"/>
    <x v="0"/>
    <x v="14"/>
    <n v="17.065180000000002"/>
    <m/>
  </r>
  <r>
    <x v="1"/>
    <x v="0"/>
    <x v="1"/>
    <x v="0"/>
    <x v="0"/>
    <x v="15"/>
    <n v="16.84094"/>
    <m/>
  </r>
  <r>
    <x v="1"/>
    <x v="0"/>
    <x v="1"/>
    <x v="0"/>
    <x v="0"/>
    <x v="16"/>
    <n v="16.347159999999999"/>
    <s v="B"/>
  </r>
  <r>
    <x v="1"/>
    <x v="0"/>
    <x v="1"/>
    <x v="0"/>
    <x v="0"/>
    <x v="17"/>
    <n v="16.05735"/>
    <m/>
  </r>
  <r>
    <x v="1"/>
    <x v="0"/>
    <x v="1"/>
    <x v="0"/>
    <x v="0"/>
    <x v="18"/>
    <n v="16.045629999999999"/>
    <s v="B"/>
  </r>
  <r>
    <x v="1"/>
    <x v="0"/>
    <x v="1"/>
    <x v="0"/>
    <x v="0"/>
    <x v="19"/>
    <n v="15.420349999999999"/>
    <m/>
  </r>
  <r>
    <x v="1"/>
    <x v="0"/>
    <x v="1"/>
    <x v="0"/>
    <x v="0"/>
    <x v="20"/>
    <n v="15.069430000000001"/>
    <m/>
  </r>
  <r>
    <x v="1"/>
    <x v="0"/>
    <x v="1"/>
    <x v="0"/>
    <x v="0"/>
    <x v="21"/>
    <n v="14.962350000000001"/>
    <m/>
  </r>
  <r>
    <x v="1"/>
    <x v="0"/>
    <x v="1"/>
    <x v="0"/>
    <x v="0"/>
    <x v="22"/>
    <n v="14.939030000000001"/>
    <m/>
  </r>
  <r>
    <x v="1"/>
    <x v="0"/>
    <x v="1"/>
    <x v="0"/>
    <x v="0"/>
    <x v="23"/>
    <n v="14.868130000000001"/>
    <m/>
  </r>
  <r>
    <x v="1"/>
    <x v="0"/>
    <x v="1"/>
    <x v="0"/>
    <x v="0"/>
    <x v="24"/>
    <n v="14.682270000000001"/>
    <m/>
  </r>
  <r>
    <x v="1"/>
    <x v="0"/>
    <x v="1"/>
    <x v="0"/>
    <x v="0"/>
    <x v="25"/>
    <n v="14.54067"/>
    <m/>
  </r>
  <r>
    <x v="1"/>
    <x v="0"/>
    <x v="1"/>
    <x v="0"/>
    <x v="0"/>
    <x v="26"/>
    <n v="14.08858"/>
    <m/>
  </r>
  <r>
    <x v="1"/>
    <x v="0"/>
    <x v="1"/>
    <x v="0"/>
    <x v="0"/>
    <x v="27"/>
    <n v="13.431480000000001"/>
    <m/>
  </r>
  <r>
    <x v="1"/>
    <x v="0"/>
    <x v="1"/>
    <x v="0"/>
    <x v="0"/>
    <x v="28"/>
    <n v="13.19538"/>
    <s v="B"/>
  </r>
  <r>
    <x v="1"/>
    <x v="0"/>
    <x v="1"/>
    <x v="0"/>
    <x v="0"/>
    <x v="29"/>
    <n v="14.08155"/>
    <m/>
  </r>
  <r>
    <x v="1"/>
    <x v="0"/>
    <x v="1"/>
    <x v="0"/>
    <x v="0"/>
    <x v="30"/>
    <n v="14.541370000000001"/>
    <m/>
  </r>
  <r>
    <x v="1"/>
    <x v="0"/>
    <x v="1"/>
    <x v="0"/>
    <x v="0"/>
    <x v="31"/>
    <n v="14.14137"/>
    <m/>
  </r>
  <r>
    <x v="1"/>
    <x v="0"/>
    <x v="1"/>
    <x v="0"/>
    <x v="0"/>
    <x v="32"/>
    <n v="13.81569"/>
    <m/>
  </r>
  <r>
    <x v="1"/>
    <x v="0"/>
    <x v="1"/>
    <x v="0"/>
    <x v="0"/>
    <x v="33"/>
    <n v="13.8851"/>
    <m/>
  </r>
  <r>
    <x v="1"/>
    <x v="0"/>
    <x v="1"/>
    <x v="0"/>
    <x v="0"/>
    <x v="34"/>
    <n v="13.541130000000001"/>
    <m/>
  </r>
  <r>
    <x v="1"/>
    <x v="0"/>
    <x v="1"/>
    <x v="0"/>
    <x v="0"/>
    <x v="35"/>
    <n v="13.26506"/>
    <m/>
  </r>
  <r>
    <x v="1"/>
    <x v="0"/>
    <x v="1"/>
    <x v="0"/>
    <x v="0"/>
    <x v="36"/>
    <n v="13.340450000000001"/>
    <m/>
  </r>
  <r>
    <x v="1"/>
    <x v="0"/>
    <x v="1"/>
    <x v="0"/>
    <x v="0"/>
    <x v="37"/>
    <n v="13.25564"/>
    <m/>
  </r>
  <r>
    <x v="1"/>
    <x v="0"/>
    <x v="1"/>
    <x v="0"/>
    <x v="0"/>
    <x v="38"/>
    <n v="12.92686"/>
    <s v="B"/>
  </r>
  <r>
    <x v="1"/>
    <x v="0"/>
    <x v="1"/>
    <x v="0"/>
    <x v="0"/>
    <x v="39"/>
    <n v="12.425219999999999"/>
    <m/>
  </r>
  <r>
    <x v="1"/>
    <x v="0"/>
    <x v="1"/>
    <x v="0"/>
    <x v="0"/>
    <x v="40"/>
    <n v="12.98893"/>
    <m/>
  </r>
  <r>
    <x v="1"/>
    <x v="0"/>
    <x v="1"/>
    <x v="0"/>
    <x v="0"/>
    <x v="41"/>
    <n v="13.07291"/>
    <m/>
  </r>
  <r>
    <x v="1"/>
    <x v="0"/>
    <x v="1"/>
    <x v="0"/>
    <x v="0"/>
    <x v="42"/>
    <n v="13.72546"/>
    <m/>
  </r>
  <r>
    <x v="1"/>
    <x v="0"/>
    <x v="1"/>
    <x v="0"/>
    <x v="0"/>
    <x v="43"/>
    <n v="13.58592"/>
    <m/>
  </r>
  <r>
    <x v="1"/>
    <x v="0"/>
    <x v="1"/>
    <x v="0"/>
    <x v="0"/>
    <x v="44"/>
    <n v="13.686120000000001"/>
    <m/>
  </r>
  <r>
    <x v="1"/>
    <x v="0"/>
    <x v="1"/>
    <x v="0"/>
    <x v="0"/>
    <x v="45"/>
    <n v="13.851470000000001"/>
    <m/>
  </r>
  <r>
    <x v="1"/>
    <x v="0"/>
    <x v="1"/>
    <x v="0"/>
    <x v="0"/>
    <x v="46"/>
    <n v="13.30621"/>
    <m/>
  </r>
  <r>
    <x v="1"/>
    <x v="0"/>
    <x v="1"/>
    <x v="0"/>
    <x v="0"/>
    <x v="47"/>
    <n v="13.10454"/>
    <m/>
  </r>
  <r>
    <x v="1"/>
    <x v="0"/>
    <x v="1"/>
    <x v="0"/>
    <x v="0"/>
    <x v="48"/>
    <n v="13.23485"/>
    <m/>
  </r>
  <r>
    <x v="1"/>
    <x v="0"/>
    <x v="1"/>
    <x v="0"/>
    <x v="0"/>
    <x v="49"/>
    <n v="13.32399"/>
    <m/>
  </r>
  <r>
    <x v="1"/>
    <x v="0"/>
    <x v="1"/>
    <x v="0"/>
    <x v="0"/>
    <x v="50"/>
    <n v="13.030379999999999"/>
    <m/>
  </r>
  <r>
    <x v="1"/>
    <x v="0"/>
    <x v="2"/>
    <x v="0"/>
    <x v="0"/>
    <x v="9"/>
    <n v="23.246269999999999"/>
    <m/>
  </r>
  <r>
    <x v="1"/>
    <x v="0"/>
    <x v="2"/>
    <x v="0"/>
    <x v="0"/>
    <x v="10"/>
    <n v="22.691299999999998"/>
    <m/>
  </r>
  <r>
    <x v="1"/>
    <x v="0"/>
    <x v="2"/>
    <x v="0"/>
    <x v="0"/>
    <x v="11"/>
    <n v="21.9377"/>
    <m/>
  </r>
  <r>
    <x v="1"/>
    <x v="0"/>
    <x v="2"/>
    <x v="0"/>
    <x v="0"/>
    <x v="12"/>
    <n v="21.661159999999999"/>
    <m/>
  </r>
  <r>
    <x v="1"/>
    <x v="0"/>
    <x v="2"/>
    <x v="0"/>
    <x v="0"/>
    <x v="13"/>
    <n v="20.777699999999999"/>
    <m/>
  </r>
  <r>
    <x v="1"/>
    <x v="0"/>
    <x v="2"/>
    <x v="0"/>
    <x v="0"/>
    <x v="14"/>
    <n v="19.863659999999999"/>
    <m/>
  </r>
  <r>
    <x v="1"/>
    <x v="0"/>
    <x v="2"/>
    <x v="0"/>
    <x v="0"/>
    <x v="15"/>
    <n v="19.153929999999999"/>
    <m/>
  </r>
  <r>
    <x v="1"/>
    <x v="0"/>
    <x v="2"/>
    <x v="0"/>
    <x v="0"/>
    <x v="16"/>
    <n v="18.459530000000001"/>
    <s v="B"/>
  </r>
  <r>
    <x v="1"/>
    <x v="0"/>
    <x v="2"/>
    <x v="0"/>
    <x v="0"/>
    <x v="17"/>
    <n v="18.243310000000001"/>
    <m/>
  </r>
  <r>
    <x v="1"/>
    <x v="0"/>
    <x v="2"/>
    <x v="0"/>
    <x v="0"/>
    <x v="18"/>
    <n v="18.57583"/>
    <s v="B"/>
  </r>
  <r>
    <x v="1"/>
    <x v="0"/>
    <x v="2"/>
    <x v="0"/>
    <x v="0"/>
    <x v="19"/>
    <n v="17.19331"/>
    <m/>
  </r>
  <r>
    <x v="1"/>
    <x v="0"/>
    <x v="2"/>
    <x v="0"/>
    <x v="0"/>
    <x v="20"/>
    <n v="16.92099"/>
    <m/>
  </r>
  <r>
    <x v="1"/>
    <x v="0"/>
    <x v="2"/>
    <x v="0"/>
    <x v="0"/>
    <x v="21"/>
    <n v="16.677340000000001"/>
    <m/>
  </r>
  <r>
    <x v="1"/>
    <x v="0"/>
    <x v="2"/>
    <x v="0"/>
    <x v="0"/>
    <x v="22"/>
    <n v="16.664909999999999"/>
    <m/>
  </r>
  <r>
    <x v="1"/>
    <x v="0"/>
    <x v="2"/>
    <x v="0"/>
    <x v="0"/>
    <x v="23"/>
    <n v="16.792359999999999"/>
    <m/>
  </r>
  <r>
    <x v="1"/>
    <x v="0"/>
    <x v="2"/>
    <x v="0"/>
    <x v="0"/>
    <x v="24"/>
    <n v="16.10238"/>
    <m/>
  </r>
  <r>
    <x v="1"/>
    <x v="0"/>
    <x v="2"/>
    <x v="0"/>
    <x v="0"/>
    <x v="25"/>
    <n v="15.385759999999999"/>
    <m/>
  </r>
  <r>
    <x v="1"/>
    <x v="0"/>
    <x v="2"/>
    <x v="0"/>
    <x v="0"/>
    <x v="26"/>
    <n v="14.68526"/>
    <m/>
  </r>
  <r>
    <x v="1"/>
    <x v="0"/>
    <x v="2"/>
    <x v="0"/>
    <x v="0"/>
    <x v="27"/>
    <n v="14.19209"/>
    <m/>
  </r>
  <r>
    <x v="1"/>
    <x v="0"/>
    <x v="2"/>
    <x v="0"/>
    <x v="0"/>
    <x v="28"/>
    <n v="13.75953"/>
    <s v="B"/>
  </r>
  <r>
    <x v="1"/>
    <x v="0"/>
    <x v="2"/>
    <x v="0"/>
    <x v="0"/>
    <x v="29"/>
    <n v="13.853910000000001"/>
    <m/>
  </r>
  <r>
    <x v="1"/>
    <x v="0"/>
    <x v="2"/>
    <x v="0"/>
    <x v="0"/>
    <x v="30"/>
    <n v="14.301069999999999"/>
    <m/>
  </r>
  <r>
    <x v="1"/>
    <x v="0"/>
    <x v="2"/>
    <x v="0"/>
    <x v="0"/>
    <x v="31"/>
    <n v="13.980689999999999"/>
    <m/>
  </r>
  <r>
    <x v="1"/>
    <x v="0"/>
    <x v="2"/>
    <x v="0"/>
    <x v="0"/>
    <x v="32"/>
    <n v="13.379379999999999"/>
    <m/>
  </r>
  <r>
    <x v="1"/>
    <x v="0"/>
    <x v="2"/>
    <x v="0"/>
    <x v="0"/>
    <x v="33"/>
    <n v="13.316050000000001"/>
    <m/>
  </r>
  <r>
    <x v="1"/>
    <x v="0"/>
    <x v="2"/>
    <x v="0"/>
    <x v="0"/>
    <x v="34"/>
    <n v="12.773260000000001"/>
    <m/>
  </r>
  <r>
    <x v="1"/>
    <x v="0"/>
    <x v="2"/>
    <x v="0"/>
    <x v="0"/>
    <x v="35"/>
    <n v="12.29932"/>
    <m/>
  </r>
  <r>
    <x v="1"/>
    <x v="0"/>
    <x v="2"/>
    <x v="0"/>
    <x v="0"/>
    <x v="36"/>
    <n v="12.23213"/>
    <m/>
  </r>
  <r>
    <x v="1"/>
    <x v="0"/>
    <x v="2"/>
    <x v="0"/>
    <x v="0"/>
    <x v="37"/>
    <n v="11.87768"/>
    <m/>
  </r>
  <r>
    <x v="1"/>
    <x v="0"/>
    <x v="2"/>
    <x v="0"/>
    <x v="0"/>
    <x v="38"/>
    <n v="11.386340000000001"/>
    <s v="B"/>
  </r>
  <r>
    <x v="1"/>
    <x v="0"/>
    <x v="2"/>
    <x v="0"/>
    <x v="0"/>
    <x v="39"/>
    <n v="9.7978400000000008"/>
    <m/>
  </r>
  <r>
    <x v="1"/>
    <x v="0"/>
    <x v="2"/>
    <x v="0"/>
    <x v="0"/>
    <x v="40"/>
    <n v="10.400679999999999"/>
    <m/>
  </r>
  <r>
    <x v="1"/>
    <x v="0"/>
    <x v="2"/>
    <x v="0"/>
    <x v="0"/>
    <x v="41"/>
    <n v="10.52211"/>
    <m/>
  </r>
  <r>
    <x v="1"/>
    <x v="0"/>
    <x v="2"/>
    <x v="0"/>
    <x v="0"/>
    <x v="42"/>
    <n v="11.46871"/>
    <m/>
  </r>
  <r>
    <x v="1"/>
    <x v="0"/>
    <x v="2"/>
    <x v="0"/>
    <x v="0"/>
    <x v="43"/>
    <n v="11.104509999999999"/>
    <m/>
  </r>
  <r>
    <x v="1"/>
    <x v="0"/>
    <x v="2"/>
    <x v="0"/>
    <x v="0"/>
    <x v="44"/>
    <n v="11.154820000000001"/>
    <m/>
  </r>
  <r>
    <x v="1"/>
    <x v="0"/>
    <x v="2"/>
    <x v="0"/>
    <x v="0"/>
    <x v="45"/>
    <n v="11.21162"/>
    <m/>
  </r>
  <r>
    <x v="1"/>
    <x v="0"/>
    <x v="2"/>
    <x v="0"/>
    <x v="0"/>
    <x v="46"/>
    <n v="10.67854"/>
    <m/>
  </r>
  <r>
    <x v="1"/>
    <x v="0"/>
    <x v="2"/>
    <x v="0"/>
    <x v="0"/>
    <x v="47"/>
    <n v="10.48488"/>
    <m/>
  </r>
  <r>
    <x v="1"/>
    <x v="0"/>
    <x v="2"/>
    <x v="0"/>
    <x v="0"/>
    <x v="48"/>
    <n v="10.551959999999999"/>
    <m/>
  </r>
  <r>
    <x v="1"/>
    <x v="0"/>
    <x v="2"/>
    <x v="0"/>
    <x v="0"/>
    <x v="49"/>
    <n v="10.522019999999999"/>
    <m/>
  </r>
  <r>
    <x v="1"/>
    <x v="0"/>
    <x v="2"/>
    <x v="0"/>
    <x v="0"/>
    <x v="50"/>
    <n v="10.38607"/>
    <m/>
  </r>
  <r>
    <x v="2"/>
    <x v="0"/>
    <x v="0"/>
    <x v="0"/>
    <x v="0"/>
    <x v="52"/>
    <n v="24.14226"/>
    <m/>
  </r>
  <r>
    <x v="2"/>
    <x v="0"/>
    <x v="0"/>
    <x v="0"/>
    <x v="0"/>
    <x v="53"/>
    <n v="23.460899999999999"/>
    <m/>
  </r>
  <r>
    <x v="2"/>
    <x v="0"/>
    <x v="0"/>
    <x v="0"/>
    <x v="0"/>
    <x v="54"/>
    <n v="22.956880000000002"/>
    <m/>
  </r>
  <r>
    <x v="2"/>
    <x v="0"/>
    <x v="0"/>
    <x v="0"/>
    <x v="0"/>
    <x v="55"/>
    <n v="22.176929999999999"/>
    <m/>
  </r>
  <r>
    <x v="2"/>
    <x v="0"/>
    <x v="0"/>
    <x v="0"/>
    <x v="0"/>
    <x v="51"/>
    <n v="21.25"/>
    <m/>
  </r>
  <r>
    <x v="2"/>
    <x v="0"/>
    <x v="0"/>
    <x v="0"/>
    <x v="0"/>
    <x v="0"/>
    <n v="20.76305"/>
    <m/>
  </r>
  <r>
    <x v="2"/>
    <x v="0"/>
    <x v="0"/>
    <x v="0"/>
    <x v="0"/>
    <x v="1"/>
    <n v="20.531400000000001"/>
    <m/>
  </r>
  <r>
    <x v="2"/>
    <x v="0"/>
    <x v="0"/>
    <x v="0"/>
    <x v="0"/>
    <x v="2"/>
    <n v="20.625250000000001"/>
    <m/>
  </r>
  <r>
    <x v="2"/>
    <x v="0"/>
    <x v="0"/>
    <x v="0"/>
    <x v="0"/>
    <x v="3"/>
    <n v="20.603840000000002"/>
    <m/>
  </r>
  <r>
    <x v="2"/>
    <x v="0"/>
    <x v="0"/>
    <x v="0"/>
    <x v="0"/>
    <x v="4"/>
    <n v="20.128820000000001"/>
    <m/>
  </r>
  <r>
    <x v="2"/>
    <x v="0"/>
    <x v="0"/>
    <x v="0"/>
    <x v="0"/>
    <x v="5"/>
    <n v="17.783290000000001"/>
    <m/>
  </r>
  <r>
    <x v="2"/>
    <x v="0"/>
    <x v="0"/>
    <x v="0"/>
    <x v="0"/>
    <x v="6"/>
    <n v="17.167560000000002"/>
    <m/>
  </r>
  <r>
    <x v="2"/>
    <x v="0"/>
    <x v="0"/>
    <x v="0"/>
    <x v="0"/>
    <x v="7"/>
    <n v="16.818940000000001"/>
    <m/>
  </r>
  <r>
    <x v="2"/>
    <x v="0"/>
    <x v="0"/>
    <x v="0"/>
    <x v="0"/>
    <x v="8"/>
    <n v="16.35012"/>
    <m/>
  </r>
  <r>
    <x v="2"/>
    <x v="0"/>
    <x v="0"/>
    <x v="0"/>
    <x v="0"/>
    <x v="9"/>
    <n v="15.95918"/>
    <m/>
  </r>
  <r>
    <x v="2"/>
    <x v="0"/>
    <x v="0"/>
    <x v="0"/>
    <x v="0"/>
    <x v="10"/>
    <n v="16.0166"/>
    <m/>
  </r>
  <r>
    <x v="2"/>
    <x v="0"/>
    <x v="0"/>
    <x v="0"/>
    <x v="0"/>
    <x v="11"/>
    <n v="15.95477"/>
    <m/>
  </r>
  <r>
    <x v="2"/>
    <x v="0"/>
    <x v="0"/>
    <x v="0"/>
    <x v="0"/>
    <x v="12"/>
    <n v="15.97808"/>
    <m/>
  </r>
  <r>
    <x v="2"/>
    <x v="0"/>
    <x v="0"/>
    <x v="0"/>
    <x v="0"/>
    <x v="13"/>
    <n v="16.072939999999999"/>
    <m/>
  </r>
  <r>
    <x v="2"/>
    <x v="0"/>
    <x v="0"/>
    <x v="0"/>
    <x v="0"/>
    <x v="14"/>
    <n v="16.054079999999999"/>
    <m/>
  </r>
  <r>
    <x v="2"/>
    <x v="0"/>
    <x v="0"/>
    <x v="0"/>
    <x v="0"/>
    <x v="15"/>
    <n v="16.071429999999999"/>
    <m/>
  </r>
  <r>
    <x v="2"/>
    <x v="0"/>
    <x v="0"/>
    <x v="0"/>
    <x v="0"/>
    <x v="16"/>
    <n v="16.600960000000001"/>
    <m/>
  </r>
  <r>
    <x v="2"/>
    <x v="0"/>
    <x v="0"/>
    <x v="0"/>
    <x v="0"/>
    <x v="17"/>
    <n v="17.039359999999999"/>
    <m/>
  </r>
  <r>
    <x v="2"/>
    <x v="0"/>
    <x v="0"/>
    <x v="0"/>
    <x v="0"/>
    <x v="18"/>
    <n v="17.515920000000001"/>
    <m/>
  </r>
  <r>
    <x v="2"/>
    <x v="0"/>
    <x v="0"/>
    <x v="0"/>
    <x v="0"/>
    <x v="19"/>
    <n v="17.898119999999999"/>
    <m/>
  </r>
  <r>
    <x v="2"/>
    <x v="0"/>
    <x v="0"/>
    <x v="0"/>
    <x v="0"/>
    <x v="20"/>
    <n v="18.006430000000002"/>
    <m/>
  </r>
  <r>
    <x v="2"/>
    <x v="0"/>
    <x v="0"/>
    <x v="0"/>
    <x v="0"/>
    <x v="21"/>
    <n v="18.131609999999998"/>
    <m/>
  </r>
  <r>
    <x v="2"/>
    <x v="0"/>
    <x v="0"/>
    <x v="0"/>
    <x v="0"/>
    <x v="22"/>
    <n v="18.371120000000001"/>
    <m/>
  </r>
  <r>
    <x v="2"/>
    <x v="0"/>
    <x v="0"/>
    <x v="0"/>
    <x v="0"/>
    <x v="23"/>
    <n v="18.550989999999999"/>
    <m/>
  </r>
  <r>
    <x v="2"/>
    <x v="0"/>
    <x v="0"/>
    <x v="0"/>
    <x v="0"/>
    <x v="24"/>
    <n v="18.488160000000001"/>
    <m/>
  </r>
  <r>
    <x v="2"/>
    <x v="0"/>
    <x v="0"/>
    <x v="0"/>
    <x v="0"/>
    <x v="25"/>
    <n v="18.535260000000001"/>
    <m/>
  </r>
  <r>
    <x v="2"/>
    <x v="0"/>
    <x v="0"/>
    <x v="0"/>
    <x v="0"/>
    <x v="26"/>
    <n v="18.758500000000002"/>
    <m/>
  </r>
  <r>
    <x v="2"/>
    <x v="0"/>
    <x v="0"/>
    <x v="0"/>
    <x v="0"/>
    <x v="27"/>
    <n v="18.91534"/>
    <m/>
  </r>
  <r>
    <x v="2"/>
    <x v="0"/>
    <x v="0"/>
    <x v="0"/>
    <x v="0"/>
    <x v="28"/>
    <n v="19.435449999999999"/>
    <m/>
  </r>
  <r>
    <x v="2"/>
    <x v="0"/>
    <x v="0"/>
    <x v="0"/>
    <x v="0"/>
    <x v="29"/>
    <n v="19.640619999999998"/>
    <m/>
  </r>
  <r>
    <x v="2"/>
    <x v="0"/>
    <x v="0"/>
    <x v="0"/>
    <x v="0"/>
    <x v="30"/>
    <n v="19.663699999999999"/>
    <m/>
  </r>
  <r>
    <x v="2"/>
    <x v="0"/>
    <x v="0"/>
    <x v="0"/>
    <x v="0"/>
    <x v="31"/>
    <n v="19.902729999999998"/>
    <m/>
  </r>
  <r>
    <x v="2"/>
    <x v="0"/>
    <x v="0"/>
    <x v="0"/>
    <x v="0"/>
    <x v="32"/>
    <n v="19.86298"/>
    <m/>
  </r>
  <r>
    <x v="2"/>
    <x v="0"/>
    <x v="0"/>
    <x v="0"/>
    <x v="0"/>
    <x v="33"/>
    <n v="19.630549999999999"/>
    <s v="B"/>
  </r>
  <r>
    <x v="2"/>
    <x v="0"/>
    <x v="0"/>
    <x v="0"/>
    <x v="0"/>
    <x v="34"/>
    <n v="17.790220000000001"/>
    <m/>
  </r>
  <r>
    <x v="2"/>
    <x v="0"/>
    <x v="0"/>
    <x v="0"/>
    <x v="0"/>
    <x v="35"/>
    <n v="17.485320000000002"/>
    <m/>
  </r>
  <r>
    <x v="2"/>
    <x v="0"/>
    <x v="0"/>
    <x v="0"/>
    <x v="0"/>
    <x v="36"/>
    <n v="16.95926"/>
    <m/>
  </r>
  <r>
    <x v="2"/>
    <x v="0"/>
    <x v="0"/>
    <x v="0"/>
    <x v="0"/>
    <x v="37"/>
    <n v="17.228110000000001"/>
    <m/>
  </r>
  <r>
    <x v="2"/>
    <x v="0"/>
    <x v="0"/>
    <x v="0"/>
    <x v="0"/>
    <x v="38"/>
    <n v="16.74652"/>
    <m/>
  </r>
  <r>
    <x v="2"/>
    <x v="0"/>
    <x v="0"/>
    <x v="0"/>
    <x v="0"/>
    <x v="39"/>
    <n v="17.172830000000001"/>
    <m/>
  </r>
  <r>
    <x v="2"/>
    <x v="0"/>
    <x v="0"/>
    <x v="0"/>
    <x v="0"/>
    <x v="40"/>
    <n v="17.52901"/>
    <m/>
  </r>
  <r>
    <x v="2"/>
    <x v="0"/>
    <x v="0"/>
    <x v="0"/>
    <x v="0"/>
    <x v="41"/>
    <n v="17.62837"/>
    <m/>
  </r>
  <r>
    <x v="2"/>
    <x v="0"/>
    <x v="0"/>
    <x v="0"/>
    <x v="0"/>
    <x v="42"/>
    <n v="17.424399999999999"/>
    <m/>
  </r>
  <r>
    <x v="2"/>
    <x v="0"/>
    <x v="0"/>
    <x v="0"/>
    <x v="0"/>
    <x v="43"/>
    <n v="17.013809999999999"/>
    <m/>
  </r>
  <r>
    <x v="2"/>
    <x v="0"/>
    <x v="0"/>
    <x v="0"/>
    <x v="0"/>
    <x v="44"/>
    <n v="17.68037"/>
    <m/>
  </r>
  <r>
    <x v="2"/>
    <x v="0"/>
    <x v="0"/>
    <x v="0"/>
    <x v="0"/>
    <x v="45"/>
    <n v="17.308430000000001"/>
    <m/>
  </r>
  <r>
    <x v="2"/>
    <x v="0"/>
    <x v="0"/>
    <x v="0"/>
    <x v="0"/>
    <x v="46"/>
    <n v="17.47972"/>
    <m/>
  </r>
  <r>
    <x v="2"/>
    <x v="0"/>
    <x v="0"/>
    <x v="0"/>
    <x v="0"/>
    <x v="47"/>
    <n v="17.562069999999999"/>
    <m/>
  </r>
  <r>
    <x v="2"/>
    <x v="0"/>
    <x v="0"/>
    <x v="0"/>
    <x v="0"/>
    <x v="48"/>
    <n v="18.788920000000001"/>
    <m/>
  </r>
  <r>
    <x v="2"/>
    <x v="0"/>
    <x v="0"/>
    <x v="0"/>
    <x v="0"/>
    <x v="49"/>
    <n v="17.86279"/>
    <m/>
  </r>
  <r>
    <x v="2"/>
    <x v="0"/>
    <x v="0"/>
    <x v="0"/>
    <x v="0"/>
    <x v="50"/>
    <n v="18.74896"/>
    <m/>
  </r>
  <r>
    <x v="2"/>
    <x v="0"/>
    <x v="1"/>
    <x v="0"/>
    <x v="0"/>
    <x v="56"/>
    <n v="24.69755"/>
    <m/>
  </r>
  <r>
    <x v="2"/>
    <x v="0"/>
    <x v="1"/>
    <x v="0"/>
    <x v="0"/>
    <x v="57"/>
    <n v="23.860980000000001"/>
    <m/>
  </r>
  <r>
    <x v="2"/>
    <x v="0"/>
    <x v="1"/>
    <x v="0"/>
    <x v="0"/>
    <x v="58"/>
    <n v="24.0566"/>
    <m/>
  </r>
  <r>
    <x v="2"/>
    <x v="0"/>
    <x v="1"/>
    <x v="0"/>
    <x v="0"/>
    <x v="59"/>
    <n v="23.75149"/>
    <m/>
  </r>
  <r>
    <x v="2"/>
    <x v="0"/>
    <x v="1"/>
    <x v="0"/>
    <x v="0"/>
    <x v="52"/>
    <n v="26.167680000000001"/>
    <m/>
  </r>
  <r>
    <x v="2"/>
    <x v="0"/>
    <x v="1"/>
    <x v="0"/>
    <x v="0"/>
    <x v="53"/>
    <n v="25.481179999999998"/>
    <m/>
  </r>
  <r>
    <x v="2"/>
    <x v="0"/>
    <x v="1"/>
    <x v="0"/>
    <x v="0"/>
    <x v="54"/>
    <n v="24.872669999999999"/>
    <m/>
  </r>
  <r>
    <x v="2"/>
    <x v="0"/>
    <x v="1"/>
    <x v="0"/>
    <x v="0"/>
    <x v="55"/>
    <n v="24.016850000000002"/>
    <m/>
  </r>
  <r>
    <x v="2"/>
    <x v="0"/>
    <x v="1"/>
    <x v="0"/>
    <x v="0"/>
    <x v="51"/>
    <n v="22.914929999999998"/>
    <m/>
  </r>
  <r>
    <x v="2"/>
    <x v="0"/>
    <x v="1"/>
    <x v="0"/>
    <x v="0"/>
    <x v="0"/>
    <n v="22.23143"/>
    <m/>
  </r>
  <r>
    <x v="2"/>
    <x v="0"/>
    <x v="1"/>
    <x v="0"/>
    <x v="0"/>
    <x v="1"/>
    <n v="21.925719999999998"/>
    <m/>
  </r>
  <r>
    <x v="2"/>
    <x v="0"/>
    <x v="1"/>
    <x v="0"/>
    <x v="0"/>
    <x v="2"/>
    <n v="21.973469999999999"/>
    <m/>
  </r>
  <r>
    <x v="2"/>
    <x v="0"/>
    <x v="1"/>
    <x v="0"/>
    <x v="0"/>
    <x v="3"/>
    <n v="21.908709999999999"/>
    <m/>
  </r>
  <r>
    <x v="2"/>
    <x v="0"/>
    <x v="1"/>
    <x v="0"/>
    <x v="0"/>
    <x v="4"/>
    <n v="21.3413"/>
    <m/>
  </r>
  <r>
    <x v="2"/>
    <x v="0"/>
    <x v="1"/>
    <x v="0"/>
    <x v="0"/>
    <x v="5"/>
    <n v="18.84018"/>
    <m/>
  </r>
  <r>
    <x v="2"/>
    <x v="0"/>
    <x v="1"/>
    <x v="0"/>
    <x v="0"/>
    <x v="6"/>
    <n v="18.126719999999999"/>
    <m/>
  </r>
  <r>
    <x v="2"/>
    <x v="0"/>
    <x v="1"/>
    <x v="0"/>
    <x v="0"/>
    <x v="7"/>
    <n v="17.669799999999999"/>
    <m/>
  </r>
  <r>
    <x v="2"/>
    <x v="0"/>
    <x v="1"/>
    <x v="0"/>
    <x v="0"/>
    <x v="8"/>
    <n v="17.204599999999999"/>
    <m/>
  </r>
  <r>
    <x v="2"/>
    <x v="0"/>
    <x v="1"/>
    <x v="0"/>
    <x v="0"/>
    <x v="9"/>
    <n v="16.71602"/>
    <m/>
  </r>
  <r>
    <x v="2"/>
    <x v="0"/>
    <x v="1"/>
    <x v="0"/>
    <x v="0"/>
    <x v="10"/>
    <n v="16.762219999999999"/>
    <m/>
  </r>
  <r>
    <x v="2"/>
    <x v="0"/>
    <x v="1"/>
    <x v="0"/>
    <x v="0"/>
    <x v="11"/>
    <n v="16.671240000000001"/>
    <m/>
  </r>
  <r>
    <x v="2"/>
    <x v="0"/>
    <x v="1"/>
    <x v="0"/>
    <x v="0"/>
    <x v="12"/>
    <n v="16.625309999999999"/>
    <m/>
  </r>
  <r>
    <x v="2"/>
    <x v="0"/>
    <x v="1"/>
    <x v="0"/>
    <x v="0"/>
    <x v="13"/>
    <n v="16.730979999999999"/>
    <m/>
  </r>
  <r>
    <x v="2"/>
    <x v="0"/>
    <x v="1"/>
    <x v="0"/>
    <x v="0"/>
    <x v="14"/>
    <n v="16.66667"/>
    <m/>
  </r>
  <r>
    <x v="2"/>
    <x v="0"/>
    <x v="1"/>
    <x v="0"/>
    <x v="0"/>
    <x v="15"/>
    <n v="16.570959999999999"/>
    <m/>
  </r>
  <r>
    <x v="2"/>
    <x v="0"/>
    <x v="1"/>
    <x v="0"/>
    <x v="0"/>
    <x v="16"/>
    <n v="16.987449999999999"/>
    <m/>
  </r>
  <r>
    <x v="2"/>
    <x v="0"/>
    <x v="1"/>
    <x v="0"/>
    <x v="0"/>
    <x v="17"/>
    <n v="17.33107"/>
    <m/>
  </r>
  <r>
    <x v="2"/>
    <x v="0"/>
    <x v="1"/>
    <x v="0"/>
    <x v="0"/>
    <x v="18"/>
    <n v="17.789829999999998"/>
    <m/>
  </r>
  <r>
    <x v="2"/>
    <x v="0"/>
    <x v="1"/>
    <x v="0"/>
    <x v="0"/>
    <x v="19"/>
    <n v="18.015440000000002"/>
    <m/>
  </r>
  <r>
    <x v="2"/>
    <x v="0"/>
    <x v="1"/>
    <x v="0"/>
    <x v="0"/>
    <x v="20"/>
    <n v="18.026730000000001"/>
    <m/>
  </r>
  <r>
    <x v="2"/>
    <x v="0"/>
    <x v="1"/>
    <x v="0"/>
    <x v="0"/>
    <x v="21"/>
    <n v="18.102229999999999"/>
    <m/>
  </r>
  <r>
    <x v="2"/>
    <x v="0"/>
    <x v="1"/>
    <x v="0"/>
    <x v="0"/>
    <x v="22"/>
    <n v="18.184370000000001"/>
    <m/>
  </r>
  <r>
    <x v="2"/>
    <x v="0"/>
    <x v="1"/>
    <x v="0"/>
    <x v="0"/>
    <x v="23"/>
    <n v="18.14404"/>
    <m/>
  </r>
  <r>
    <x v="2"/>
    <x v="0"/>
    <x v="1"/>
    <x v="0"/>
    <x v="0"/>
    <x v="24"/>
    <n v="18.14714"/>
    <m/>
  </r>
  <r>
    <x v="2"/>
    <x v="0"/>
    <x v="1"/>
    <x v="0"/>
    <x v="0"/>
    <x v="25"/>
    <n v="18.115939999999998"/>
    <m/>
  </r>
  <r>
    <x v="2"/>
    <x v="0"/>
    <x v="1"/>
    <x v="0"/>
    <x v="0"/>
    <x v="26"/>
    <n v="18.31325"/>
    <m/>
  </r>
  <r>
    <x v="2"/>
    <x v="0"/>
    <x v="1"/>
    <x v="0"/>
    <x v="0"/>
    <x v="27"/>
    <n v="18.422540000000001"/>
    <m/>
  </r>
  <r>
    <x v="2"/>
    <x v="0"/>
    <x v="1"/>
    <x v="0"/>
    <x v="0"/>
    <x v="28"/>
    <n v="18.896699999999999"/>
    <m/>
  </r>
  <r>
    <x v="2"/>
    <x v="0"/>
    <x v="1"/>
    <x v="0"/>
    <x v="0"/>
    <x v="29"/>
    <n v="18.850010000000001"/>
    <m/>
  </r>
  <r>
    <x v="2"/>
    <x v="0"/>
    <x v="1"/>
    <x v="0"/>
    <x v="0"/>
    <x v="30"/>
    <n v="18.810230000000001"/>
    <m/>
  </r>
  <r>
    <x v="2"/>
    <x v="0"/>
    <x v="1"/>
    <x v="0"/>
    <x v="0"/>
    <x v="31"/>
    <n v="18.82507"/>
    <m/>
  </r>
  <r>
    <x v="2"/>
    <x v="0"/>
    <x v="1"/>
    <x v="0"/>
    <x v="0"/>
    <x v="32"/>
    <n v="18.603480000000001"/>
    <m/>
  </r>
  <r>
    <x v="2"/>
    <x v="0"/>
    <x v="1"/>
    <x v="0"/>
    <x v="0"/>
    <x v="33"/>
    <n v="18.176570000000002"/>
    <s v="B"/>
  </r>
  <r>
    <x v="2"/>
    <x v="0"/>
    <x v="1"/>
    <x v="0"/>
    <x v="0"/>
    <x v="34"/>
    <n v="16.47118"/>
    <m/>
  </r>
  <r>
    <x v="2"/>
    <x v="0"/>
    <x v="1"/>
    <x v="0"/>
    <x v="0"/>
    <x v="35"/>
    <n v="15.786899999999999"/>
    <m/>
  </r>
  <r>
    <x v="2"/>
    <x v="0"/>
    <x v="1"/>
    <x v="0"/>
    <x v="0"/>
    <x v="36"/>
    <n v="15.138070000000001"/>
    <m/>
  </r>
  <r>
    <x v="2"/>
    <x v="0"/>
    <x v="1"/>
    <x v="0"/>
    <x v="0"/>
    <x v="37"/>
    <n v="15.380839999999999"/>
    <m/>
  </r>
  <r>
    <x v="2"/>
    <x v="0"/>
    <x v="1"/>
    <x v="0"/>
    <x v="0"/>
    <x v="38"/>
    <n v="14.968059999999999"/>
    <m/>
  </r>
  <r>
    <x v="2"/>
    <x v="0"/>
    <x v="1"/>
    <x v="0"/>
    <x v="0"/>
    <x v="39"/>
    <n v="14.931139999999999"/>
    <m/>
  </r>
  <r>
    <x v="2"/>
    <x v="0"/>
    <x v="1"/>
    <x v="0"/>
    <x v="0"/>
    <x v="40"/>
    <n v="15.230219999999999"/>
    <m/>
  </r>
  <r>
    <x v="2"/>
    <x v="0"/>
    <x v="1"/>
    <x v="0"/>
    <x v="0"/>
    <x v="41"/>
    <n v="15.075049999999999"/>
    <m/>
  </r>
  <r>
    <x v="2"/>
    <x v="0"/>
    <x v="1"/>
    <x v="0"/>
    <x v="0"/>
    <x v="42"/>
    <n v="14.825469999999999"/>
    <m/>
  </r>
  <r>
    <x v="2"/>
    <x v="0"/>
    <x v="1"/>
    <x v="0"/>
    <x v="0"/>
    <x v="43"/>
    <n v="14.225"/>
    <m/>
  </r>
  <r>
    <x v="2"/>
    <x v="0"/>
    <x v="1"/>
    <x v="0"/>
    <x v="0"/>
    <x v="44"/>
    <n v="14.79909"/>
    <m/>
  </r>
  <r>
    <x v="2"/>
    <x v="0"/>
    <x v="1"/>
    <x v="0"/>
    <x v="0"/>
    <x v="45"/>
    <n v="14.36069"/>
    <m/>
  </r>
  <r>
    <x v="2"/>
    <x v="0"/>
    <x v="1"/>
    <x v="0"/>
    <x v="0"/>
    <x v="46"/>
    <n v="14.301489999999999"/>
    <m/>
  </r>
  <r>
    <x v="2"/>
    <x v="0"/>
    <x v="1"/>
    <x v="0"/>
    <x v="0"/>
    <x v="47"/>
    <n v="14.34586"/>
    <m/>
  </r>
  <r>
    <x v="2"/>
    <x v="0"/>
    <x v="1"/>
    <x v="0"/>
    <x v="0"/>
    <x v="48"/>
    <n v="15.079359999999999"/>
    <m/>
  </r>
  <r>
    <x v="2"/>
    <x v="0"/>
    <x v="1"/>
    <x v="0"/>
    <x v="0"/>
    <x v="49"/>
    <n v="14.61332"/>
    <m/>
  </r>
  <r>
    <x v="2"/>
    <x v="0"/>
    <x v="1"/>
    <x v="0"/>
    <x v="0"/>
    <x v="50"/>
    <n v="15.179040000000001"/>
    <m/>
  </r>
  <r>
    <x v="2"/>
    <x v="0"/>
    <x v="2"/>
    <x v="0"/>
    <x v="0"/>
    <x v="52"/>
    <n v="30.747399999999999"/>
    <m/>
  </r>
  <r>
    <x v="2"/>
    <x v="0"/>
    <x v="2"/>
    <x v="0"/>
    <x v="0"/>
    <x v="53"/>
    <n v="29.99072"/>
    <m/>
  </r>
  <r>
    <x v="2"/>
    <x v="0"/>
    <x v="2"/>
    <x v="0"/>
    <x v="0"/>
    <x v="54"/>
    <n v="29.117380000000001"/>
    <m/>
  </r>
  <r>
    <x v="2"/>
    <x v="0"/>
    <x v="2"/>
    <x v="0"/>
    <x v="0"/>
    <x v="55"/>
    <n v="28.003609999999998"/>
    <m/>
  </r>
  <r>
    <x v="2"/>
    <x v="0"/>
    <x v="2"/>
    <x v="0"/>
    <x v="0"/>
    <x v="51"/>
    <n v="26.66076"/>
    <m/>
  </r>
  <r>
    <x v="2"/>
    <x v="0"/>
    <x v="2"/>
    <x v="0"/>
    <x v="0"/>
    <x v="0"/>
    <n v="25.552610000000001"/>
    <m/>
  </r>
  <r>
    <x v="2"/>
    <x v="0"/>
    <x v="2"/>
    <x v="0"/>
    <x v="0"/>
    <x v="1"/>
    <n v="25.021719999999998"/>
    <m/>
  </r>
  <r>
    <x v="2"/>
    <x v="0"/>
    <x v="2"/>
    <x v="0"/>
    <x v="0"/>
    <x v="2"/>
    <n v="24.93506"/>
    <m/>
  </r>
  <r>
    <x v="2"/>
    <x v="0"/>
    <x v="2"/>
    <x v="0"/>
    <x v="0"/>
    <x v="3"/>
    <n v="24.656359999999999"/>
    <m/>
  </r>
  <r>
    <x v="2"/>
    <x v="0"/>
    <x v="2"/>
    <x v="0"/>
    <x v="0"/>
    <x v="4"/>
    <n v="23.853210000000001"/>
    <m/>
  </r>
  <r>
    <x v="2"/>
    <x v="0"/>
    <x v="2"/>
    <x v="0"/>
    <x v="0"/>
    <x v="5"/>
    <n v="20.99494"/>
    <m/>
  </r>
  <r>
    <x v="2"/>
    <x v="0"/>
    <x v="2"/>
    <x v="0"/>
    <x v="0"/>
    <x v="6"/>
    <n v="20.066610000000001"/>
    <m/>
  </r>
  <r>
    <x v="2"/>
    <x v="0"/>
    <x v="2"/>
    <x v="0"/>
    <x v="0"/>
    <x v="7"/>
    <n v="19.439869999999999"/>
    <m/>
  </r>
  <r>
    <x v="2"/>
    <x v="0"/>
    <x v="2"/>
    <x v="0"/>
    <x v="0"/>
    <x v="8"/>
    <n v="18.800650000000001"/>
    <m/>
  </r>
  <r>
    <x v="2"/>
    <x v="0"/>
    <x v="2"/>
    <x v="0"/>
    <x v="0"/>
    <x v="9"/>
    <n v="18.181819999999998"/>
    <m/>
  </r>
  <r>
    <x v="2"/>
    <x v="0"/>
    <x v="2"/>
    <x v="0"/>
    <x v="0"/>
    <x v="10"/>
    <n v="18.276140000000002"/>
    <m/>
  </r>
  <r>
    <x v="2"/>
    <x v="0"/>
    <x v="2"/>
    <x v="0"/>
    <x v="0"/>
    <x v="11"/>
    <n v="18.036709999999999"/>
    <m/>
  </r>
  <r>
    <x v="2"/>
    <x v="0"/>
    <x v="2"/>
    <x v="0"/>
    <x v="0"/>
    <x v="12"/>
    <n v="17.928290000000001"/>
    <m/>
  </r>
  <r>
    <x v="2"/>
    <x v="0"/>
    <x v="2"/>
    <x v="0"/>
    <x v="0"/>
    <x v="13"/>
    <n v="17.874020000000002"/>
    <m/>
  </r>
  <r>
    <x v="2"/>
    <x v="0"/>
    <x v="2"/>
    <x v="0"/>
    <x v="0"/>
    <x v="14"/>
    <n v="17.86543"/>
    <m/>
  </r>
  <r>
    <x v="2"/>
    <x v="0"/>
    <x v="2"/>
    <x v="0"/>
    <x v="0"/>
    <x v="15"/>
    <n v="17.471260000000001"/>
    <m/>
  </r>
  <r>
    <x v="2"/>
    <x v="0"/>
    <x v="2"/>
    <x v="0"/>
    <x v="0"/>
    <x v="16"/>
    <n v="17.665130000000001"/>
    <m/>
  </r>
  <r>
    <x v="2"/>
    <x v="0"/>
    <x v="2"/>
    <x v="0"/>
    <x v="0"/>
    <x v="17"/>
    <n v="17.909300000000002"/>
    <m/>
  </r>
  <r>
    <x v="2"/>
    <x v="0"/>
    <x v="2"/>
    <x v="0"/>
    <x v="0"/>
    <x v="18"/>
    <n v="18.174849999999999"/>
    <m/>
  </r>
  <r>
    <x v="2"/>
    <x v="0"/>
    <x v="2"/>
    <x v="0"/>
    <x v="0"/>
    <x v="19"/>
    <n v="18.223230000000001"/>
    <m/>
  </r>
  <r>
    <x v="2"/>
    <x v="0"/>
    <x v="2"/>
    <x v="0"/>
    <x v="0"/>
    <x v="20"/>
    <n v="18.134329999999999"/>
    <m/>
  </r>
  <r>
    <x v="2"/>
    <x v="0"/>
    <x v="2"/>
    <x v="0"/>
    <x v="0"/>
    <x v="21"/>
    <n v="18.05556"/>
    <m/>
  </r>
  <r>
    <x v="2"/>
    <x v="0"/>
    <x v="2"/>
    <x v="0"/>
    <x v="0"/>
    <x v="22"/>
    <n v="17.895489999999999"/>
    <m/>
  </r>
  <r>
    <x v="2"/>
    <x v="0"/>
    <x v="2"/>
    <x v="0"/>
    <x v="0"/>
    <x v="23"/>
    <n v="17.602219999999999"/>
    <m/>
  </r>
  <r>
    <x v="2"/>
    <x v="0"/>
    <x v="2"/>
    <x v="0"/>
    <x v="0"/>
    <x v="24"/>
    <n v="17.63908"/>
    <m/>
  </r>
  <r>
    <x v="2"/>
    <x v="0"/>
    <x v="2"/>
    <x v="0"/>
    <x v="0"/>
    <x v="25"/>
    <n v="17.503299999999999"/>
    <m/>
  </r>
  <r>
    <x v="2"/>
    <x v="0"/>
    <x v="2"/>
    <x v="0"/>
    <x v="0"/>
    <x v="26"/>
    <n v="17.670159999999999"/>
    <m/>
  </r>
  <r>
    <x v="2"/>
    <x v="0"/>
    <x v="2"/>
    <x v="0"/>
    <x v="0"/>
    <x v="27"/>
    <n v="17.71987"/>
    <m/>
  </r>
  <r>
    <x v="2"/>
    <x v="0"/>
    <x v="2"/>
    <x v="0"/>
    <x v="0"/>
    <x v="28"/>
    <n v="18.103729999999999"/>
    <m/>
  </r>
  <r>
    <x v="2"/>
    <x v="0"/>
    <x v="2"/>
    <x v="0"/>
    <x v="0"/>
    <x v="29"/>
    <n v="17.71227"/>
    <m/>
  </r>
  <r>
    <x v="2"/>
    <x v="0"/>
    <x v="2"/>
    <x v="0"/>
    <x v="0"/>
    <x v="30"/>
    <n v="17.61834"/>
    <m/>
  </r>
  <r>
    <x v="2"/>
    <x v="0"/>
    <x v="2"/>
    <x v="0"/>
    <x v="0"/>
    <x v="31"/>
    <n v="17.351659999999999"/>
    <m/>
  </r>
  <r>
    <x v="2"/>
    <x v="0"/>
    <x v="2"/>
    <x v="0"/>
    <x v="0"/>
    <x v="32"/>
    <n v="16.90493"/>
    <m/>
  </r>
  <r>
    <x v="2"/>
    <x v="0"/>
    <x v="2"/>
    <x v="0"/>
    <x v="0"/>
    <x v="33"/>
    <n v="16.240359999999999"/>
    <s v="B"/>
  </r>
  <r>
    <x v="2"/>
    <x v="0"/>
    <x v="2"/>
    <x v="0"/>
    <x v="0"/>
    <x v="34"/>
    <n v="14.712859999999999"/>
    <m/>
  </r>
  <r>
    <x v="2"/>
    <x v="0"/>
    <x v="2"/>
    <x v="0"/>
    <x v="0"/>
    <x v="35"/>
    <n v="13.51038"/>
    <m/>
  </r>
  <r>
    <x v="2"/>
    <x v="0"/>
    <x v="2"/>
    <x v="0"/>
    <x v="0"/>
    <x v="36"/>
    <n v="12.698969999999999"/>
    <m/>
  </r>
  <r>
    <x v="2"/>
    <x v="0"/>
    <x v="2"/>
    <x v="0"/>
    <x v="0"/>
    <x v="37"/>
    <n v="12.86185"/>
    <m/>
  </r>
  <r>
    <x v="2"/>
    <x v="0"/>
    <x v="2"/>
    <x v="0"/>
    <x v="0"/>
    <x v="38"/>
    <n v="12.626899999999999"/>
    <m/>
  </r>
  <r>
    <x v="2"/>
    <x v="0"/>
    <x v="2"/>
    <x v="0"/>
    <x v="0"/>
    <x v="39"/>
    <n v="11.99507"/>
    <m/>
  </r>
  <r>
    <x v="2"/>
    <x v="0"/>
    <x v="2"/>
    <x v="0"/>
    <x v="0"/>
    <x v="40"/>
    <n v="12.25859"/>
    <m/>
  </r>
  <r>
    <x v="2"/>
    <x v="0"/>
    <x v="2"/>
    <x v="0"/>
    <x v="0"/>
    <x v="41"/>
    <n v="11.814349999999999"/>
    <m/>
  </r>
  <r>
    <x v="2"/>
    <x v="0"/>
    <x v="2"/>
    <x v="0"/>
    <x v="0"/>
    <x v="42"/>
    <n v="11.540839999999999"/>
    <m/>
  </r>
  <r>
    <x v="2"/>
    <x v="0"/>
    <x v="2"/>
    <x v="0"/>
    <x v="0"/>
    <x v="43"/>
    <n v="10.76816"/>
    <m/>
  </r>
  <r>
    <x v="2"/>
    <x v="0"/>
    <x v="2"/>
    <x v="0"/>
    <x v="0"/>
    <x v="44"/>
    <n v="11.28416"/>
    <m/>
  </r>
  <r>
    <x v="2"/>
    <x v="0"/>
    <x v="2"/>
    <x v="0"/>
    <x v="0"/>
    <x v="45"/>
    <n v="10.793380000000001"/>
    <m/>
  </r>
  <r>
    <x v="2"/>
    <x v="0"/>
    <x v="2"/>
    <x v="0"/>
    <x v="0"/>
    <x v="46"/>
    <n v="10.479660000000001"/>
    <m/>
  </r>
  <r>
    <x v="2"/>
    <x v="0"/>
    <x v="2"/>
    <x v="0"/>
    <x v="0"/>
    <x v="47"/>
    <n v="10.49161"/>
    <m/>
  </r>
  <r>
    <x v="2"/>
    <x v="0"/>
    <x v="2"/>
    <x v="0"/>
    <x v="0"/>
    <x v="48"/>
    <n v="10.708539999999999"/>
    <m/>
  </r>
  <r>
    <x v="2"/>
    <x v="0"/>
    <x v="2"/>
    <x v="0"/>
    <x v="0"/>
    <x v="49"/>
    <n v="10.85962"/>
    <m/>
  </r>
  <r>
    <x v="2"/>
    <x v="0"/>
    <x v="2"/>
    <x v="0"/>
    <x v="0"/>
    <x v="50"/>
    <n v="11.07756"/>
    <m/>
  </r>
  <r>
    <x v="3"/>
    <x v="0"/>
    <x v="0"/>
    <x v="0"/>
    <x v="0"/>
    <x v="10"/>
    <n v="10.90971"/>
    <s v="B"/>
  </r>
  <r>
    <x v="3"/>
    <x v="0"/>
    <x v="0"/>
    <x v="0"/>
    <x v="0"/>
    <x v="11"/>
    <n v="10.66517"/>
    <m/>
  </r>
  <r>
    <x v="3"/>
    <x v="0"/>
    <x v="0"/>
    <x v="0"/>
    <x v="0"/>
    <x v="12"/>
    <n v="10.355689999999999"/>
    <m/>
  </r>
  <r>
    <x v="3"/>
    <x v="0"/>
    <x v="0"/>
    <x v="0"/>
    <x v="0"/>
    <x v="13"/>
    <n v="10.41324"/>
    <m/>
  </r>
  <r>
    <x v="3"/>
    <x v="0"/>
    <x v="0"/>
    <x v="0"/>
    <x v="0"/>
    <x v="14"/>
    <n v="10.33437"/>
    <m/>
  </r>
  <r>
    <x v="3"/>
    <x v="0"/>
    <x v="0"/>
    <x v="0"/>
    <x v="0"/>
    <x v="15"/>
    <n v="9.9157609999999998"/>
    <m/>
  </r>
  <r>
    <x v="3"/>
    <x v="0"/>
    <x v="0"/>
    <x v="0"/>
    <x v="0"/>
    <x v="16"/>
    <n v="9.9905170000000005"/>
    <m/>
  </r>
  <r>
    <x v="3"/>
    <x v="0"/>
    <x v="0"/>
    <x v="0"/>
    <x v="0"/>
    <x v="17"/>
    <n v="10.767099999999999"/>
    <m/>
  </r>
  <r>
    <x v="3"/>
    <x v="0"/>
    <x v="0"/>
    <x v="0"/>
    <x v="0"/>
    <x v="18"/>
    <n v="11.160640000000001"/>
    <m/>
  </r>
  <r>
    <x v="3"/>
    <x v="0"/>
    <x v="0"/>
    <x v="0"/>
    <x v="0"/>
    <x v="19"/>
    <n v="11.13824"/>
    <m/>
  </r>
  <r>
    <x v="3"/>
    <x v="0"/>
    <x v="0"/>
    <x v="0"/>
    <x v="0"/>
    <x v="20"/>
    <n v="11.83933"/>
    <m/>
  </r>
  <r>
    <x v="3"/>
    <x v="0"/>
    <x v="0"/>
    <x v="0"/>
    <x v="0"/>
    <x v="21"/>
    <n v="11.13395"/>
    <s v="B"/>
  </r>
  <r>
    <x v="3"/>
    <x v="0"/>
    <x v="0"/>
    <x v="0"/>
    <x v="0"/>
    <x v="22"/>
    <n v="10.847939999999999"/>
    <m/>
  </r>
  <r>
    <x v="3"/>
    <x v="0"/>
    <x v="0"/>
    <x v="0"/>
    <x v="0"/>
    <x v="23"/>
    <n v="10.72692"/>
    <m/>
  </r>
  <r>
    <x v="3"/>
    <x v="0"/>
    <x v="0"/>
    <x v="0"/>
    <x v="0"/>
    <x v="24"/>
    <n v="10.63494"/>
    <m/>
  </r>
  <r>
    <x v="3"/>
    <x v="0"/>
    <x v="0"/>
    <x v="0"/>
    <x v="0"/>
    <x v="25"/>
    <n v="10.8146"/>
    <m/>
  </r>
  <r>
    <x v="3"/>
    <x v="0"/>
    <x v="0"/>
    <x v="0"/>
    <x v="0"/>
    <x v="26"/>
    <n v="11.43075"/>
    <m/>
  </r>
  <r>
    <x v="3"/>
    <x v="0"/>
    <x v="0"/>
    <x v="0"/>
    <x v="0"/>
    <x v="27"/>
    <n v="11.623659999999999"/>
    <m/>
  </r>
  <r>
    <x v="3"/>
    <x v="0"/>
    <x v="0"/>
    <x v="0"/>
    <x v="0"/>
    <x v="28"/>
    <n v="12.05462"/>
    <m/>
  </r>
  <r>
    <x v="3"/>
    <x v="0"/>
    <x v="0"/>
    <x v="0"/>
    <x v="0"/>
    <x v="29"/>
    <n v="12.00661"/>
    <m/>
  </r>
  <r>
    <x v="3"/>
    <x v="0"/>
    <x v="0"/>
    <x v="0"/>
    <x v="0"/>
    <x v="30"/>
    <n v="11.79209"/>
    <m/>
  </r>
  <r>
    <x v="3"/>
    <x v="0"/>
    <x v="0"/>
    <x v="0"/>
    <x v="0"/>
    <x v="31"/>
    <n v="12.25014"/>
    <m/>
  </r>
  <r>
    <x v="3"/>
    <x v="0"/>
    <x v="0"/>
    <x v="0"/>
    <x v="0"/>
    <x v="32"/>
    <n v="12.441800000000001"/>
    <m/>
  </r>
  <r>
    <x v="3"/>
    <x v="0"/>
    <x v="0"/>
    <x v="0"/>
    <x v="0"/>
    <x v="33"/>
    <n v="12.89404"/>
    <m/>
  </r>
  <r>
    <x v="3"/>
    <x v="0"/>
    <x v="0"/>
    <x v="0"/>
    <x v="0"/>
    <x v="34"/>
    <n v="12.50562"/>
    <m/>
  </r>
  <r>
    <x v="3"/>
    <x v="0"/>
    <x v="0"/>
    <x v="0"/>
    <x v="0"/>
    <x v="35"/>
    <n v="11.772679999999999"/>
    <m/>
  </r>
  <r>
    <x v="3"/>
    <x v="0"/>
    <x v="0"/>
    <x v="0"/>
    <x v="0"/>
    <x v="36"/>
    <n v="11.194599999999999"/>
    <m/>
  </r>
  <r>
    <x v="3"/>
    <x v="0"/>
    <x v="0"/>
    <x v="0"/>
    <x v="0"/>
    <x v="37"/>
    <n v="10.885999999999999"/>
    <m/>
  </r>
  <r>
    <x v="3"/>
    <x v="0"/>
    <x v="0"/>
    <x v="0"/>
    <x v="0"/>
    <x v="38"/>
    <n v="11.04317"/>
    <m/>
  </r>
  <r>
    <x v="3"/>
    <x v="0"/>
    <x v="0"/>
    <x v="0"/>
    <x v="0"/>
    <x v="39"/>
    <n v="10.80311"/>
    <m/>
  </r>
  <r>
    <x v="3"/>
    <x v="0"/>
    <x v="0"/>
    <x v="0"/>
    <x v="0"/>
    <x v="40"/>
    <n v="10.57245"/>
    <m/>
  </r>
  <r>
    <x v="3"/>
    <x v="0"/>
    <x v="0"/>
    <x v="0"/>
    <x v="0"/>
    <x v="41"/>
    <n v="10.29307"/>
    <m/>
  </r>
  <r>
    <x v="3"/>
    <x v="0"/>
    <x v="0"/>
    <x v="0"/>
    <x v="0"/>
    <x v="42"/>
    <n v="10.436579999999999"/>
    <m/>
  </r>
  <r>
    <x v="3"/>
    <x v="0"/>
    <x v="0"/>
    <x v="0"/>
    <x v="0"/>
    <x v="43"/>
    <n v="10.3489"/>
    <m/>
  </r>
  <r>
    <x v="3"/>
    <x v="0"/>
    <x v="0"/>
    <x v="0"/>
    <x v="0"/>
    <x v="44"/>
    <n v="10.59586"/>
    <m/>
  </r>
  <r>
    <x v="3"/>
    <x v="0"/>
    <x v="0"/>
    <x v="0"/>
    <x v="0"/>
    <x v="45"/>
    <n v="10.30786"/>
    <m/>
  </r>
  <r>
    <x v="3"/>
    <x v="0"/>
    <x v="0"/>
    <x v="0"/>
    <x v="0"/>
    <x v="46"/>
    <n v="9.9828209999999995"/>
    <m/>
  </r>
  <r>
    <x v="3"/>
    <x v="0"/>
    <x v="0"/>
    <x v="0"/>
    <x v="0"/>
    <x v="47"/>
    <n v="9.7371429999999997"/>
    <m/>
  </r>
  <r>
    <x v="3"/>
    <x v="0"/>
    <x v="0"/>
    <x v="0"/>
    <x v="0"/>
    <x v="48"/>
    <n v="9.4837930000000004"/>
    <m/>
  </r>
  <r>
    <x v="3"/>
    <x v="0"/>
    <x v="0"/>
    <x v="0"/>
    <x v="0"/>
    <x v="49"/>
    <n v="9.4039450000000002"/>
    <m/>
  </r>
  <r>
    <x v="3"/>
    <x v="0"/>
    <x v="0"/>
    <x v="0"/>
    <x v="0"/>
    <x v="50"/>
    <n v="9.1831429999999994"/>
    <m/>
  </r>
  <r>
    <x v="3"/>
    <x v="0"/>
    <x v="1"/>
    <x v="0"/>
    <x v="0"/>
    <x v="10"/>
    <n v="9.7910389999999996"/>
    <s v="B"/>
  </r>
  <r>
    <x v="3"/>
    <x v="0"/>
    <x v="1"/>
    <x v="0"/>
    <x v="0"/>
    <x v="11"/>
    <n v="9.6127210000000005"/>
    <m/>
  </r>
  <r>
    <x v="3"/>
    <x v="0"/>
    <x v="1"/>
    <x v="0"/>
    <x v="0"/>
    <x v="12"/>
    <n v="9.4795859999999994"/>
    <m/>
  </r>
  <r>
    <x v="3"/>
    <x v="0"/>
    <x v="1"/>
    <x v="0"/>
    <x v="0"/>
    <x v="13"/>
    <n v="9.5740829999999999"/>
    <m/>
  </r>
  <r>
    <x v="3"/>
    <x v="0"/>
    <x v="1"/>
    <x v="0"/>
    <x v="0"/>
    <x v="14"/>
    <n v="9.5317100000000003"/>
    <m/>
  </r>
  <r>
    <x v="3"/>
    <x v="0"/>
    <x v="1"/>
    <x v="0"/>
    <x v="0"/>
    <x v="15"/>
    <n v="9.136927"/>
    <m/>
  </r>
  <r>
    <x v="3"/>
    <x v="0"/>
    <x v="1"/>
    <x v="0"/>
    <x v="0"/>
    <x v="16"/>
    <n v="9.0429010000000005"/>
    <m/>
  </r>
  <r>
    <x v="3"/>
    <x v="0"/>
    <x v="1"/>
    <x v="0"/>
    <x v="0"/>
    <x v="17"/>
    <n v="9.6238019999999995"/>
    <m/>
  </r>
  <r>
    <x v="3"/>
    <x v="0"/>
    <x v="1"/>
    <x v="0"/>
    <x v="0"/>
    <x v="18"/>
    <n v="9.9346759999999996"/>
    <m/>
  </r>
  <r>
    <x v="3"/>
    <x v="0"/>
    <x v="1"/>
    <x v="0"/>
    <x v="0"/>
    <x v="19"/>
    <n v="10.002039999999999"/>
    <m/>
  </r>
  <r>
    <x v="3"/>
    <x v="0"/>
    <x v="1"/>
    <x v="0"/>
    <x v="0"/>
    <x v="20"/>
    <n v="10.65854"/>
    <m/>
  </r>
  <r>
    <x v="3"/>
    <x v="0"/>
    <x v="1"/>
    <x v="0"/>
    <x v="0"/>
    <x v="21"/>
    <n v="9.8092869999999994"/>
    <s v="B"/>
  </r>
  <r>
    <x v="3"/>
    <x v="0"/>
    <x v="1"/>
    <x v="0"/>
    <x v="0"/>
    <x v="22"/>
    <n v="9.5702590000000001"/>
    <m/>
  </r>
  <r>
    <x v="3"/>
    <x v="0"/>
    <x v="1"/>
    <x v="0"/>
    <x v="0"/>
    <x v="23"/>
    <n v="9.4888910000000006"/>
    <m/>
  </r>
  <r>
    <x v="3"/>
    <x v="0"/>
    <x v="1"/>
    <x v="0"/>
    <x v="0"/>
    <x v="24"/>
    <n v="9.38659"/>
    <m/>
  </r>
  <r>
    <x v="3"/>
    <x v="0"/>
    <x v="1"/>
    <x v="0"/>
    <x v="0"/>
    <x v="25"/>
    <n v="9.4739579999999997"/>
    <m/>
  </r>
  <r>
    <x v="3"/>
    <x v="0"/>
    <x v="1"/>
    <x v="0"/>
    <x v="0"/>
    <x v="26"/>
    <n v="9.8169149999999998"/>
    <m/>
  </r>
  <r>
    <x v="3"/>
    <x v="0"/>
    <x v="1"/>
    <x v="0"/>
    <x v="0"/>
    <x v="27"/>
    <n v="10.12968"/>
    <m/>
  </r>
  <r>
    <x v="3"/>
    <x v="0"/>
    <x v="1"/>
    <x v="0"/>
    <x v="0"/>
    <x v="28"/>
    <n v="10.66155"/>
    <m/>
  </r>
  <r>
    <x v="3"/>
    <x v="0"/>
    <x v="1"/>
    <x v="0"/>
    <x v="0"/>
    <x v="29"/>
    <n v="10.7438"/>
    <m/>
  </r>
  <r>
    <x v="3"/>
    <x v="0"/>
    <x v="1"/>
    <x v="0"/>
    <x v="0"/>
    <x v="30"/>
    <n v="10.576589999999999"/>
    <m/>
  </r>
  <r>
    <x v="3"/>
    <x v="0"/>
    <x v="1"/>
    <x v="0"/>
    <x v="0"/>
    <x v="31"/>
    <n v="11.102"/>
    <m/>
  </r>
  <r>
    <x v="3"/>
    <x v="0"/>
    <x v="1"/>
    <x v="0"/>
    <x v="0"/>
    <x v="32"/>
    <n v="11.39683"/>
    <m/>
  </r>
  <r>
    <x v="3"/>
    <x v="0"/>
    <x v="1"/>
    <x v="0"/>
    <x v="0"/>
    <x v="33"/>
    <n v="11.76337"/>
    <m/>
  </r>
  <r>
    <x v="3"/>
    <x v="0"/>
    <x v="1"/>
    <x v="0"/>
    <x v="0"/>
    <x v="34"/>
    <n v="11.303990000000001"/>
    <m/>
  </r>
  <r>
    <x v="3"/>
    <x v="0"/>
    <x v="1"/>
    <x v="0"/>
    <x v="0"/>
    <x v="35"/>
    <n v="10.61172"/>
    <m/>
  </r>
  <r>
    <x v="3"/>
    <x v="0"/>
    <x v="1"/>
    <x v="0"/>
    <x v="0"/>
    <x v="36"/>
    <n v="9.8939889999999995"/>
    <m/>
  </r>
  <r>
    <x v="3"/>
    <x v="0"/>
    <x v="1"/>
    <x v="0"/>
    <x v="0"/>
    <x v="37"/>
    <n v="9.8140769999999993"/>
    <m/>
  </r>
  <r>
    <x v="3"/>
    <x v="0"/>
    <x v="1"/>
    <x v="0"/>
    <x v="0"/>
    <x v="38"/>
    <n v="9.8296379999999992"/>
    <m/>
  </r>
  <r>
    <x v="3"/>
    <x v="0"/>
    <x v="1"/>
    <x v="0"/>
    <x v="0"/>
    <x v="39"/>
    <n v="9.4841350000000002"/>
    <m/>
  </r>
  <r>
    <x v="3"/>
    <x v="0"/>
    <x v="1"/>
    <x v="0"/>
    <x v="0"/>
    <x v="40"/>
    <n v="9.4383970000000001"/>
    <m/>
  </r>
  <r>
    <x v="3"/>
    <x v="0"/>
    <x v="1"/>
    <x v="0"/>
    <x v="0"/>
    <x v="41"/>
    <n v="9.1869960000000006"/>
    <m/>
  </r>
  <r>
    <x v="3"/>
    <x v="0"/>
    <x v="1"/>
    <x v="0"/>
    <x v="0"/>
    <x v="42"/>
    <n v="9.3074849999999998"/>
    <m/>
  </r>
  <r>
    <x v="3"/>
    <x v="0"/>
    <x v="1"/>
    <x v="0"/>
    <x v="0"/>
    <x v="43"/>
    <n v="9.2056529999999999"/>
    <m/>
  </r>
  <r>
    <x v="3"/>
    <x v="0"/>
    <x v="1"/>
    <x v="0"/>
    <x v="0"/>
    <x v="44"/>
    <n v="9.5345420000000001"/>
    <m/>
  </r>
  <r>
    <x v="3"/>
    <x v="0"/>
    <x v="1"/>
    <x v="0"/>
    <x v="0"/>
    <x v="45"/>
    <n v="9.2812560000000008"/>
    <m/>
  </r>
  <r>
    <x v="3"/>
    <x v="0"/>
    <x v="1"/>
    <x v="0"/>
    <x v="0"/>
    <x v="46"/>
    <n v="9.0314150000000009"/>
    <m/>
  </r>
  <r>
    <x v="3"/>
    <x v="0"/>
    <x v="1"/>
    <x v="0"/>
    <x v="0"/>
    <x v="47"/>
    <n v="8.8897809999999993"/>
    <m/>
  </r>
  <r>
    <x v="3"/>
    <x v="0"/>
    <x v="1"/>
    <x v="0"/>
    <x v="0"/>
    <x v="48"/>
    <n v="8.8304290000000005"/>
    <m/>
  </r>
  <r>
    <x v="3"/>
    <x v="0"/>
    <x v="1"/>
    <x v="0"/>
    <x v="0"/>
    <x v="49"/>
    <n v="8.7567830000000004"/>
    <m/>
  </r>
  <r>
    <x v="3"/>
    <x v="0"/>
    <x v="1"/>
    <x v="0"/>
    <x v="0"/>
    <x v="50"/>
    <n v="8.6244750000000003"/>
    <m/>
  </r>
  <r>
    <x v="3"/>
    <x v="0"/>
    <x v="2"/>
    <x v="0"/>
    <x v="0"/>
    <x v="10"/>
    <n v="7.8674949999999999"/>
    <s v="B"/>
  </r>
  <r>
    <x v="3"/>
    <x v="0"/>
    <x v="2"/>
    <x v="0"/>
    <x v="0"/>
    <x v="11"/>
    <n v="7.82986"/>
    <m/>
  </r>
  <r>
    <x v="3"/>
    <x v="0"/>
    <x v="2"/>
    <x v="0"/>
    <x v="0"/>
    <x v="12"/>
    <n v="8.0256349999999994"/>
    <m/>
  </r>
  <r>
    <x v="3"/>
    <x v="0"/>
    <x v="2"/>
    <x v="0"/>
    <x v="0"/>
    <x v="13"/>
    <n v="8.2167919999999999"/>
    <m/>
  </r>
  <r>
    <x v="3"/>
    <x v="0"/>
    <x v="2"/>
    <x v="0"/>
    <x v="0"/>
    <x v="14"/>
    <n v="8.2634849999999993"/>
    <m/>
  </r>
  <r>
    <x v="3"/>
    <x v="0"/>
    <x v="2"/>
    <x v="0"/>
    <x v="0"/>
    <x v="15"/>
    <n v="7.9482989999999996"/>
    <m/>
  </r>
  <r>
    <x v="3"/>
    <x v="0"/>
    <x v="2"/>
    <x v="0"/>
    <x v="0"/>
    <x v="16"/>
    <n v="7.6394679999999999"/>
    <m/>
  </r>
  <r>
    <x v="3"/>
    <x v="0"/>
    <x v="2"/>
    <x v="0"/>
    <x v="0"/>
    <x v="17"/>
    <n v="7.9946820000000001"/>
    <m/>
  </r>
  <r>
    <x v="3"/>
    <x v="0"/>
    <x v="2"/>
    <x v="0"/>
    <x v="0"/>
    <x v="18"/>
    <n v="8.226763"/>
    <m/>
  </r>
  <r>
    <x v="3"/>
    <x v="0"/>
    <x v="2"/>
    <x v="0"/>
    <x v="0"/>
    <x v="19"/>
    <n v="8.4366780000000006"/>
    <m/>
  </r>
  <r>
    <x v="3"/>
    <x v="0"/>
    <x v="2"/>
    <x v="0"/>
    <x v="0"/>
    <x v="20"/>
    <n v="9.0618490000000005"/>
    <m/>
  </r>
  <r>
    <x v="3"/>
    <x v="0"/>
    <x v="2"/>
    <x v="0"/>
    <x v="0"/>
    <x v="21"/>
    <n v="8.0386229999999994"/>
    <s v="B"/>
  </r>
  <r>
    <x v="3"/>
    <x v="0"/>
    <x v="2"/>
    <x v="0"/>
    <x v="0"/>
    <x v="22"/>
    <n v="7.8810029999999998"/>
    <m/>
  </r>
  <r>
    <x v="3"/>
    <x v="0"/>
    <x v="2"/>
    <x v="0"/>
    <x v="0"/>
    <x v="23"/>
    <n v="7.8822720000000004"/>
    <m/>
  </r>
  <r>
    <x v="3"/>
    <x v="0"/>
    <x v="2"/>
    <x v="0"/>
    <x v="0"/>
    <x v="24"/>
    <n v="7.7925040000000001"/>
    <m/>
  </r>
  <r>
    <x v="3"/>
    <x v="0"/>
    <x v="2"/>
    <x v="0"/>
    <x v="0"/>
    <x v="25"/>
    <n v="7.7945330000000004"/>
    <m/>
  </r>
  <r>
    <x v="3"/>
    <x v="0"/>
    <x v="2"/>
    <x v="0"/>
    <x v="0"/>
    <x v="26"/>
    <n v="7.8473360000000003"/>
    <m/>
  </r>
  <r>
    <x v="3"/>
    <x v="0"/>
    <x v="2"/>
    <x v="0"/>
    <x v="0"/>
    <x v="27"/>
    <n v="8.3274120000000007"/>
    <m/>
  </r>
  <r>
    <x v="3"/>
    <x v="0"/>
    <x v="2"/>
    <x v="0"/>
    <x v="0"/>
    <x v="28"/>
    <n v="8.9830469999999991"/>
    <m/>
  </r>
  <r>
    <x v="3"/>
    <x v="0"/>
    <x v="2"/>
    <x v="0"/>
    <x v="0"/>
    <x v="29"/>
    <n v="9.2193550000000002"/>
    <m/>
  </r>
  <r>
    <x v="3"/>
    <x v="0"/>
    <x v="2"/>
    <x v="0"/>
    <x v="0"/>
    <x v="30"/>
    <n v="9.1141089999999991"/>
    <m/>
  </r>
  <r>
    <x v="3"/>
    <x v="0"/>
    <x v="2"/>
    <x v="0"/>
    <x v="0"/>
    <x v="31"/>
    <n v="9.7262740000000001"/>
    <m/>
  </r>
  <r>
    <x v="3"/>
    <x v="0"/>
    <x v="2"/>
    <x v="0"/>
    <x v="0"/>
    <x v="32"/>
    <n v="10.14404"/>
    <m/>
  </r>
  <r>
    <x v="3"/>
    <x v="0"/>
    <x v="2"/>
    <x v="0"/>
    <x v="0"/>
    <x v="33"/>
    <n v="10.42409"/>
    <m/>
  </r>
  <r>
    <x v="3"/>
    <x v="0"/>
    <x v="2"/>
    <x v="0"/>
    <x v="0"/>
    <x v="34"/>
    <n v="9.8877500000000005"/>
    <m/>
  </r>
  <r>
    <x v="3"/>
    <x v="0"/>
    <x v="2"/>
    <x v="0"/>
    <x v="0"/>
    <x v="35"/>
    <n v="9.2486490000000003"/>
    <m/>
  </r>
  <r>
    <x v="3"/>
    <x v="0"/>
    <x v="2"/>
    <x v="0"/>
    <x v="0"/>
    <x v="36"/>
    <n v="8.3842479999999995"/>
    <m/>
  </r>
  <r>
    <x v="3"/>
    <x v="0"/>
    <x v="2"/>
    <x v="0"/>
    <x v="0"/>
    <x v="37"/>
    <n v="8.5816649999999992"/>
    <m/>
  </r>
  <r>
    <x v="3"/>
    <x v="0"/>
    <x v="2"/>
    <x v="0"/>
    <x v="0"/>
    <x v="38"/>
    <n v="8.4454709999999995"/>
    <m/>
  </r>
  <r>
    <x v="3"/>
    <x v="0"/>
    <x v="2"/>
    <x v="0"/>
    <x v="0"/>
    <x v="39"/>
    <n v="7.986097"/>
    <m/>
  </r>
  <r>
    <x v="3"/>
    <x v="0"/>
    <x v="2"/>
    <x v="0"/>
    <x v="0"/>
    <x v="40"/>
    <n v="8.1475500000000007"/>
    <m/>
  </r>
  <r>
    <x v="3"/>
    <x v="0"/>
    <x v="2"/>
    <x v="0"/>
    <x v="0"/>
    <x v="41"/>
    <n v="7.9404820000000003"/>
    <m/>
  </r>
  <r>
    <x v="3"/>
    <x v="0"/>
    <x v="2"/>
    <x v="0"/>
    <x v="0"/>
    <x v="42"/>
    <n v="8.0477159999999994"/>
    <m/>
  </r>
  <r>
    <x v="3"/>
    <x v="0"/>
    <x v="2"/>
    <x v="0"/>
    <x v="0"/>
    <x v="43"/>
    <n v="7.9316339999999999"/>
    <m/>
  </r>
  <r>
    <x v="3"/>
    <x v="0"/>
    <x v="2"/>
    <x v="0"/>
    <x v="0"/>
    <x v="44"/>
    <n v="8.3833900000000003"/>
    <m/>
  </r>
  <r>
    <x v="3"/>
    <x v="0"/>
    <x v="2"/>
    <x v="0"/>
    <x v="0"/>
    <x v="45"/>
    <n v="8.1600459999999995"/>
    <m/>
  </r>
  <r>
    <x v="3"/>
    <x v="0"/>
    <x v="2"/>
    <x v="0"/>
    <x v="0"/>
    <x v="46"/>
    <n v="7.9843869999999999"/>
    <m/>
  </r>
  <r>
    <x v="3"/>
    <x v="0"/>
    <x v="2"/>
    <x v="0"/>
    <x v="0"/>
    <x v="47"/>
    <n v="7.9602170000000001"/>
    <m/>
  </r>
  <r>
    <x v="3"/>
    <x v="0"/>
    <x v="2"/>
    <x v="0"/>
    <x v="0"/>
    <x v="48"/>
    <n v="8.1150529999999996"/>
    <m/>
  </r>
  <r>
    <x v="3"/>
    <x v="0"/>
    <x v="2"/>
    <x v="0"/>
    <x v="0"/>
    <x v="49"/>
    <n v="8.0432369999999995"/>
    <m/>
  </r>
  <r>
    <x v="3"/>
    <x v="0"/>
    <x v="2"/>
    <x v="0"/>
    <x v="0"/>
    <x v="50"/>
    <n v="8.0068979999999996"/>
    <m/>
  </r>
  <r>
    <x v="4"/>
    <x v="0"/>
    <x v="0"/>
    <x v="0"/>
    <x v="0"/>
    <x v="28"/>
    <n v="12.02284"/>
    <m/>
  </r>
  <r>
    <x v="4"/>
    <x v="0"/>
    <x v="0"/>
    <x v="0"/>
    <x v="0"/>
    <x v="29"/>
    <n v="13.692690000000001"/>
    <m/>
  </r>
  <r>
    <x v="4"/>
    <x v="0"/>
    <x v="0"/>
    <x v="0"/>
    <x v="0"/>
    <x v="30"/>
    <n v="15.12527"/>
    <m/>
  </r>
  <r>
    <x v="4"/>
    <x v="0"/>
    <x v="0"/>
    <x v="0"/>
    <x v="0"/>
    <x v="31"/>
    <n v="15.686680000000001"/>
    <m/>
  </r>
  <r>
    <x v="4"/>
    <x v="0"/>
    <x v="0"/>
    <x v="0"/>
    <x v="0"/>
    <x v="32"/>
    <n v="15.898630000000001"/>
    <m/>
  </r>
  <r>
    <x v="4"/>
    <x v="0"/>
    <x v="0"/>
    <x v="0"/>
    <x v="0"/>
    <x v="33"/>
    <n v="17.34356"/>
    <m/>
  </r>
  <r>
    <x v="4"/>
    <x v="0"/>
    <x v="0"/>
    <x v="0"/>
    <x v="0"/>
    <x v="34"/>
    <n v="18.39733"/>
    <m/>
  </r>
  <r>
    <x v="4"/>
    <x v="0"/>
    <x v="0"/>
    <x v="0"/>
    <x v="0"/>
    <x v="35"/>
    <n v="19.06616"/>
    <m/>
  </r>
  <r>
    <x v="4"/>
    <x v="0"/>
    <x v="0"/>
    <x v="0"/>
    <x v="0"/>
    <x v="36"/>
    <n v="19.14227"/>
    <m/>
  </r>
  <r>
    <x v="4"/>
    <x v="0"/>
    <x v="0"/>
    <x v="0"/>
    <x v="0"/>
    <x v="37"/>
    <n v="20.317889999999998"/>
    <m/>
  </r>
  <r>
    <x v="4"/>
    <x v="0"/>
    <x v="0"/>
    <x v="0"/>
    <x v="0"/>
    <x v="38"/>
    <n v="21.74399"/>
    <m/>
  </r>
  <r>
    <x v="4"/>
    <x v="0"/>
    <x v="0"/>
    <x v="0"/>
    <x v="0"/>
    <x v="39"/>
    <n v="21.533619999999999"/>
    <m/>
  </r>
  <r>
    <x v="4"/>
    <x v="0"/>
    <x v="0"/>
    <x v="0"/>
    <x v="0"/>
    <x v="40"/>
    <n v="20.38945"/>
    <m/>
  </r>
  <r>
    <x v="4"/>
    <x v="0"/>
    <x v="0"/>
    <x v="0"/>
    <x v="0"/>
    <x v="41"/>
    <n v="20.267050000000001"/>
    <m/>
  </r>
  <r>
    <x v="4"/>
    <x v="0"/>
    <x v="0"/>
    <x v="0"/>
    <x v="0"/>
    <x v="42"/>
    <n v="20.504719999999999"/>
    <m/>
  </r>
  <r>
    <x v="4"/>
    <x v="0"/>
    <x v="0"/>
    <x v="0"/>
    <x v="0"/>
    <x v="43"/>
    <n v="20.34075"/>
    <m/>
  </r>
  <r>
    <x v="4"/>
    <x v="0"/>
    <x v="0"/>
    <x v="0"/>
    <x v="0"/>
    <x v="44"/>
    <n v="20.882429999999999"/>
    <m/>
  </r>
  <r>
    <x v="4"/>
    <x v="0"/>
    <x v="0"/>
    <x v="0"/>
    <x v="0"/>
    <x v="45"/>
    <n v="21.979890000000001"/>
    <m/>
  </r>
  <r>
    <x v="4"/>
    <x v="0"/>
    <x v="0"/>
    <x v="0"/>
    <x v="0"/>
    <x v="46"/>
    <n v="22.008970000000001"/>
    <m/>
  </r>
  <r>
    <x v="4"/>
    <x v="0"/>
    <x v="0"/>
    <x v="0"/>
    <x v="0"/>
    <x v="47"/>
    <n v="22.327559999999998"/>
    <m/>
  </r>
  <r>
    <x v="4"/>
    <x v="0"/>
    <x v="0"/>
    <x v="0"/>
    <x v="0"/>
    <x v="48"/>
    <n v="21.30997"/>
    <m/>
  </r>
  <r>
    <x v="4"/>
    <x v="0"/>
    <x v="0"/>
    <x v="0"/>
    <x v="0"/>
    <x v="49"/>
    <n v="22.05762"/>
    <m/>
  </r>
  <r>
    <x v="4"/>
    <x v="0"/>
    <x v="0"/>
    <x v="0"/>
    <x v="0"/>
    <x v="50"/>
    <n v="20.97991"/>
    <m/>
  </r>
  <r>
    <x v="4"/>
    <x v="0"/>
    <x v="1"/>
    <x v="0"/>
    <x v="0"/>
    <x v="28"/>
    <n v="9.4352250000000009"/>
    <m/>
  </r>
  <r>
    <x v="4"/>
    <x v="0"/>
    <x v="1"/>
    <x v="0"/>
    <x v="0"/>
    <x v="29"/>
    <n v="10.599019999999999"/>
    <m/>
  </r>
  <r>
    <x v="4"/>
    <x v="0"/>
    <x v="1"/>
    <x v="0"/>
    <x v="0"/>
    <x v="30"/>
    <n v="11.983499999999999"/>
    <m/>
  </r>
  <r>
    <x v="4"/>
    <x v="0"/>
    <x v="1"/>
    <x v="0"/>
    <x v="0"/>
    <x v="31"/>
    <n v="12.25639"/>
    <m/>
  </r>
  <r>
    <x v="4"/>
    <x v="0"/>
    <x v="1"/>
    <x v="0"/>
    <x v="0"/>
    <x v="32"/>
    <n v="12.42822"/>
    <m/>
  </r>
  <r>
    <x v="4"/>
    <x v="0"/>
    <x v="1"/>
    <x v="0"/>
    <x v="0"/>
    <x v="33"/>
    <n v="13.75353"/>
    <m/>
  </r>
  <r>
    <x v="4"/>
    <x v="0"/>
    <x v="1"/>
    <x v="0"/>
    <x v="0"/>
    <x v="34"/>
    <n v="14.542820000000001"/>
    <m/>
  </r>
  <r>
    <x v="4"/>
    <x v="0"/>
    <x v="1"/>
    <x v="0"/>
    <x v="0"/>
    <x v="35"/>
    <n v="15.161210000000001"/>
    <m/>
  </r>
  <r>
    <x v="4"/>
    <x v="0"/>
    <x v="1"/>
    <x v="0"/>
    <x v="0"/>
    <x v="36"/>
    <n v="15.234439999999999"/>
    <m/>
  </r>
  <r>
    <x v="4"/>
    <x v="0"/>
    <x v="1"/>
    <x v="0"/>
    <x v="0"/>
    <x v="37"/>
    <n v="16.115760000000002"/>
    <m/>
  </r>
  <r>
    <x v="4"/>
    <x v="0"/>
    <x v="1"/>
    <x v="0"/>
    <x v="0"/>
    <x v="38"/>
    <n v="17.26568"/>
    <m/>
  </r>
  <r>
    <x v="4"/>
    <x v="0"/>
    <x v="1"/>
    <x v="0"/>
    <x v="0"/>
    <x v="39"/>
    <n v="16.905069999999998"/>
    <m/>
  </r>
  <r>
    <x v="4"/>
    <x v="0"/>
    <x v="1"/>
    <x v="0"/>
    <x v="0"/>
    <x v="40"/>
    <n v="16.070260000000001"/>
    <m/>
  </r>
  <r>
    <x v="4"/>
    <x v="0"/>
    <x v="1"/>
    <x v="0"/>
    <x v="0"/>
    <x v="41"/>
    <n v="16.194389999999999"/>
    <m/>
  </r>
  <r>
    <x v="4"/>
    <x v="0"/>
    <x v="1"/>
    <x v="0"/>
    <x v="0"/>
    <x v="42"/>
    <n v="16.21903"/>
    <m/>
  </r>
  <r>
    <x v="4"/>
    <x v="0"/>
    <x v="1"/>
    <x v="0"/>
    <x v="0"/>
    <x v="43"/>
    <n v="16.173770000000001"/>
    <m/>
  </r>
  <r>
    <x v="4"/>
    <x v="0"/>
    <x v="1"/>
    <x v="0"/>
    <x v="0"/>
    <x v="44"/>
    <n v="16.81616"/>
    <m/>
  </r>
  <r>
    <x v="4"/>
    <x v="0"/>
    <x v="1"/>
    <x v="0"/>
    <x v="0"/>
    <x v="45"/>
    <n v="17.779240000000001"/>
    <m/>
  </r>
  <r>
    <x v="4"/>
    <x v="0"/>
    <x v="1"/>
    <x v="0"/>
    <x v="0"/>
    <x v="46"/>
    <n v="18.074200000000001"/>
    <m/>
  </r>
  <r>
    <x v="4"/>
    <x v="0"/>
    <x v="1"/>
    <x v="0"/>
    <x v="0"/>
    <x v="47"/>
    <n v="18.484639999999999"/>
    <m/>
  </r>
  <r>
    <x v="4"/>
    <x v="0"/>
    <x v="1"/>
    <x v="0"/>
    <x v="0"/>
    <x v="48"/>
    <n v="17.923349999999999"/>
    <m/>
  </r>
  <r>
    <x v="4"/>
    <x v="0"/>
    <x v="1"/>
    <x v="0"/>
    <x v="0"/>
    <x v="49"/>
    <n v="18.05753"/>
    <m/>
  </r>
  <r>
    <x v="4"/>
    <x v="0"/>
    <x v="1"/>
    <x v="0"/>
    <x v="0"/>
    <x v="50"/>
    <n v="17.388120000000001"/>
    <m/>
  </r>
  <r>
    <x v="4"/>
    <x v="0"/>
    <x v="2"/>
    <x v="0"/>
    <x v="0"/>
    <x v="28"/>
    <n v="6.20777"/>
    <m/>
  </r>
  <r>
    <x v="4"/>
    <x v="0"/>
    <x v="2"/>
    <x v="0"/>
    <x v="0"/>
    <x v="29"/>
    <n v="6.7505959999999998"/>
    <m/>
  </r>
  <r>
    <x v="4"/>
    <x v="0"/>
    <x v="2"/>
    <x v="0"/>
    <x v="0"/>
    <x v="30"/>
    <n v="8.0421359999999993"/>
    <m/>
  </r>
  <r>
    <x v="4"/>
    <x v="0"/>
    <x v="2"/>
    <x v="0"/>
    <x v="0"/>
    <x v="31"/>
    <n v="7.9097010000000001"/>
    <m/>
  </r>
  <r>
    <x v="4"/>
    <x v="0"/>
    <x v="2"/>
    <x v="0"/>
    <x v="0"/>
    <x v="32"/>
    <n v="8.0053719999999995"/>
    <m/>
  </r>
  <r>
    <x v="4"/>
    <x v="0"/>
    <x v="2"/>
    <x v="0"/>
    <x v="0"/>
    <x v="33"/>
    <n v="9.1401800000000009"/>
    <m/>
  </r>
  <r>
    <x v="4"/>
    <x v="0"/>
    <x v="2"/>
    <x v="0"/>
    <x v="0"/>
    <x v="34"/>
    <n v="9.6227140000000002"/>
    <m/>
  </r>
  <r>
    <x v="4"/>
    <x v="0"/>
    <x v="2"/>
    <x v="0"/>
    <x v="0"/>
    <x v="35"/>
    <n v="10.181509999999999"/>
    <m/>
  </r>
  <r>
    <x v="4"/>
    <x v="0"/>
    <x v="2"/>
    <x v="0"/>
    <x v="0"/>
    <x v="36"/>
    <n v="10.22378"/>
    <m/>
  </r>
  <r>
    <x v="4"/>
    <x v="0"/>
    <x v="2"/>
    <x v="0"/>
    <x v="0"/>
    <x v="37"/>
    <n v="10.678470000000001"/>
    <m/>
  </r>
  <r>
    <x v="4"/>
    <x v="0"/>
    <x v="2"/>
    <x v="0"/>
    <x v="0"/>
    <x v="38"/>
    <n v="11.46454"/>
    <m/>
  </r>
  <r>
    <x v="4"/>
    <x v="0"/>
    <x v="2"/>
    <x v="0"/>
    <x v="0"/>
    <x v="39"/>
    <n v="10.91826"/>
    <m/>
  </r>
  <r>
    <x v="4"/>
    <x v="0"/>
    <x v="2"/>
    <x v="0"/>
    <x v="0"/>
    <x v="40"/>
    <n v="10.41399"/>
    <m/>
  </r>
  <r>
    <x v="4"/>
    <x v="0"/>
    <x v="2"/>
    <x v="0"/>
    <x v="0"/>
    <x v="41"/>
    <n v="10.867190000000001"/>
    <m/>
  </r>
  <r>
    <x v="4"/>
    <x v="0"/>
    <x v="2"/>
    <x v="0"/>
    <x v="0"/>
    <x v="42"/>
    <n v="10.55827"/>
    <m/>
  </r>
  <r>
    <x v="4"/>
    <x v="0"/>
    <x v="2"/>
    <x v="0"/>
    <x v="0"/>
    <x v="43"/>
    <n v="10.62415"/>
    <m/>
  </r>
  <r>
    <x v="4"/>
    <x v="0"/>
    <x v="2"/>
    <x v="0"/>
    <x v="0"/>
    <x v="44"/>
    <n v="11.400040000000001"/>
    <m/>
  </r>
  <r>
    <x v="4"/>
    <x v="0"/>
    <x v="2"/>
    <x v="0"/>
    <x v="0"/>
    <x v="45"/>
    <n v="12.17257"/>
    <m/>
  </r>
  <r>
    <x v="4"/>
    <x v="0"/>
    <x v="2"/>
    <x v="0"/>
    <x v="0"/>
    <x v="46"/>
    <n v="12.88552"/>
    <m/>
  </r>
  <r>
    <x v="4"/>
    <x v="0"/>
    <x v="2"/>
    <x v="0"/>
    <x v="0"/>
    <x v="47"/>
    <n v="13.452260000000001"/>
    <m/>
  </r>
  <r>
    <x v="4"/>
    <x v="0"/>
    <x v="2"/>
    <x v="0"/>
    <x v="0"/>
    <x v="48"/>
    <n v="13.52905"/>
    <m/>
  </r>
  <r>
    <x v="4"/>
    <x v="0"/>
    <x v="2"/>
    <x v="0"/>
    <x v="0"/>
    <x v="49"/>
    <n v="12.85899"/>
    <m/>
  </r>
  <r>
    <x v="4"/>
    <x v="0"/>
    <x v="2"/>
    <x v="0"/>
    <x v="0"/>
    <x v="50"/>
    <n v="12.784610000000001"/>
    <m/>
  </r>
  <r>
    <x v="5"/>
    <x v="0"/>
    <x v="0"/>
    <x v="0"/>
    <x v="0"/>
    <x v="18"/>
    <n v="18.57837"/>
    <m/>
  </r>
  <r>
    <x v="5"/>
    <x v="0"/>
    <x v="0"/>
    <x v="0"/>
    <x v="0"/>
    <x v="27"/>
    <n v="13.808949999999999"/>
    <m/>
  </r>
  <r>
    <x v="5"/>
    <x v="0"/>
    <x v="0"/>
    <x v="0"/>
    <x v="0"/>
    <x v="33"/>
    <n v="12.5"/>
    <m/>
  </r>
  <r>
    <x v="5"/>
    <x v="0"/>
    <x v="0"/>
    <x v="0"/>
    <x v="0"/>
    <x v="34"/>
    <n v="12.002739999999999"/>
    <m/>
  </r>
  <r>
    <x v="5"/>
    <x v="0"/>
    <x v="0"/>
    <x v="0"/>
    <x v="0"/>
    <x v="35"/>
    <n v="12.10534"/>
    <m/>
  </r>
  <r>
    <x v="5"/>
    <x v="0"/>
    <x v="0"/>
    <x v="0"/>
    <x v="0"/>
    <x v="38"/>
    <n v="12.097440000000001"/>
    <m/>
  </r>
  <r>
    <x v="5"/>
    <x v="0"/>
    <x v="0"/>
    <x v="0"/>
    <x v="0"/>
    <x v="40"/>
    <n v="11.9276"/>
    <m/>
  </r>
  <r>
    <x v="5"/>
    <x v="0"/>
    <x v="0"/>
    <x v="0"/>
    <x v="0"/>
    <x v="42"/>
    <n v="12.258710000000001"/>
    <m/>
  </r>
  <r>
    <x v="5"/>
    <x v="0"/>
    <x v="0"/>
    <x v="0"/>
    <x v="0"/>
    <x v="43"/>
    <n v="12.24705"/>
    <m/>
  </r>
  <r>
    <x v="5"/>
    <x v="0"/>
    <x v="0"/>
    <x v="0"/>
    <x v="0"/>
    <x v="45"/>
    <n v="12.264950000000001"/>
    <m/>
  </r>
  <r>
    <x v="5"/>
    <x v="0"/>
    <x v="0"/>
    <x v="0"/>
    <x v="0"/>
    <x v="48"/>
    <n v="12.14184"/>
    <m/>
  </r>
  <r>
    <x v="5"/>
    <x v="0"/>
    <x v="1"/>
    <x v="0"/>
    <x v="0"/>
    <x v="2"/>
    <n v="22.482330000000001"/>
    <m/>
  </r>
  <r>
    <x v="5"/>
    <x v="0"/>
    <x v="1"/>
    <x v="0"/>
    <x v="0"/>
    <x v="4"/>
    <n v="21.25329"/>
    <m/>
  </r>
  <r>
    <x v="5"/>
    <x v="0"/>
    <x v="1"/>
    <x v="0"/>
    <x v="0"/>
    <x v="5"/>
    <n v="20.647950000000002"/>
    <m/>
  </r>
  <r>
    <x v="5"/>
    <x v="0"/>
    <x v="1"/>
    <x v="0"/>
    <x v="0"/>
    <x v="6"/>
    <n v="20.27374"/>
    <m/>
  </r>
  <r>
    <x v="5"/>
    <x v="0"/>
    <x v="1"/>
    <x v="0"/>
    <x v="0"/>
    <x v="7"/>
    <n v="18.33616"/>
    <m/>
  </r>
  <r>
    <x v="5"/>
    <x v="0"/>
    <x v="1"/>
    <x v="0"/>
    <x v="0"/>
    <x v="8"/>
    <n v="18.490570000000002"/>
    <m/>
  </r>
  <r>
    <x v="5"/>
    <x v="0"/>
    <x v="1"/>
    <x v="0"/>
    <x v="0"/>
    <x v="9"/>
    <n v="18.216560000000001"/>
    <m/>
  </r>
  <r>
    <x v="5"/>
    <x v="0"/>
    <x v="1"/>
    <x v="0"/>
    <x v="0"/>
    <x v="10"/>
    <n v="18.56775"/>
    <m/>
  </r>
  <r>
    <x v="5"/>
    <x v="0"/>
    <x v="1"/>
    <x v="0"/>
    <x v="0"/>
    <x v="11"/>
    <n v="16.818380000000001"/>
    <m/>
  </r>
  <r>
    <x v="5"/>
    <x v="0"/>
    <x v="1"/>
    <x v="0"/>
    <x v="0"/>
    <x v="12"/>
    <n v="15.6829"/>
    <m/>
  </r>
  <r>
    <x v="5"/>
    <x v="0"/>
    <x v="1"/>
    <x v="0"/>
    <x v="0"/>
    <x v="13"/>
    <n v="16.008579999999998"/>
    <m/>
  </r>
  <r>
    <x v="5"/>
    <x v="0"/>
    <x v="1"/>
    <x v="0"/>
    <x v="0"/>
    <x v="14"/>
    <n v="15.580159999999999"/>
    <m/>
  </r>
  <r>
    <x v="5"/>
    <x v="0"/>
    <x v="1"/>
    <x v="0"/>
    <x v="0"/>
    <x v="16"/>
    <n v="14.605320000000001"/>
    <m/>
  </r>
  <r>
    <x v="5"/>
    <x v="0"/>
    <x v="1"/>
    <x v="0"/>
    <x v="0"/>
    <x v="18"/>
    <n v="14.613049999999999"/>
    <m/>
  </r>
  <r>
    <x v="5"/>
    <x v="0"/>
    <x v="1"/>
    <x v="0"/>
    <x v="0"/>
    <x v="19"/>
    <n v="12.855930000000001"/>
    <m/>
  </r>
  <r>
    <x v="5"/>
    <x v="0"/>
    <x v="1"/>
    <x v="0"/>
    <x v="0"/>
    <x v="20"/>
    <n v="12.325749999999999"/>
    <m/>
  </r>
  <r>
    <x v="5"/>
    <x v="0"/>
    <x v="1"/>
    <x v="0"/>
    <x v="0"/>
    <x v="21"/>
    <n v="11.546749999999999"/>
    <m/>
  </r>
  <r>
    <x v="5"/>
    <x v="0"/>
    <x v="1"/>
    <x v="0"/>
    <x v="0"/>
    <x v="22"/>
    <n v="11.468870000000001"/>
    <m/>
  </r>
  <r>
    <x v="5"/>
    <x v="0"/>
    <x v="1"/>
    <x v="0"/>
    <x v="0"/>
    <x v="23"/>
    <n v="10.940060000000001"/>
    <m/>
  </r>
  <r>
    <x v="5"/>
    <x v="0"/>
    <x v="1"/>
    <x v="0"/>
    <x v="0"/>
    <x v="24"/>
    <n v="11.07098"/>
    <m/>
  </r>
  <r>
    <x v="5"/>
    <x v="0"/>
    <x v="1"/>
    <x v="0"/>
    <x v="0"/>
    <x v="25"/>
    <n v="11.4048"/>
    <m/>
  </r>
  <r>
    <x v="5"/>
    <x v="0"/>
    <x v="1"/>
    <x v="0"/>
    <x v="0"/>
    <x v="26"/>
    <n v="10.83071"/>
    <m/>
  </r>
  <r>
    <x v="5"/>
    <x v="0"/>
    <x v="1"/>
    <x v="0"/>
    <x v="0"/>
    <x v="27"/>
    <n v="10.737310000000001"/>
    <m/>
  </r>
  <r>
    <x v="5"/>
    <x v="0"/>
    <x v="1"/>
    <x v="0"/>
    <x v="0"/>
    <x v="28"/>
    <n v="10.752269999999999"/>
    <s v="B"/>
  </r>
  <r>
    <x v="5"/>
    <x v="0"/>
    <x v="1"/>
    <x v="0"/>
    <x v="0"/>
    <x v="29"/>
    <n v="9.8265670000000007"/>
    <m/>
  </r>
  <r>
    <x v="5"/>
    <x v="0"/>
    <x v="1"/>
    <x v="0"/>
    <x v="0"/>
    <x v="30"/>
    <n v="9.5435850000000002"/>
    <m/>
  </r>
  <r>
    <x v="5"/>
    <x v="0"/>
    <x v="1"/>
    <x v="0"/>
    <x v="0"/>
    <x v="31"/>
    <n v="9.3307909999999996"/>
    <m/>
  </r>
  <r>
    <x v="5"/>
    <x v="0"/>
    <x v="1"/>
    <x v="0"/>
    <x v="0"/>
    <x v="32"/>
    <n v="9.435162"/>
    <m/>
  </r>
  <r>
    <x v="5"/>
    <x v="0"/>
    <x v="1"/>
    <x v="0"/>
    <x v="0"/>
    <x v="33"/>
    <n v="9.6942780000000006"/>
    <m/>
  </r>
  <r>
    <x v="5"/>
    <x v="0"/>
    <x v="1"/>
    <x v="0"/>
    <x v="0"/>
    <x v="34"/>
    <n v="9.2836040000000004"/>
    <m/>
  </r>
  <r>
    <x v="5"/>
    <x v="0"/>
    <x v="1"/>
    <x v="0"/>
    <x v="0"/>
    <x v="35"/>
    <n v="9.1193580000000001"/>
    <m/>
  </r>
  <r>
    <x v="5"/>
    <x v="0"/>
    <x v="1"/>
    <x v="0"/>
    <x v="0"/>
    <x v="36"/>
    <n v="8.8801380000000005"/>
    <m/>
  </r>
  <r>
    <x v="5"/>
    <x v="0"/>
    <x v="1"/>
    <x v="0"/>
    <x v="0"/>
    <x v="37"/>
    <n v="8.8706440000000004"/>
    <m/>
  </r>
  <r>
    <x v="5"/>
    <x v="0"/>
    <x v="1"/>
    <x v="0"/>
    <x v="0"/>
    <x v="38"/>
    <n v="9.1329270000000005"/>
    <m/>
  </r>
  <r>
    <x v="5"/>
    <x v="0"/>
    <x v="1"/>
    <x v="0"/>
    <x v="0"/>
    <x v="39"/>
    <n v="8.7706499999999998"/>
    <m/>
  </r>
  <r>
    <x v="5"/>
    <x v="0"/>
    <x v="1"/>
    <x v="0"/>
    <x v="0"/>
    <x v="40"/>
    <n v="8.8867890000000003"/>
    <m/>
  </r>
  <r>
    <x v="5"/>
    <x v="0"/>
    <x v="1"/>
    <x v="0"/>
    <x v="0"/>
    <x v="41"/>
    <n v="9.0575320000000001"/>
    <m/>
  </r>
  <r>
    <x v="5"/>
    <x v="0"/>
    <x v="1"/>
    <x v="0"/>
    <x v="0"/>
    <x v="42"/>
    <n v="9.01309"/>
    <m/>
  </r>
  <r>
    <x v="5"/>
    <x v="0"/>
    <x v="1"/>
    <x v="0"/>
    <x v="0"/>
    <x v="43"/>
    <n v="8.847448"/>
    <m/>
  </r>
  <r>
    <x v="5"/>
    <x v="0"/>
    <x v="1"/>
    <x v="0"/>
    <x v="0"/>
    <x v="44"/>
    <n v="9.3484929999999995"/>
    <m/>
  </r>
  <r>
    <x v="5"/>
    <x v="0"/>
    <x v="1"/>
    <x v="0"/>
    <x v="0"/>
    <x v="45"/>
    <n v="9.1053540000000002"/>
    <m/>
  </r>
  <r>
    <x v="5"/>
    <x v="0"/>
    <x v="1"/>
    <x v="0"/>
    <x v="0"/>
    <x v="46"/>
    <n v="9.1131100000000007"/>
    <m/>
  </r>
  <r>
    <x v="5"/>
    <x v="0"/>
    <x v="1"/>
    <x v="0"/>
    <x v="0"/>
    <x v="47"/>
    <n v="9.1274270000000008"/>
    <m/>
  </r>
  <r>
    <x v="5"/>
    <x v="0"/>
    <x v="1"/>
    <x v="0"/>
    <x v="0"/>
    <x v="48"/>
    <n v="9.0043159999999993"/>
    <m/>
  </r>
  <r>
    <x v="5"/>
    <x v="0"/>
    <x v="1"/>
    <x v="0"/>
    <x v="0"/>
    <x v="49"/>
    <n v="8.8758710000000001"/>
    <m/>
  </r>
  <r>
    <x v="5"/>
    <x v="0"/>
    <x v="1"/>
    <x v="0"/>
    <x v="0"/>
    <x v="50"/>
    <n v="8.6518899999999999"/>
    <m/>
  </r>
  <r>
    <x v="5"/>
    <x v="0"/>
    <x v="2"/>
    <x v="0"/>
    <x v="0"/>
    <x v="18"/>
    <n v="9.8389319999999998"/>
    <m/>
  </r>
  <r>
    <x v="5"/>
    <x v="0"/>
    <x v="2"/>
    <x v="0"/>
    <x v="0"/>
    <x v="19"/>
    <n v="9.195093"/>
    <m/>
  </r>
  <r>
    <x v="5"/>
    <x v="0"/>
    <x v="2"/>
    <x v="0"/>
    <x v="0"/>
    <x v="20"/>
    <n v="8.5571359999999999"/>
    <m/>
  </r>
  <r>
    <x v="5"/>
    <x v="0"/>
    <x v="2"/>
    <x v="0"/>
    <x v="0"/>
    <x v="21"/>
    <n v="8.1504440000000002"/>
    <m/>
  </r>
  <r>
    <x v="5"/>
    <x v="0"/>
    <x v="2"/>
    <x v="0"/>
    <x v="0"/>
    <x v="22"/>
    <n v="7.8226750000000003"/>
    <m/>
  </r>
  <r>
    <x v="5"/>
    <x v="0"/>
    <x v="2"/>
    <x v="0"/>
    <x v="0"/>
    <x v="23"/>
    <n v="7.0263179999999998"/>
    <m/>
  </r>
  <r>
    <x v="5"/>
    <x v="0"/>
    <x v="2"/>
    <x v="0"/>
    <x v="0"/>
    <x v="24"/>
    <n v="6.9553589999999996"/>
    <m/>
  </r>
  <r>
    <x v="5"/>
    <x v="0"/>
    <x v="2"/>
    <x v="0"/>
    <x v="0"/>
    <x v="25"/>
    <n v="7.1926519999999998"/>
    <m/>
  </r>
  <r>
    <x v="5"/>
    <x v="0"/>
    <x v="2"/>
    <x v="0"/>
    <x v="0"/>
    <x v="26"/>
    <n v="7.101712"/>
    <m/>
  </r>
  <r>
    <x v="5"/>
    <x v="0"/>
    <x v="2"/>
    <x v="0"/>
    <x v="0"/>
    <x v="27"/>
    <n v="7.183179"/>
    <m/>
  </r>
  <r>
    <x v="5"/>
    <x v="0"/>
    <x v="2"/>
    <x v="0"/>
    <x v="0"/>
    <x v="28"/>
    <n v="7.01769"/>
    <s v="B"/>
  </r>
  <r>
    <x v="5"/>
    <x v="0"/>
    <x v="2"/>
    <x v="0"/>
    <x v="0"/>
    <x v="29"/>
    <n v="6.9773449999999997"/>
    <m/>
  </r>
  <r>
    <x v="5"/>
    <x v="0"/>
    <x v="2"/>
    <x v="0"/>
    <x v="0"/>
    <x v="30"/>
    <n v="6.2354659999999997"/>
    <m/>
  </r>
  <r>
    <x v="5"/>
    <x v="0"/>
    <x v="2"/>
    <x v="0"/>
    <x v="0"/>
    <x v="31"/>
    <n v="6.0644609999999997"/>
    <m/>
  </r>
  <r>
    <x v="5"/>
    <x v="0"/>
    <x v="2"/>
    <x v="0"/>
    <x v="0"/>
    <x v="32"/>
    <n v="5.909465"/>
    <m/>
  </r>
  <r>
    <x v="5"/>
    <x v="0"/>
    <x v="2"/>
    <x v="0"/>
    <x v="0"/>
    <x v="33"/>
    <n v="6.3246890000000002"/>
    <m/>
  </r>
  <r>
    <x v="5"/>
    <x v="0"/>
    <x v="2"/>
    <x v="0"/>
    <x v="0"/>
    <x v="34"/>
    <n v="5.9634499999999999"/>
    <m/>
  </r>
  <r>
    <x v="5"/>
    <x v="0"/>
    <x v="2"/>
    <x v="0"/>
    <x v="0"/>
    <x v="35"/>
    <n v="5.7364100000000002"/>
    <m/>
  </r>
  <r>
    <x v="5"/>
    <x v="0"/>
    <x v="2"/>
    <x v="0"/>
    <x v="0"/>
    <x v="36"/>
    <n v="4.697667"/>
    <m/>
  </r>
  <r>
    <x v="5"/>
    <x v="0"/>
    <x v="2"/>
    <x v="0"/>
    <x v="0"/>
    <x v="37"/>
    <n v="5.169994"/>
    <m/>
  </r>
  <r>
    <x v="5"/>
    <x v="0"/>
    <x v="2"/>
    <x v="0"/>
    <x v="0"/>
    <x v="38"/>
    <n v="5.7384909999999998"/>
    <m/>
  </r>
  <r>
    <x v="5"/>
    <x v="0"/>
    <x v="2"/>
    <x v="0"/>
    <x v="0"/>
    <x v="39"/>
    <n v="5.161594"/>
    <m/>
  </r>
  <r>
    <x v="5"/>
    <x v="0"/>
    <x v="2"/>
    <x v="0"/>
    <x v="0"/>
    <x v="40"/>
    <n v="5.3952910000000003"/>
    <m/>
  </r>
  <r>
    <x v="5"/>
    <x v="0"/>
    <x v="2"/>
    <x v="0"/>
    <x v="0"/>
    <x v="41"/>
    <n v="5.7889109999999997"/>
    <m/>
  </r>
  <r>
    <x v="5"/>
    <x v="0"/>
    <x v="2"/>
    <x v="0"/>
    <x v="0"/>
    <x v="42"/>
    <n v="5.3137150000000002"/>
    <m/>
  </r>
  <r>
    <x v="5"/>
    <x v="0"/>
    <x v="2"/>
    <x v="0"/>
    <x v="0"/>
    <x v="43"/>
    <n v="4.986523"/>
    <m/>
  </r>
  <r>
    <x v="5"/>
    <x v="0"/>
    <x v="2"/>
    <x v="0"/>
    <x v="0"/>
    <x v="44"/>
    <n v="5.4171100000000001"/>
    <m/>
  </r>
  <r>
    <x v="5"/>
    <x v="0"/>
    <x v="2"/>
    <x v="0"/>
    <x v="0"/>
    <x v="45"/>
    <n v="5.5903989999999997"/>
    <m/>
  </r>
  <r>
    <x v="5"/>
    <x v="0"/>
    <x v="2"/>
    <x v="0"/>
    <x v="0"/>
    <x v="46"/>
    <n v="5.4463169999999996"/>
    <m/>
  </r>
  <r>
    <x v="5"/>
    <x v="0"/>
    <x v="2"/>
    <x v="0"/>
    <x v="0"/>
    <x v="47"/>
    <n v="5.5568619999999997"/>
    <m/>
  </r>
  <r>
    <x v="5"/>
    <x v="0"/>
    <x v="2"/>
    <x v="0"/>
    <x v="0"/>
    <x v="50"/>
    <n v="5.3606009999999999"/>
    <m/>
  </r>
  <r>
    <x v="6"/>
    <x v="0"/>
    <x v="0"/>
    <x v="0"/>
    <x v="0"/>
    <x v="12"/>
    <n v="19.72673"/>
    <m/>
  </r>
  <r>
    <x v="6"/>
    <x v="0"/>
    <x v="0"/>
    <x v="0"/>
    <x v="0"/>
    <x v="13"/>
    <n v="19.220780000000001"/>
    <m/>
  </r>
  <r>
    <x v="6"/>
    <x v="0"/>
    <x v="0"/>
    <x v="0"/>
    <x v="0"/>
    <x v="14"/>
    <n v="18.93939"/>
    <m/>
  </r>
  <r>
    <x v="6"/>
    <x v="0"/>
    <x v="0"/>
    <x v="0"/>
    <x v="0"/>
    <x v="15"/>
    <n v="18.699190000000002"/>
    <m/>
  </r>
  <r>
    <x v="6"/>
    <x v="0"/>
    <x v="0"/>
    <x v="0"/>
    <x v="0"/>
    <x v="16"/>
    <n v="18.476500000000001"/>
    <m/>
  </r>
  <r>
    <x v="6"/>
    <x v="0"/>
    <x v="0"/>
    <x v="0"/>
    <x v="0"/>
    <x v="17"/>
    <n v="18.416799999999999"/>
    <m/>
  </r>
  <r>
    <x v="6"/>
    <x v="0"/>
    <x v="0"/>
    <x v="0"/>
    <x v="0"/>
    <x v="18"/>
    <n v="18.644069999999999"/>
    <m/>
  </r>
  <r>
    <x v="6"/>
    <x v="0"/>
    <x v="0"/>
    <x v="0"/>
    <x v="0"/>
    <x v="19"/>
    <n v="17.971250000000001"/>
    <m/>
  </r>
  <r>
    <x v="6"/>
    <x v="0"/>
    <x v="0"/>
    <x v="0"/>
    <x v="0"/>
    <x v="20"/>
    <n v="17.21115"/>
    <m/>
  </r>
  <r>
    <x v="6"/>
    <x v="0"/>
    <x v="0"/>
    <x v="0"/>
    <x v="0"/>
    <x v="21"/>
    <n v="17.79729"/>
    <m/>
  </r>
  <r>
    <x v="6"/>
    <x v="0"/>
    <x v="0"/>
    <x v="0"/>
    <x v="0"/>
    <x v="22"/>
    <n v="18.64"/>
    <m/>
  </r>
  <r>
    <x v="6"/>
    <x v="0"/>
    <x v="0"/>
    <x v="0"/>
    <x v="0"/>
    <x v="23"/>
    <n v="18.819780000000002"/>
    <s v="B"/>
  </r>
  <r>
    <x v="6"/>
    <x v="0"/>
    <x v="0"/>
    <x v="0"/>
    <x v="0"/>
    <x v="24"/>
    <n v="19.707470000000001"/>
    <m/>
  </r>
  <r>
    <x v="6"/>
    <x v="0"/>
    <x v="0"/>
    <x v="0"/>
    <x v="0"/>
    <x v="25"/>
    <n v="19.491530000000001"/>
    <m/>
  </r>
  <r>
    <x v="6"/>
    <x v="0"/>
    <x v="0"/>
    <x v="0"/>
    <x v="0"/>
    <x v="26"/>
    <n v="19.604610000000001"/>
    <m/>
  </r>
  <r>
    <x v="6"/>
    <x v="0"/>
    <x v="0"/>
    <x v="0"/>
    <x v="0"/>
    <x v="27"/>
    <n v="20.535720000000001"/>
    <m/>
  </r>
  <r>
    <x v="6"/>
    <x v="0"/>
    <x v="0"/>
    <x v="0"/>
    <x v="0"/>
    <x v="28"/>
    <n v="20.987649999999999"/>
    <m/>
  </r>
  <r>
    <x v="6"/>
    <x v="0"/>
    <x v="0"/>
    <x v="0"/>
    <x v="0"/>
    <x v="29"/>
    <n v="21.142859999999999"/>
    <m/>
  </r>
  <r>
    <x v="6"/>
    <x v="0"/>
    <x v="0"/>
    <x v="0"/>
    <x v="0"/>
    <x v="30"/>
    <n v="20.220590000000001"/>
    <m/>
  </r>
  <r>
    <x v="6"/>
    <x v="0"/>
    <x v="0"/>
    <x v="0"/>
    <x v="0"/>
    <x v="31"/>
    <n v="19.675090000000001"/>
    <m/>
  </r>
  <r>
    <x v="6"/>
    <x v="0"/>
    <x v="0"/>
    <x v="0"/>
    <x v="0"/>
    <x v="32"/>
    <n v="19.030840000000001"/>
    <m/>
  </r>
  <r>
    <x v="6"/>
    <x v="0"/>
    <x v="0"/>
    <x v="0"/>
    <x v="0"/>
    <x v="33"/>
    <n v="18.181819999999998"/>
    <m/>
  </r>
  <r>
    <x v="6"/>
    <x v="0"/>
    <x v="0"/>
    <x v="0"/>
    <x v="0"/>
    <x v="34"/>
    <n v="18.086880000000001"/>
    <m/>
  </r>
  <r>
    <x v="6"/>
    <x v="0"/>
    <x v="0"/>
    <x v="0"/>
    <x v="0"/>
    <x v="35"/>
    <n v="17.776869999999999"/>
    <m/>
  </r>
  <r>
    <x v="6"/>
    <x v="0"/>
    <x v="0"/>
    <x v="0"/>
    <x v="0"/>
    <x v="36"/>
    <n v="16.834420000000001"/>
    <m/>
  </r>
  <r>
    <x v="6"/>
    <x v="0"/>
    <x v="0"/>
    <x v="0"/>
    <x v="0"/>
    <x v="37"/>
    <n v="16.68852"/>
    <m/>
  </r>
  <r>
    <x v="6"/>
    <x v="0"/>
    <x v="0"/>
    <x v="0"/>
    <x v="0"/>
    <x v="38"/>
    <n v="16.72683"/>
    <m/>
  </r>
  <r>
    <x v="6"/>
    <x v="0"/>
    <x v="0"/>
    <x v="0"/>
    <x v="0"/>
    <x v="39"/>
    <n v="16.68852"/>
    <m/>
  </r>
  <r>
    <x v="6"/>
    <x v="0"/>
    <x v="0"/>
    <x v="0"/>
    <x v="0"/>
    <x v="40"/>
    <n v="16.693680000000001"/>
    <m/>
  </r>
  <r>
    <x v="6"/>
    <x v="0"/>
    <x v="0"/>
    <x v="0"/>
    <x v="0"/>
    <x v="41"/>
    <n v="17.104220000000002"/>
    <m/>
  </r>
  <r>
    <x v="6"/>
    <x v="0"/>
    <x v="0"/>
    <x v="0"/>
    <x v="0"/>
    <x v="42"/>
    <n v="16.783760000000001"/>
    <m/>
  </r>
  <r>
    <x v="6"/>
    <x v="0"/>
    <x v="0"/>
    <x v="0"/>
    <x v="0"/>
    <x v="43"/>
    <n v="16.845330000000001"/>
    <m/>
  </r>
  <r>
    <x v="6"/>
    <x v="0"/>
    <x v="0"/>
    <x v="0"/>
    <x v="0"/>
    <x v="44"/>
    <n v="18.042179999999998"/>
    <m/>
  </r>
  <r>
    <x v="6"/>
    <x v="0"/>
    <x v="0"/>
    <x v="0"/>
    <x v="0"/>
    <x v="45"/>
    <n v="17.68525"/>
    <m/>
  </r>
  <r>
    <x v="6"/>
    <x v="0"/>
    <x v="0"/>
    <x v="0"/>
    <x v="0"/>
    <x v="46"/>
    <n v="17.744479999999999"/>
    <m/>
  </r>
  <r>
    <x v="6"/>
    <x v="0"/>
    <x v="0"/>
    <x v="0"/>
    <x v="0"/>
    <x v="47"/>
    <n v="18.217659999999999"/>
    <m/>
  </r>
  <r>
    <x v="6"/>
    <x v="0"/>
    <x v="0"/>
    <x v="0"/>
    <x v="0"/>
    <x v="48"/>
    <n v="17.956900000000001"/>
    <m/>
  </r>
  <r>
    <x v="6"/>
    <x v="0"/>
    <x v="0"/>
    <x v="0"/>
    <x v="0"/>
    <x v="49"/>
    <n v="18.53933"/>
    <m/>
  </r>
  <r>
    <x v="6"/>
    <x v="0"/>
    <x v="0"/>
    <x v="0"/>
    <x v="0"/>
    <x v="50"/>
    <n v="18.87097"/>
    <m/>
  </r>
  <r>
    <x v="6"/>
    <x v="0"/>
    <x v="1"/>
    <x v="0"/>
    <x v="0"/>
    <x v="51"/>
    <n v="30.625579999999999"/>
    <m/>
  </r>
  <r>
    <x v="6"/>
    <x v="0"/>
    <x v="1"/>
    <x v="0"/>
    <x v="0"/>
    <x v="12"/>
    <n v="18.370100000000001"/>
    <m/>
  </r>
  <r>
    <x v="6"/>
    <x v="0"/>
    <x v="1"/>
    <x v="0"/>
    <x v="0"/>
    <x v="13"/>
    <n v="17.716889999999999"/>
    <m/>
  </r>
  <r>
    <x v="6"/>
    <x v="0"/>
    <x v="1"/>
    <x v="0"/>
    <x v="0"/>
    <x v="14"/>
    <n v="17.408729999999998"/>
    <m/>
  </r>
  <r>
    <x v="6"/>
    <x v="0"/>
    <x v="1"/>
    <x v="0"/>
    <x v="0"/>
    <x v="15"/>
    <n v="17.169969999999999"/>
    <m/>
  </r>
  <r>
    <x v="6"/>
    <x v="0"/>
    <x v="1"/>
    <x v="0"/>
    <x v="0"/>
    <x v="16"/>
    <n v="16.645330000000001"/>
    <m/>
  </r>
  <r>
    <x v="6"/>
    <x v="0"/>
    <x v="1"/>
    <x v="0"/>
    <x v="0"/>
    <x v="17"/>
    <n v="16.349810000000002"/>
    <m/>
  </r>
  <r>
    <x v="6"/>
    <x v="0"/>
    <x v="1"/>
    <x v="0"/>
    <x v="0"/>
    <x v="18"/>
    <n v="16.218489999999999"/>
    <m/>
  </r>
  <r>
    <x v="6"/>
    <x v="0"/>
    <x v="1"/>
    <x v="0"/>
    <x v="0"/>
    <x v="19"/>
    <n v="15.77195"/>
    <m/>
  </r>
  <r>
    <x v="6"/>
    <x v="0"/>
    <x v="1"/>
    <x v="0"/>
    <x v="0"/>
    <x v="20"/>
    <n v="14.87433"/>
    <m/>
  </r>
  <r>
    <x v="6"/>
    <x v="0"/>
    <x v="1"/>
    <x v="0"/>
    <x v="0"/>
    <x v="21"/>
    <n v="14.86989"/>
    <s v="B"/>
  </r>
  <r>
    <x v="6"/>
    <x v="0"/>
    <x v="1"/>
    <x v="0"/>
    <x v="0"/>
    <x v="22"/>
    <n v="15.41649"/>
    <m/>
  </r>
  <r>
    <x v="6"/>
    <x v="0"/>
    <x v="1"/>
    <x v="0"/>
    <x v="0"/>
    <x v="23"/>
    <n v="15.20661"/>
    <s v="B"/>
  </r>
  <r>
    <x v="6"/>
    <x v="0"/>
    <x v="1"/>
    <x v="0"/>
    <x v="0"/>
    <x v="24"/>
    <n v="15.838010000000001"/>
    <m/>
  </r>
  <r>
    <x v="6"/>
    <x v="0"/>
    <x v="1"/>
    <x v="0"/>
    <x v="0"/>
    <x v="25"/>
    <n v="15.56358"/>
    <m/>
  </r>
  <r>
    <x v="6"/>
    <x v="0"/>
    <x v="1"/>
    <x v="0"/>
    <x v="0"/>
    <x v="26"/>
    <n v="15.348839999999999"/>
    <m/>
  </r>
  <r>
    <x v="6"/>
    <x v="0"/>
    <x v="1"/>
    <x v="0"/>
    <x v="0"/>
    <x v="27"/>
    <n v="15.664849999999999"/>
    <m/>
  </r>
  <r>
    <x v="6"/>
    <x v="0"/>
    <x v="1"/>
    <x v="0"/>
    <x v="0"/>
    <x v="28"/>
    <n v="16.01164"/>
    <m/>
  </r>
  <r>
    <x v="6"/>
    <x v="0"/>
    <x v="1"/>
    <x v="0"/>
    <x v="0"/>
    <x v="29"/>
    <n v="16.283619999999999"/>
    <m/>
  </r>
  <r>
    <x v="6"/>
    <x v="0"/>
    <x v="1"/>
    <x v="0"/>
    <x v="0"/>
    <x v="30"/>
    <n v="15.550240000000001"/>
    <m/>
  </r>
  <r>
    <x v="6"/>
    <x v="0"/>
    <x v="1"/>
    <x v="0"/>
    <x v="0"/>
    <x v="31"/>
    <n v="15.290229999999999"/>
    <m/>
  </r>
  <r>
    <x v="6"/>
    <x v="0"/>
    <x v="1"/>
    <x v="0"/>
    <x v="0"/>
    <x v="32"/>
    <n v="14.87049"/>
    <m/>
  </r>
  <r>
    <x v="6"/>
    <x v="0"/>
    <x v="1"/>
    <x v="0"/>
    <x v="0"/>
    <x v="33"/>
    <n v="14.324450000000001"/>
    <m/>
  </r>
  <r>
    <x v="6"/>
    <x v="0"/>
    <x v="1"/>
    <x v="0"/>
    <x v="0"/>
    <x v="34"/>
    <n v="14.03586"/>
    <m/>
  </r>
  <r>
    <x v="6"/>
    <x v="0"/>
    <x v="1"/>
    <x v="0"/>
    <x v="0"/>
    <x v="35"/>
    <n v="13.70046"/>
    <m/>
  </r>
  <r>
    <x v="6"/>
    <x v="0"/>
    <x v="1"/>
    <x v="0"/>
    <x v="0"/>
    <x v="36"/>
    <n v="13.02136"/>
    <m/>
  </r>
  <r>
    <x v="6"/>
    <x v="0"/>
    <x v="1"/>
    <x v="0"/>
    <x v="0"/>
    <x v="37"/>
    <n v="12.863910000000001"/>
    <m/>
  </r>
  <r>
    <x v="6"/>
    <x v="0"/>
    <x v="1"/>
    <x v="0"/>
    <x v="0"/>
    <x v="38"/>
    <n v="12.90911"/>
    <m/>
  </r>
  <r>
    <x v="6"/>
    <x v="0"/>
    <x v="1"/>
    <x v="0"/>
    <x v="0"/>
    <x v="39"/>
    <n v="12.76957"/>
    <m/>
  </r>
  <r>
    <x v="6"/>
    <x v="0"/>
    <x v="1"/>
    <x v="0"/>
    <x v="0"/>
    <x v="40"/>
    <n v="12.66722"/>
    <m/>
  </r>
  <r>
    <x v="6"/>
    <x v="0"/>
    <x v="1"/>
    <x v="0"/>
    <x v="0"/>
    <x v="41"/>
    <n v="12.90058"/>
    <m/>
  </r>
  <r>
    <x v="6"/>
    <x v="0"/>
    <x v="1"/>
    <x v="0"/>
    <x v="0"/>
    <x v="42"/>
    <n v="12.645989999999999"/>
    <m/>
  </r>
  <r>
    <x v="6"/>
    <x v="0"/>
    <x v="1"/>
    <x v="0"/>
    <x v="0"/>
    <x v="43"/>
    <n v="12.84695"/>
    <m/>
  </r>
  <r>
    <x v="6"/>
    <x v="0"/>
    <x v="1"/>
    <x v="0"/>
    <x v="0"/>
    <x v="44"/>
    <n v="13.63908"/>
    <m/>
  </r>
  <r>
    <x v="6"/>
    <x v="0"/>
    <x v="1"/>
    <x v="0"/>
    <x v="0"/>
    <x v="45"/>
    <n v="13.45585"/>
    <m/>
  </r>
  <r>
    <x v="6"/>
    <x v="0"/>
    <x v="1"/>
    <x v="0"/>
    <x v="0"/>
    <x v="46"/>
    <n v="13.433439999999999"/>
    <m/>
  </r>
  <r>
    <x v="6"/>
    <x v="0"/>
    <x v="1"/>
    <x v="0"/>
    <x v="0"/>
    <x v="47"/>
    <n v="13.62167"/>
    <m/>
  </r>
  <r>
    <x v="6"/>
    <x v="0"/>
    <x v="1"/>
    <x v="0"/>
    <x v="0"/>
    <x v="48"/>
    <n v="13.48039"/>
    <m/>
  </r>
  <r>
    <x v="6"/>
    <x v="0"/>
    <x v="1"/>
    <x v="0"/>
    <x v="0"/>
    <x v="49"/>
    <n v="14.063140000000001"/>
    <m/>
  </r>
  <r>
    <x v="6"/>
    <x v="0"/>
    <x v="1"/>
    <x v="0"/>
    <x v="0"/>
    <x v="50"/>
    <n v="14.25041"/>
    <m/>
  </r>
  <r>
    <x v="6"/>
    <x v="0"/>
    <x v="2"/>
    <x v="0"/>
    <x v="0"/>
    <x v="12"/>
    <n v="16.952380000000002"/>
    <m/>
  </r>
  <r>
    <x v="6"/>
    <x v="0"/>
    <x v="2"/>
    <x v="0"/>
    <x v="0"/>
    <x v="13"/>
    <n v="16.038650000000001"/>
    <m/>
  </r>
  <r>
    <x v="6"/>
    <x v="0"/>
    <x v="2"/>
    <x v="0"/>
    <x v="0"/>
    <x v="14"/>
    <n v="15.595459999999999"/>
    <m/>
  </r>
  <r>
    <x v="6"/>
    <x v="0"/>
    <x v="2"/>
    <x v="0"/>
    <x v="0"/>
    <x v="15"/>
    <n v="15.441179999999999"/>
    <m/>
  </r>
  <r>
    <x v="6"/>
    <x v="0"/>
    <x v="2"/>
    <x v="0"/>
    <x v="0"/>
    <x v="16"/>
    <n v="14.697929999999999"/>
    <m/>
  </r>
  <r>
    <x v="6"/>
    <x v="0"/>
    <x v="2"/>
    <x v="0"/>
    <x v="0"/>
    <x v="17"/>
    <n v="14.083259999999999"/>
    <m/>
  </r>
  <r>
    <x v="6"/>
    <x v="0"/>
    <x v="2"/>
    <x v="0"/>
    <x v="0"/>
    <x v="18"/>
    <n v="13.584569999999999"/>
    <m/>
  </r>
  <r>
    <x v="6"/>
    <x v="0"/>
    <x v="2"/>
    <x v="0"/>
    <x v="0"/>
    <x v="19"/>
    <n v="13.379670000000001"/>
    <m/>
  </r>
  <r>
    <x v="6"/>
    <x v="0"/>
    <x v="2"/>
    <x v="0"/>
    <x v="0"/>
    <x v="20"/>
    <n v="12.28669"/>
    <m/>
  </r>
  <r>
    <x v="6"/>
    <x v="0"/>
    <x v="2"/>
    <x v="0"/>
    <x v="0"/>
    <x v="21"/>
    <n v="11.72945"/>
    <m/>
  </r>
  <r>
    <x v="6"/>
    <x v="0"/>
    <x v="2"/>
    <x v="0"/>
    <x v="0"/>
    <x v="22"/>
    <n v="11.95185"/>
    <m/>
  </r>
  <r>
    <x v="6"/>
    <x v="0"/>
    <x v="2"/>
    <x v="0"/>
    <x v="0"/>
    <x v="23"/>
    <n v="11.32076"/>
    <s v="B"/>
  </r>
  <r>
    <x v="6"/>
    <x v="0"/>
    <x v="2"/>
    <x v="0"/>
    <x v="0"/>
    <x v="24"/>
    <n v="11.6318"/>
    <m/>
  </r>
  <r>
    <x v="6"/>
    <x v="0"/>
    <x v="2"/>
    <x v="0"/>
    <x v="0"/>
    <x v="25"/>
    <n v="11.28763"/>
    <m/>
  </r>
  <r>
    <x v="6"/>
    <x v="0"/>
    <x v="2"/>
    <x v="0"/>
    <x v="0"/>
    <x v="26"/>
    <n v="10.86012"/>
    <m/>
  </r>
  <r>
    <x v="6"/>
    <x v="0"/>
    <x v="2"/>
    <x v="0"/>
    <x v="0"/>
    <x v="27"/>
    <n v="10.68773"/>
    <m/>
  </r>
  <r>
    <x v="6"/>
    <x v="0"/>
    <x v="2"/>
    <x v="0"/>
    <x v="0"/>
    <x v="28"/>
    <n v="10.81349"/>
    <m/>
  </r>
  <r>
    <x v="6"/>
    <x v="0"/>
    <x v="2"/>
    <x v="0"/>
    <x v="0"/>
    <x v="29"/>
    <n v="11.05528"/>
    <m/>
  </r>
  <r>
    <x v="6"/>
    <x v="0"/>
    <x v="2"/>
    <x v="0"/>
    <x v="0"/>
    <x v="30"/>
    <n v="10.468590000000001"/>
    <m/>
  </r>
  <r>
    <x v="6"/>
    <x v="0"/>
    <x v="2"/>
    <x v="0"/>
    <x v="0"/>
    <x v="31"/>
    <n v="10.484669999999999"/>
    <m/>
  </r>
  <r>
    <x v="6"/>
    <x v="0"/>
    <x v="2"/>
    <x v="0"/>
    <x v="0"/>
    <x v="32"/>
    <n v="10.22395"/>
    <m/>
  </r>
  <r>
    <x v="6"/>
    <x v="0"/>
    <x v="2"/>
    <x v="0"/>
    <x v="0"/>
    <x v="33"/>
    <n v="10.019080000000001"/>
    <m/>
  </r>
  <r>
    <x v="6"/>
    <x v="0"/>
    <x v="2"/>
    <x v="0"/>
    <x v="0"/>
    <x v="34"/>
    <n v="9.5412850000000002"/>
    <m/>
  </r>
  <r>
    <x v="6"/>
    <x v="0"/>
    <x v="2"/>
    <x v="0"/>
    <x v="0"/>
    <x v="35"/>
    <n v="9.2115960000000001"/>
    <m/>
  </r>
  <r>
    <x v="6"/>
    <x v="0"/>
    <x v="2"/>
    <x v="0"/>
    <x v="0"/>
    <x v="36"/>
    <n v="8.8569399999999998"/>
    <m/>
  </r>
  <r>
    <x v="6"/>
    <x v="0"/>
    <x v="2"/>
    <x v="0"/>
    <x v="0"/>
    <x v="37"/>
    <n v="8.7815969999999997"/>
    <m/>
  </r>
  <r>
    <x v="6"/>
    <x v="0"/>
    <x v="2"/>
    <x v="0"/>
    <x v="0"/>
    <x v="38"/>
    <n v="8.81189"/>
    <m/>
  </r>
  <r>
    <x v="6"/>
    <x v="0"/>
    <x v="2"/>
    <x v="0"/>
    <x v="0"/>
    <x v="39"/>
    <n v="8.5505460000000006"/>
    <m/>
  </r>
  <r>
    <x v="6"/>
    <x v="0"/>
    <x v="2"/>
    <x v="0"/>
    <x v="0"/>
    <x v="40"/>
    <n v="8.4628669999999993"/>
    <m/>
  </r>
  <r>
    <x v="6"/>
    <x v="0"/>
    <x v="2"/>
    <x v="0"/>
    <x v="0"/>
    <x v="41"/>
    <n v="8.4112150000000003"/>
    <m/>
  </r>
  <r>
    <x v="6"/>
    <x v="0"/>
    <x v="2"/>
    <x v="0"/>
    <x v="0"/>
    <x v="42"/>
    <n v="8.2362730000000006"/>
    <m/>
  </r>
  <r>
    <x v="6"/>
    <x v="0"/>
    <x v="2"/>
    <x v="0"/>
    <x v="0"/>
    <x v="43"/>
    <n v="8.5526309999999999"/>
    <m/>
  </r>
  <r>
    <x v="6"/>
    <x v="0"/>
    <x v="2"/>
    <x v="0"/>
    <x v="0"/>
    <x v="44"/>
    <n v="9.0699699999999996"/>
    <m/>
  </r>
  <r>
    <x v="6"/>
    <x v="0"/>
    <x v="2"/>
    <x v="0"/>
    <x v="0"/>
    <x v="45"/>
    <n v="9.0069470000000003"/>
    <m/>
  </r>
  <r>
    <x v="6"/>
    <x v="0"/>
    <x v="2"/>
    <x v="0"/>
    <x v="0"/>
    <x v="46"/>
    <n v="8.7792639999999995"/>
    <m/>
  </r>
  <r>
    <x v="6"/>
    <x v="0"/>
    <x v="2"/>
    <x v="0"/>
    <x v="0"/>
    <x v="47"/>
    <n v="8.8723050000000008"/>
    <m/>
  </r>
  <r>
    <x v="6"/>
    <x v="0"/>
    <x v="2"/>
    <x v="0"/>
    <x v="0"/>
    <x v="48"/>
    <n v="8.7866110000000006"/>
    <m/>
  </r>
  <r>
    <x v="6"/>
    <x v="0"/>
    <x v="2"/>
    <x v="0"/>
    <x v="0"/>
    <x v="49"/>
    <n v="9.3880970000000001"/>
    <m/>
  </r>
  <r>
    <x v="6"/>
    <x v="0"/>
    <x v="2"/>
    <x v="0"/>
    <x v="0"/>
    <x v="50"/>
    <n v="9.4276090000000003"/>
    <m/>
  </r>
  <r>
    <x v="7"/>
    <x v="0"/>
    <x v="0"/>
    <x v="0"/>
    <x v="0"/>
    <x v="6"/>
    <n v="20.588239999999999"/>
    <m/>
  </r>
  <r>
    <x v="7"/>
    <x v="0"/>
    <x v="0"/>
    <x v="0"/>
    <x v="0"/>
    <x v="7"/>
    <n v="19.87406"/>
    <m/>
  </r>
  <r>
    <x v="7"/>
    <x v="0"/>
    <x v="0"/>
    <x v="0"/>
    <x v="0"/>
    <x v="8"/>
    <n v="19.21059"/>
    <m/>
  </r>
  <r>
    <x v="7"/>
    <x v="0"/>
    <x v="0"/>
    <x v="0"/>
    <x v="0"/>
    <x v="9"/>
    <n v="18.828959999999999"/>
    <m/>
  </r>
  <r>
    <x v="7"/>
    <x v="0"/>
    <x v="0"/>
    <x v="0"/>
    <x v="0"/>
    <x v="10"/>
    <n v="18.706309999999998"/>
    <m/>
  </r>
  <r>
    <x v="7"/>
    <x v="0"/>
    <x v="0"/>
    <x v="0"/>
    <x v="0"/>
    <x v="11"/>
    <n v="18.296240000000001"/>
    <m/>
  </r>
  <r>
    <x v="7"/>
    <x v="0"/>
    <x v="0"/>
    <x v="0"/>
    <x v="0"/>
    <x v="12"/>
    <n v="17.899010000000001"/>
    <m/>
  </r>
  <r>
    <x v="7"/>
    <x v="0"/>
    <x v="0"/>
    <x v="0"/>
    <x v="0"/>
    <x v="13"/>
    <n v="17.674199999999999"/>
    <m/>
  </r>
  <r>
    <x v="7"/>
    <x v="0"/>
    <x v="0"/>
    <x v="0"/>
    <x v="0"/>
    <x v="14"/>
    <n v="17.493839999999999"/>
    <m/>
  </r>
  <r>
    <x v="7"/>
    <x v="0"/>
    <x v="0"/>
    <x v="0"/>
    <x v="0"/>
    <x v="15"/>
    <n v="17.34403"/>
    <m/>
  </r>
  <r>
    <x v="7"/>
    <x v="0"/>
    <x v="0"/>
    <x v="0"/>
    <x v="0"/>
    <x v="16"/>
    <n v="17.117889999999999"/>
    <s v="B"/>
  </r>
  <r>
    <x v="7"/>
    <x v="0"/>
    <x v="0"/>
    <x v="0"/>
    <x v="0"/>
    <x v="17"/>
    <n v="16.679770000000001"/>
    <m/>
  </r>
  <r>
    <x v="7"/>
    <x v="0"/>
    <x v="0"/>
    <x v="0"/>
    <x v="0"/>
    <x v="18"/>
    <n v="16.59656"/>
    <m/>
  </r>
  <r>
    <x v="7"/>
    <x v="0"/>
    <x v="0"/>
    <x v="0"/>
    <x v="0"/>
    <x v="19"/>
    <n v="16.550889999999999"/>
    <m/>
  </r>
  <r>
    <x v="7"/>
    <x v="0"/>
    <x v="0"/>
    <x v="0"/>
    <x v="0"/>
    <x v="20"/>
    <n v="16.342860000000002"/>
    <m/>
  </r>
  <r>
    <x v="7"/>
    <x v="0"/>
    <x v="0"/>
    <x v="0"/>
    <x v="0"/>
    <x v="21"/>
    <n v="16.189080000000001"/>
    <m/>
  </r>
  <r>
    <x v="7"/>
    <x v="0"/>
    <x v="0"/>
    <x v="0"/>
    <x v="0"/>
    <x v="22"/>
    <n v="16.029409999999999"/>
    <m/>
  </r>
  <r>
    <x v="7"/>
    <x v="0"/>
    <x v="0"/>
    <x v="0"/>
    <x v="0"/>
    <x v="23"/>
    <n v="15.677519999999999"/>
    <m/>
  </r>
  <r>
    <x v="7"/>
    <x v="0"/>
    <x v="0"/>
    <x v="0"/>
    <x v="0"/>
    <x v="24"/>
    <n v="15.27922"/>
    <m/>
  </r>
  <r>
    <x v="7"/>
    <x v="0"/>
    <x v="0"/>
    <x v="0"/>
    <x v="0"/>
    <x v="25"/>
    <n v="14.91705"/>
    <m/>
  </r>
  <r>
    <x v="7"/>
    <x v="0"/>
    <x v="0"/>
    <x v="0"/>
    <x v="0"/>
    <x v="26"/>
    <n v="14.4495"/>
    <m/>
  </r>
  <r>
    <x v="7"/>
    <x v="0"/>
    <x v="0"/>
    <x v="0"/>
    <x v="0"/>
    <x v="27"/>
    <n v="13.96622"/>
    <m/>
  </r>
  <r>
    <x v="7"/>
    <x v="0"/>
    <x v="0"/>
    <x v="0"/>
    <x v="0"/>
    <x v="28"/>
    <n v="13.60228"/>
    <m/>
  </r>
  <r>
    <x v="7"/>
    <x v="0"/>
    <x v="0"/>
    <x v="0"/>
    <x v="0"/>
    <x v="29"/>
    <n v="13.143370000000001"/>
    <m/>
  </r>
  <r>
    <x v="7"/>
    <x v="0"/>
    <x v="0"/>
    <x v="0"/>
    <x v="0"/>
    <x v="30"/>
    <n v="12.642189999999999"/>
    <m/>
  </r>
  <r>
    <x v="7"/>
    <x v="0"/>
    <x v="0"/>
    <x v="0"/>
    <x v="0"/>
    <x v="31"/>
    <n v="12.280760000000001"/>
    <m/>
  </r>
  <r>
    <x v="7"/>
    <x v="0"/>
    <x v="0"/>
    <x v="0"/>
    <x v="0"/>
    <x v="32"/>
    <n v="11.96109"/>
    <m/>
  </r>
  <r>
    <x v="7"/>
    <x v="0"/>
    <x v="0"/>
    <x v="0"/>
    <x v="0"/>
    <x v="33"/>
    <n v="11.5525"/>
    <m/>
  </r>
  <r>
    <x v="7"/>
    <x v="0"/>
    <x v="0"/>
    <x v="0"/>
    <x v="0"/>
    <x v="34"/>
    <n v="11.24695"/>
    <m/>
  </r>
  <r>
    <x v="7"/>
    <x v="0"/>
    <x v="0"/>
    <x v="0"/>
    <x v="0"/>
    <x v="35"/>
    <n v="10.8993"/>
    <m/>
  </r>
  <r>
    <x v="7"/>
    <x v="0"/>
    <x v="0"/>
    <x v="0"/>
    <x v="0"/>
    <x v="36"/>
    <n v="10.583460000000001"/>
    <m/>
  </r>
  <r>
    <x v="7"/>
    <x v="0"/>
    <x v="0"/>
    <x v="0"/>
    <x v="0"/>
    <x v="37"/>
    <n v="10.51276"/>
    <m/>
  </r>
  <r>
    <x v="7"/>
    <x v="0"/>
    <x v="0"/>
    <x v="0"/>
    <x v="0"/>
    <x v="38"/>
    <n v="10.578569999999999"/>
    <m/>
  </r>
  <r>
    <x v="7"/>
    <x v="0"/>
    <x v="0"/>
    <x v="0"/>
    <x v="0"/>
    <x v="39"/>
    <n v="10.70992"/>
    <m/>
  </r>
  <r>
    <x v="7"/>
    <x v="0"/>
    <x v="0"/>
    <x v="0"/>
    <x v="0"/>
    <x v="40"/>
    <n v="10.84764"/>
    <m/>
  </r>
  <r>
    <x v="7"/>
    <x v="0"/>
    <x v="0"/>
    <x v="0"/>
    <x v="0"/>
    <x v="41"/>
    <n v="10.92113"/>
    <m/>
  </r>
  <r>
    <x v="7"/>
    <x v="0"/>
    <x v="0"/>
    <x v="0"/>
    <x v="0"/>
    <x v="42"/>
    <n v="10.94143"/>
    <m/>
  </r>
  <r>
    <x v="7"/>
    <x v="0"/>
    <x v="0"/>
    <x v="0"/>
    <x v="0"/>
    <x v="43"/>
    <n v="11.05645"/>
    <m/>
  </r>
  <r>
    <x v="7"/>
    <x v="0"/>
    <x v="0"/>
    <x v="0"/>
    <x v="0"/>
    <x v="44"/>
    <n v="11.3344"/>
    <m/>
  </r>
  <r>
    <x v="7"/>
    <x v="0"/>
    <x v="0"/>
    <x v="0"/>
    <x v="0"/>
    <x v="45"/>
    <n v="11.639519999999999"/>
    <m/>
  </r>
  <r>
    <x v="7"/>
    <x v="0"/>
    <x v="0"/>
    <x v="0"/>
    <x v="0"/>
    <x v="46"/>
    <n v="11.983829999999999"/>
    <m/>
  </r>
  <r>
    <x v="7"/>
    <x v="0"/>
    <x v="0"/>
    <x v="0"/>
    <x v="0"/>
    <x v="47"/>
    <n v="12.35012"/>
    <m/>
  </r>
  <r>
    <x v="7"/>
    <x v="0"/>
    <x v="0"/>
    <x v="0"/>
    <x v="0"/>
    <x v="48"/>
    <n v="12.81077"/>
    <m/>
  </r>
  <r>
    <x v="7"/>
    <x v="0"/>
    <x v="0"/>
    <x v="0"/>
    <x v="0"/>
    <x v="49"/>
    <n v="13.11168"/>
    <m/>
  </r>
  <r>
    <x v="7"/>
    <x v="0"/>
    <x v="1"/>
    <x v="0"/>
    <x v="0"/>
    <x v="56"/>
    <n v="33.986229999999999"/>
    <m/>
  </r>
  <r>
    <x v="7"/>
    <x v="0"/>
    <x v="1"/>
    <x v="0"/>
    <x v="0"/>
    <x v="57"/>
    <n v="32.718719999999998"/>
    <m/>
  </r>
  <r>
    <x v="7"/>
    <x v="0"/>
    <x v="1"/>
    <x v="0"/>
    <x v="0"/>
    <x v="58"/>
    <n v="31.76351"/>
    <m/>
  </r>
  <r>
    <x v="7"/>
    <x v="0"/>
    <x v="1"/>
    <x v="0"/>
    <x v="0"/>
    <x v="59"/>
    <n v="31.35735"/>
    <m/>
  </r>
  <r>
    <x v="7"/>
    <x v="0"/>
    <x v="1"/>
    <x v="0"/>
    <x v="0"/>
    <x v="52"/>
    <n v="30.701799999999999"/>
    <m/>
  </r>
  <r>
    <x v="7"/>
    <x v="0"/>
    <x v="1"/>
    <x v="0"/>
    <x v="0"/>
    <x v="53"/>
    <n v="29.885000000000002"/>
    <m/>
  </r>
  <r>
    <x v="7"/>
    <x v="0"/>
    <x v="1"/>
    <x v="0"/>
    <x v="0"/>
    <x v="54"/>
    <n v="28.925180000000001"/>
    <m/>
  </r>
  <r>
    <x v="7"/>
    <x v="0"/>
    <x v="1"/>
    <x v="0"/>
    <x v="0"/>
    <x v="55"/>
    <n v="27.757670000000001"/>
    <m/>
  </r>
  <r>
    <x v="7"/>
    <x v="0"/>
    <x v="1"/>
    <x v="0"/>
    <x v="0"/>
    <x v="51"/>
    <n v="26.687290000000001"/>
    <m/>
  </r>
  <r>
    <x v="7"/>
    <x v="0"/>
    <x v="1"/>
    <x v="0"/>
    <x v="0"/>
    <x v="0"/>
    <n v="25.945450000000001"/>
    <m/>
  </r>
  <r>
    <x v="7"/>
    <x v="0"/>
    <x v="1"/>
    <x v="0"/>
    <x v="0"/>
    <x v="1"/>
    <n v="25.238720000000001"/>
    <m/>
  </r>
  <r>
    <x v="7"/>
    <x v="0"/>
    <x v="1"/>
    <x v="0"/>
    <x v="0"/>
    <x v="2"/>
    <n v="24.648319999999998"/>
    <m/>
  </r>
  <r>
    <x v="7"/>
    <x v="0"/>
    <x v="1"/>
    <x v="0"/>
    <x v="0"/>
    <x v="3"/>
    <n v="23.954799999999999"/>
    <m/>
  </r>
  <r>
    <x v="7"/>
    <x v="0"/>
    <x v="1"/>
    <x v="0"/>
    <x v="0"/>
    <x v="4"/>
    <n v="22.678509999999999"/>
    <m/>
  </r>
  <r>
    <x v="7"/>
    <x v="0"/>
    <x v="1"/>
    <x v="0"/>
    <x v="0"/>
    <x v="5"/>
    <n v="21.582129999999999"/>
    <m/>
  </r>
  <r>
    <x v="7"/>
    <x v="0"/>
    <x v="1"/>
    <x v="0"/>
    <x v="0"/>
    <x v="6"/>
    <n v="20.746690000000001"/>
    <m/>
  </r>
  <r>
    <x v="7"/>
    <x v="0"/>
    <x v="1"/>
    <x v="0"/>
    <x v="0"/>
    <x v="7"/>
    <n v="19.89791"/>
    <m/>
  </r>
  <r>
    <x v="7"/>
    <x v="0"/>
    <x v="1"/>
    <x v="0"/>
    <x v="0"/>
    <x v="8"/>
    <n v="19.0839"/>
    <m/>
  </r>
  <r>
    <x v="7"/>
    <x v="0"/>
    <x v="1"/>
    <x v="0"/>
    <x v="0"/>
    <x v="9"/>
    <n v="18.494060000000001"/>
    <m/>
  </r>
  <r>
    <x v="7"/>
    <x v="0"/>
    <x v="1"/>
    <x v="0"/>
    <x v="0"/>
    <x v="10"/>
    <n v="18.18487"/>
    <m/>
  </r>
  <r>
    <x v="7"/>
    <x v="0"/>
    <x v="1"/>
    <x v="0"/>
    <x v="0"/>
    <x v="11"/>
    <n v="17.656009999999998"/>
    <m/>
  </r>
  <r>
    <x v="7"/>
    <x v="0"/>
    <x v="1"/>
    <x v="0"/>
    <x v="0"/>
    <x v="12"/>
    <n v="17.174479999999999"/>
    <m/>
  </r>
  <r>
    <x v="7"/>
    <x v="0"/>
    <x v="1"/>
    <x v="0"/>
    <x v="0"/>
    <x v="13"/>
    <n v="16.8386"/>
    <m/>
  </r>
  <r>
    <x v="7"/>
    <x v="0"/>
    <x v="1"/>
    <x v="0"/>
    <x v="0"/>
    <x v="14"/>
    <n v="16.557590000000001"/>
    <m/>
  </r>
  <r>
    <x v="7"/>
    <x v="0"/>
    <x v="1"/>
    <x v="0"/>
    <x v="0"/>
    <x v="15"/>
    <n v="16.271039999999999"/>
    <m/>
  </r>
  <r>
    <x v="7"/>
    <x v="0"/>
    <x v="1"/>
    <x v="0"/>
    <x v="0"/>
    <x v="16"/>
    <n v="16.074020000000001"/>
    <s v="B"/>
  </r>
  <r>
    <x v="7"/>
    <x v="0"/>
    <x v="1"/>
    <x v="0"/>
    <x v="0"/>
    <x v="17"/>
    <n v="15.736330000000001"/>
    <m/>
  </r>
  <r>
    <x v="7"/>
    <x v="0"/>
    <x v="1"/>
    <x v="0"/>
    <x v="0"/>
    <x v="18"/>
    <n v="15.525309999999999"/>
    <m/>
  </r>
  <r>
    <x v="7"/>
    <x v="0"/>
    <x v="1"/>
    <x v="0"/>
    <x v="0"/>
    <x v="19"/>
    <n v="15.33563"/>
    <m/>
  </r>
  <r>
    <x v="7"/>
    <x v="0"/>
    <x v="1"/>
    <x v="0"/>
    <x v="0"/>
    <x v="20"/>
    <n v="15.022650000000001"/>
    <m/>
  </r>
  <r>
    <x v="7"/>
    <x v="0"/>
    <x v="1"/>
    <x v="0"/>
    <x v="0"/>
    <x v="21"/>
    <n v="14.738569999999999"/>
    <m/>
  </r>
  <r>
    <x v="7"/>
    <x v="0"/>
    <x v="1"/>
    <x v="0"/>
    <x v="0"/>
    <x v="22"/>
    <n v="14.507149999999999"/>
    <m/>
  </r>
  <r>
    <x v="7"/>
    <x v="0"/>
    <x v="1"/>
    <x v="0"/>
    <x v="0"/>
    <x v="23"/>
    <n v="14.18125"/>
    <m/>
  </r>
  <r>
    <x v="7"/>
    <x v="0"/>
    <x v="1"/>
    <x v="0"/>
    <x v="0"/>
    <x v="24"/>
    <n v="13.70754"/>
    <m/>
  </r>
  <r>
    <x v="7"/>
    <x v="0"/>
    <x v="1"/>
    <x v="0"/>
    <x v="0"/>
    <x v="25"/>
    <n v="13.1707"/>
    <m/>
  </r>
  <r>
    <x v="7"/>
    <x v="0"/>
    <x v="1"/>
    <x v="0"/>
    <x v="0"/>
    <x v="26"/>
    <n v="12.6823"/>
    <m/>
  </r>
  <r>
    <x v="7"/>
    <x v="0"/>
    <x v="1"/>
    <x v="0"/>
    <x v="0"/>
    <x v="27"/>
    <n v="12.15845"/>
    <m/>
  </r>
  <r>
    <x v="7"/>
    <x v="0"/>
    <x v="1"/>
    <x v="0"/>
    <x v="0"/>
    <x v="28"/>
    <n v="11.740690000000001"/>
    <m/>
  </r>
  <r>
    <x v="7"/>
    <x v="0"/>
    <x v="1"/>
    <x v="0"/>
    <x v="0"/>
    <x v="29"/>
    <n v="11.29318"/>
    <m/>
  </r>
  <r>
    <x v="7"/>
    <x v="0"/>
    <x v="1"/>
    <x v="0"/>
    <x v="0"/>
    <x v="30"/>
    <n v="10.837300000000001"/>
    <m/>
  </r>
  <r>
    <x v="7"/>
    <x v="0"/>
    <x v="1"/>
    <x v="0"/>
    <x v="0"/>
    <x v="31"/>
    <n v="10.478260000000001"/>
    <m/>
  </r>
  <r>
    <x v="7"/>
    <x v="0"/>
    <x v="1"/>
    <x v="0"/>
    <x v="0"/>
    <x v="32"/>
    <n v="10.17587"/>
    <m/>
  </r>
  <r>
    <x v="7"/>
    <x v="0"/>
    <x v="1"/>
    <x v="0"/>
    <x v="0"/>
    <x v="33"/>
    <n v="9.8247459999999993"/>
    <m/>
  </r>
  <r>
    <x v="7"/>
    <x v="0"/>
    <x v="1"/>
    <x v="0"/>
    <x v="0"/>
    <x v="34"/>
    <n v="9.5605279999999997"/>
    <m/>
  </r>
  <r>
    <x v="7"/>
    <x v="0"/>
    <x v="1"/>
    <x v="0"/>
    <x v="0"/>
    <x v="35"/>
    <n v="9.2630549999999996"/>
    <m/>
  </r>
  <r>
    <x v="7"/>
    <x v="0"/>
    <x v="1"/>
    <x v="0"/>
    <x v="0"/>
    <x v="36"/>
    <n v="8.9818759999999997"/>
    <m/>
  </r>
  <r>
    <x v="7"/>
    <x v="0"/>
    <x v="1"/>
    <x v="0"/>
    <x v="0"/>
    <x v="37"/>
    <n v="8.8772289999999998"/>
    <m/>
  </r>
  <r>
    <x v="7"/>
    <x v="0"/>
    <x v="1"/>
    <x v="0"/>
    <x v="0"/>
    <x v="38"/>
    <n v="8.8726020000000005"/>
    <m/>
  </r>
  <r>
    <x v="7"/>
    <x v="0"/>
    <x v="1"/>
    <x v="0"/>
    <x v="0"/>
    <x v="39"/>
    <n v="8.9426659999999991"/>
    <m/>
  </r>
  <r>
    <x v="7"/>
    <x v="0"/>
    <x v="1"/>
    <x v="0"/>
    <x v="0"/>
    <x v="40"/>
    <n v="9.0194349999999996"/>
    <m/>
  </r>
  <r>
    <x v="7"/>
    <x v="0"/>
    <x v="1"/>
    <x v="0"/>
    <x v="0"/>
    <x v="41"/>
    <n v="9.0265210000000007"/>
    <m/>
  </r>
  <r>
    <x v="7"/>
    <x v="0"/>
    <x v="1"/>
    <x v="0"/>
    <x v="0"/>
    <x v="42"/>
    <n v="8.9797949999999993"/>
    <m/>
  </r>
  <r>
    <x v="7"/>
    <x v="0"/>
    <x v="1"/>
    <x v="0"/>
    <x v="0"/>
    <x v="43"/>
    <n v="9.0025739999999992"/>
    <m/>
  </r>
  <r>
    <x v="7"/>
    <x v="0"/>
    <x v="1"/>
    <x v="0"/>
    <x v="0"/>
    <x v="44"/>
    <n v="9.1602669999999993"/>
    <m/>
  </r>
  <r>
    <x v="7"/>
    <x v="0"/>
    <x v="1"/>
    <x v="0"/>
    <x v="0"/>
    <x v="45"/>
    <n v="9.3939450000000004"/>
    <m/>
  </r>
  <r>
    <x v="7"/>
    <x v="0"/>
    <x v="1"/>
    <x v="0"/>
    <x v="0"/>
    <x v="46"/>
    <n v="9.6879109999999997"/>
    <m/>
  </r>
  <r>
    <x v="7"/>
    <x v="0"/>
    <x v="2"/>
    <x v="0"/>
    <x v="0"/>
    <x v="6"/>
    <n v="21.02495"/>
    <m/>
  </r>
  <r>
    <x v="7"/>
    <x v="0"/>
    <x v="2"/>
    <x v="0"/>
    <x v="0"/>
    <x v="7"/>
    <n v="19.939060000000001"/>
    <m/>
  </r>
  <r>
    <x v="7"/>
    <x v="0"/>
    <x v="2"/>
    <x v="0"/>
    <x v="0"/>
    <x v="8"/>
    <n v="18.868169999999999"/>
    <m/>
  </r>
  <r>
    <x v="7"/>
    <x v="0"/>
    <x v="2"/>
    <x v="0"/>
    <x v="0"/>
    <x v="9"/>
    <n v="17.928750000000001"/>
    <m/>
  </r>
  <r>
    <x v="7"/>
    <x v="0"/>
    <x v="2"/>
    <x v="0"/>
    <x v="0"/>
    <x v="10"/>
    <n v="17.320430000000002"/>
    <m/>
  </r>
  <r>
    <x v="7"/>
    <x v="0"/>
    <x v="2"/>
    <x v="0"/>
    <x v="0"/>
    <x v="11"/>
    <n v="16.614650000000001"/>
    <m/>
  </r>
  <r>
    <x v="7"/>
    <x v="0"/>
    <x v="2"/>
    <x v="0"/>
    <x v="0"/>
    <x v="12"/>
    <n v="16.01906"/>
    <m/>
  </r>
  <r>
    <x v="7"/>
    <x v="0"/>
    <x v="2"/>
    <x v="0"/>
    <x v="0"/>
    <x v="13"/>
    <n v="15.5334"/>
    <m/>
  </r>
  <r>
    <x v="7"/>
    <x v="0"/>
    <x v="2"/>
    <x v="0"/>
    <x v="0"/>
    <x v="14"/>
    <n v="15.11407"/>
    <m/>
  </r>
  <r>
    <x v="7"/>
    <x v="0"/>
    <x v="2"/>
    <x v="0"/>
    <x v="0"/>
    <x v="15"/>
    <n v="14.61774"/>
    <m/>
  </r>
  <r>
    <x v="7"/>
    <x v="0"/>
    <x v="2"/>
    <x v="0"/>
    <x v="0"/>
    <x v="16"/>
    <n v="14.50516"/>
    <s v="B"/>
  </r>
  <r>
    <x v="7"/>
    <x v="0"/>
    <x v="2"/>
    <x v="0"/>
    <x v="0"/>
    <x v="17"/>
    <n v="14.341710000000001"/>
    <m/>
  </r>
  <r>
    <x v="7"/>
    <x v="0"/>
    <x v="2"/>
    <x v="0"/>
    <x v="0"/>
    <x v="18"/>
    <n v="13.98793"/>
    <m/>
  </r>
  <r>
    <x v="7"/>
    <x v="0"/>
    <x v="2"/>
    <x v="0"/>
    <x v="0"/>
    <x v="19"/>
    <n v="13.629659999999999"/>
    <m/>
  </r>
  <r>
    <x v="7"/>
    <x v="0"/>
    <x v="2"/>
    <x v="0"/>
    <x v="0"/>
    <x v="20"/>
    <n v="13.201029999999999"/>
    <m/>
  </r>
  <r>
    <x v="7"/>
    <x v="0"/>
    <x v="2"/>
    <x v="0"/>
    <x v="0"/>
    <x v="21"/>
    <n v="12.76324"/>
    <m/>
  </r>
  <r>
    <x v="7"/>
    <x v="0"/>
    <x v="2"/>
    <x v="0"/>
    <x v="0"/>
    <x v="22"/>
    <n v="12.45523"/>
    <m/>
  </r>
  <r>
    <x v="7"/>
    <x v="0"/>
    <x v="2"/>
    <x v="0"/>
    <x v="0"/>
    <x v="23"/>
    <n v="12.178990000000001"/>
    <m/>
  </r>
  <r>
    <x v="7"/>
    <x v="0"/>
    <x v="2"/>
    <x v="0"/>
    <x v="0"/>
    <x v="24"/>
    <n v="11.61201"/>
    <m/>
  </r>
  <r>
    <x v="7"/>
    <x v="0"/>
    <x v="2"/>
    <x v="0"/>
    <x v="0"/>
    <x v="25"/>
    <n v="10.896660000000001"/>
    <m/>
  </r>
  <r>
    <x v="7"/>
    <x v="0"/>
    <x v="2"/>
    <x v="0"/>
    <x v="0"/>
    <x v="26"/>
    <n v="10.418100000000001"/>
    <m/>
  </r>
  <r>
    <x v="7"/>
    <x v="0"/>
    <x v="2"/>
    <x v="0"/>
    <x v="0"/>
    <x v="27"/>
    <n v="9.8923869999999994"/>
    <m/>
  </r>
  <r>
    <x v="7"/>
    <x v="0"/>
    <x v="2"/>
    <x v="0"/>
    <x v="0"/>
    <x v="28"/>
    <n v="9.4642119999999998"/>
    <m/>
  </r>
  <r>
    <x v="7"/>
    <x v="0"/>
    <x v="2"/>
    <x v="0"/>
    <x v="0"/>
    <x v="29"/>
    <n v="9.0609160000000006"/>
    <m/>
  </r>
  <r>
    <x v="7"/>
    <x v="0"/>
    <x v="2"/>
    <x v="0"/>
    <x v="0"/>
    <x v="30"/>
    <n v="8.6685029999999994"/>
    <m/>
  </r>
  <r>
    <x v="7"/>
    <x v="0"/>
    <x v="2"/>
    <x v="0"/>
    <x v="0"/>
    <x v="31"/>
    <n v="8.3342430000000007"/>
    <m/>
  </r>
  <r>
    <x v="7"/>
    <x v="0"/>
    <x v="2"/>
    <x v="0"/>
    <x v="0"/>
    <x v="32"/>
    <n v="8.0695420000000002"/>
    <m/>
  </r>
  <r>
    <x v="7"/>
    <x v="0"/>
    <x v="2"/>
    <x v="0"/>
    <x v="0"/>
    <x v="33"/>
    <n v="7.7913269999999999"/>
    <m/>
  </r>
  <r>
    <x v="7"/>
    <x v="0"/>
    <x v="2"/>
    <x v="0"/>
    <x v="0"/>
    <x v="34"/>
    <n v="7.5788820000000001"/>
    <m/>
  </r>
  <r>
    <x v="7"/>
    <x v="0"/>
    <x v="2"/>
    <x v="0"/>
    <x v="0"/>
    <x v="35"/>
    <n v="7.3398070000000004"/>
    <m/>
  </r>
  <r>
    <x v="7"/>
    <x v="0"/>
    <x v="2"/>
    <x v="0"/>
    <x v="0"/>
    <x v="36"/>
    <n v="7.1002369999999999"/>
    <m/>
  </r>
  <r>
    <x v="7"/>
    <x v="0"/>
    <x v="2"/>
    <x v="0"/>
    <x v="0"/>
    <x v="37"/>
    <n v="6.9718879999999999"/>
    <m/>
  </r>
  <r>
    <x v="7"/>
    <x v="0"/>
    <x v="2"/>
    <x v="0"/>
    <x v="0"/>
    <x v="38"/>
    <n v="6.9138570000000001"/>
    <m/>
  </r>
  <r>
    <x v="7"/>
    <x v="0"/>
    <x v="2"/>
    <x v="0"/>
    <x v="0"/>
    <x v="39"/>
    <n v="6.9342980000000001"/>
    <m/>
  </r>
  <r>
    <x v="7"/>
    <x v="0"/>
    <x v="2"/>
    <x v="0"/>
    <x v="0"/>
    <x v="40"/>
    <n v="6.956645"/>
    <m/>
  </r>
  <r>
    <x v="7"/>
    <x v="0"/>
    <x v="2"/>
    <x v="0"/>
    <x v="0"/>
    <x v="41"/>
    <n v="6.9055270000000002"/>
    <m/>
  </r>
  <r>
    <x v="7"/>
    <x v="0"/>
    <x v="2"/>
    <x v="0"/>
    <x v="0"/>
    <x v="42"/>
    <n v="6.8073009999999998"/>
    <m/>
  </r>
  <r>
    <x v="7"/>
    <x v="0"/>
    <x v="2"/>
    <x v="0"/>
    <x v="0"/>
    <x v="43"/>
    <n v="6.7629640000000002"/>
    <m/>
  </r>
  <r>
    <x v="7"/>
    <x v="0"/>
    <x v="2"/>
    <x v="0"/>
    <x v="0"/>
    <x v="44"/>
    <n v="6.8279839999999998"/>
    <m/>
  </r>
  <r>
    <x v="7"/>
    <x v="0"/>
    <x v="2"/>
    <x v="0"/>
    <x v="0"/>
    <x v="45"/>
    <n v="6.9933199999999998"/>
    <m/>
  </r>
  <r>
    <x v="7"/>
    <x v="0"/>
    <x v="2"/>
    <x v="0"/>
    <x v="0"/>
    <x v="46"/>
    <n v="7.2264299999999997"/>
    <m/>
  </r>
  <r>
    <x v="7"/>
    <x v="0"/>
    <x v="2"/>
    <x v="0"/>
    <x v="0"/>
    <x v="47"/>
    <n v="7.4528129999999999"/>
    <m/>
  </r>
  <r>
    <x v="7"/>
    <x v="0"/>
    <x v="2"/>
    <x v="0"/>
    <x v="0"/>
    <x v="48"/>
    <n v="7.7256109999999998"/>
    <m/>
  </r>
  <r>
    <x v="7"/>
    <x v="0"/>
    <x v="2"/>
    <x v="0"/>
    <x v="0"/>
    <x v="49"/>
    <n v="7.8909229999999999"/>
    <m/>
  </r>
  <r>
    <x v="8"/>
    <x v="0"/>
    <x v="0"/>
    <x v="0"/>
    <x v="0"/>
    <x v="57"/>
    <n v="19.709510000000002"/>
    <m/>
  </r>
  <r>
    <x v="8"/>
    <x v="0"/>
    <x v="0"/>
    <x v="0"/>
    <x v="0"/>
    <x v="58"/>
    <n v="19.517589999999998"/>
    <m/>
  </r>
  <r>
    <x v="8"/>
    <x v="0"/>
    <x v="0"/>
    <x v="0"/>
    <x v="0"/>
    <x v="59"/>
    <n v="19.23535"/>
    <m/>
  </r>
  <r>
    <x v="8"/>
    <x v="0"/>
    <x v="0"/>
    <x v="0"/>
    <x v="0"/>
    <x v="52"/>
    <n v="18.558420000000002"/>
    <m/>
  </r>
  <r>
    <x v="8"/>
    <x v="0"/>
    <x v="0"/>
    <x v="0"/>
    <x v="0"/>
    <x v="53"/>
    <n v="18.198440000000002"/>
    <m/>
  </r>
  <r>
    <x v="8"/>
    <x v="0"/>
    <x v="0"/>
    <x v="0"/>
    <x v="0"/>
    <x v="54"/>
    <n v="17.583819999999999"/>
    <m/>
  </r>
  <r>
    <x v="8"/>
    <x v="0"/>
    <x v="0"/>
    <x v="0"/>
    <x v="0"/>
    <x v="55"/>
    <n v="17.008500000000002"/>
    <m/>
  </r>
  <r>
    <x v="8"/>
    <x v="0"/>
    <x v="0"/>
    <x v="0"/>
    <x v="0"/>
    <x v="51"/>
    <n v="16.593990000000002"/>
    <m/>
  </r>
  <r>
    <x v="8"/>
    <x v="0"/>
    <x v="0"/>
    <x v="0"/>
    <x v="0"/>
    <x v="0"/>
    <n v="16.123989999999999"/>
    <m/>
  </r>
  <r>
    <x v="8"/>
    <x v="0"/>
    <x v="0"/>
    <x v="0"/>
    <x v="0"/>
    <x v="1"/>
    <n v="15.95668"/>
    <m/>
  </r>
  <r>
    <x v="8"/>
    <x v="0"/>
    <x v="0"/>
    <x v="0"/>
    <x v="0"/>
    <x v="2"/>
    <n v="16.184609999999999"/>
    <m/>
  </r>
  <r>
    <x v="8"/>
    <x v="0"/>
    <x v="0"/>
    <x v="0"/>
    <x v="0"/>
    <x v="3"/>
    <n v="15.70993"/>
    <m/>
  </r>
  <r>
    <x v="8"/>
    <x v="0"/>
    <x v="0"/>
    <x v="0"/>
    <x v="0"/>
    <x v="4"/>
    <n v="14.992660000000001"/>
    <m/>
  </r>
  <r>
    <x v="8"/>
    <x v="0"/>
    <x v="0"/>
    <x v="0"/>
    <x v="0"/>
    <x v="15"/>
    <n v="11.76507"/>
    <m/>
  </r>
  <r>
    <x v="8"/>
    <x v="0"/>
    <x v="0"/>
    <x v="0"/>
    <x v="0"/>
    <x v="16"/>
    <n v="11.79072"/>
    <m/>
  </r>
  <r>
    <x v="8"/>
    <x v="0"/>
    <x v="0"/>
    <x v="0"/>
    <x v="0"/>
    <x v="17"/>
    <n v="11.89575"/>
    <m/>
  </r>
  <r>
    <x v="8"/>
    <x v="0"/>
    <x v="0"/>
    <x v="0"/>
    <x v="0"/>
    <x v="18"/>
    <n v="12.0192"/>
    <s v="B"/>
  </r>
  <r>
    <x v="8"/>
    <x v="0"/>
    <x v="0"/>
    <x v="0"/>
    <x v="0"/>
    <x v="26"/>
    <n v="11.134029999999999"/>
    <m/>
  </r>
  <r>
    <x v="8"/>
    <x v="0"/>
    <x v="0"/>
    <x v="0"/>
    <x v="0"/>
    <x v="27"/>
    <n v="11.499980000000001"/>
    <m/>
  </r>
  <r>
    <x v="8"/>
    <x v="0"/>
    <x v="0"/>
    <x v="0"/>
    <x v="0"/>
    <x v="28"/>
    <n v="11.93801"/>
    <m/>
  </r>
  <r>
    <x v="8"/>
    <x v="0"/>
    <x v="0"/>
    <x v="0"/>
    <x v="0"/>
    <x v="29"/>
    <n v="12.26315"/>
    <m/>
  </r>
  <r>
    <x v="8"/>
    <x v="0"/>
    <x v="0"/>
    <x v="0"/>
    <x v="0"/>
    <x v="30"/>
    <n v="12.461729999999999"/>
    <m/>
  </r>
  <r>
    <x v="8"/>
    <x v="0"/>
    <x v="0"/>
    <x v="0"/>
    <x v="0"/>
    <x v="31"/>
    <n v="12.71762"/>
    <m/>
  </r>
  <r>
    <x v="8"/>
    <x v="0"/>
    <x v="0"/>
    <x v="0"/>
    <x v="0"/>
    <x v="32"/>
    <n v="13.001530000000001"/>
    <m/>
  </r>
  <r>
    <x v="8"/>
    <x v="0"/>
    <x v="0"/>
    <x v="0"/>
    <x v="0"/>
    <x v="33"/>
    <n v="13.14696"/>
    <s v="B"/>
  </r>
  <r>
    <x v="8"/>
    <x v="0"/>
    <x v="0"/>
    <x v="0"/>
    <x v="0"/>
    <x v="34"/>
    <n v="13.23319"/>
    <m/>
  </r>
  <r>
    <x v="8"/>
    <x v="0"/>
    <x v="0"/>
    <x v="0"/>
    <x v="0"/>
    <x v="35"/>
    <n v="13.35704"/>
    <m/>
  </r>
  <r>
    <x v="8"/>
    <x v="0"/>
    <x v="0"/>
    <x v="0"/>
    <x v="0"/>
    <x v="36"/>
    <n v="13.378539999999999"/>
    <m/>
  </r>
  <r>
    <x v="8"/>
    <x v="0"/>
    <x v="0"/>
    <x v="0"/>
    <x v="0"/>
    <x v="37"/>
    <n v="13.639799999999999"/>
    <m/>
  </r>
  <r>
    <x v="8"/>
    <x v="0"/>
    <x v="0"/>
    <x v="0"/>
    <x v="0"/>
    <x v="38"/>
    <n v="13.986660000000001"/>
    <m/>
  </r>
  <r>
    <x v="8"/>
    <x v="0"/>
    <x v="0"/>
    <x v="0"/>
    <x v="0"/>
    <x v="39"/>
    <n v="14.87998"/>
    <s v="B"/>
  </r>
  <r>
    <x v="8"/>
    <x v="0"/>
    <x v="0"/>
    <x v="0"/>
    <x v="0"/>
    <x v="40"/>
    <n v="14.943519999999999"/>
    <m/>
  </r>
  <r>
    <x v="8"/>
    <x v="0"/>
    <x v="0"/>
    <x v="0"/>
    <x v="0"/>
    <x v="41"/>
    <n v="14.68674"/>
    <m/>
  </r>
  <r>
    <x v="8"/>
    <x v="0"/>
    <x v="0"/>
    <x v="0"/>
    <x v="0"/>
    <x v="42"/>
    <n v="14.424860000000001"/>
    <m/>
  </r>
  <r>
    <x v="8"/>
    <x v="0"/>
    <x v="0"/>
    <x v="0"/>
    <x v="0"/>
    <x v="43"/>
    <n v="14.110989999999999"/>
    <m/>
  </r>
  <r>
    <x v="8"/>
    <x v="0"/>
    <x v="0"/>
    <x v="0"/>
    <x v="0"/>
    <x v="44"/>
    <n v="14.377789999999999"/>
    <m/>
  </r>
  <r>
    <x v="8"/>
    <x v="0"/>
    <x v="0"/>
    <x v="0"/>
    <x v="0"/>
    <x v="45"/>
    <n v="14.37053"/>
    <m/>
  </r>
  <r>
    <x v="8"/>
    <x v="0"/>
    <x v="0"/>
    <x v="0"/>
    <x v="0"/>
    <x v="46"/>
    <n v="14.524649999999999"/>
    <m/>
  </r>
  <r>
    <x v="8"/>
    <x v="0"/>
    <x v="0"/>
    <x v="0"/>
    <x v="0"/>
    <x v="47"/>
    <n v="14.44882"/>
    <m/>
  </r>
  <r>
    <x v="8"/>
    <x v="0"/>
    <x v="0"/>
    <x v="0"/>
    <x v="0"/>
    <x v="48"/>
    <n v="13.977880000000001"/>
    <m/>
  </r>
  <r>
    <x v="8"/>
    <x v="0"/>
    <x v="0"/>
    <x v="0"/>
    <x v="0"/>
    <x v="49"/>
    <n v="13.635719999999999"/>
    <m/>
  </r>
  <r>
    <x v="8"/>
    <x v="0"/>
    <x v="0"/>
    <x v="0"/>
    <x v="0"/>
    <x v="50"/>
    <n v="13.46109"/>
    <m/>
  </r>
  <r>
    <x v="8"/>
    <x v="0"/>
    <x v="1"/>
    <x v="0"/>
    <x v="0"/>
    <x v="57"/>
    <n v="24.342449999999999"/>
    <m/>
  </r>
  <r>
    <x v="8"/>
    <x v="0"/>
    <x v="1"/>
    <x v="0"/>
    <x v="0"/>
    <x v="58"/>
    <n v="24.143229999999999"/>
    <m/>
  </r>
  <r>
    <x v="8"/>
    <x v="0"/>
    <x v="1"/>
    <x v="0"/>
    <x v="0"/>
    <x v="59"/>
    <n v="23.59498"/>
    <m/>
  </r>
  <r>
    <x v="8"/>
    <x v="0"/>
    <x v="1"/>
    <x v="0"/>
    <x v="0"/>
    <x v="52"/>
    <n v="22.794170000000001"/>
    <m/>
  </r>
  <r>
    <x v="8"/>
    <x v="0"/>
    <x v="1"/>
    <x v="0"/>
    <x v="0"/>
    <x v="53"/>
    <n v="22.33783"/>
    <m/>
  </r>
  <r>
    <x v="8"/>
    <x v="0"/>
    <x v="1"/>
    <x v="0"/>
    <x v="0"/>
    <x v="54"/>
    <n v="21.522310000000001"/>
    <m/>
  </r>
  <r>
    <x v="8"/>
    <x v="0"/>
    <x v="1"/>
    <x v="0"/>
    <x v="0"/>
    <x v="55"/>
    <n v="20.83286"/>
    <m/>
  </r>
  <r>
    <x v="8"/>
    <x v="0"/>
    <x v="1"/>
    <x v="0"/>
    <x v="0"/>
    <x v="51"/>
    <n v="20.03651"/>
    <m/>
  </r>
  <r>
    <x v="8"/>
    <x v="0"/>
    <x v="1"/>
    <x v="0"/>
    <x v="0"/>
    <x v="0"/>
    <n v="19.41479"/>
    <m/>
  </r>
  <r>
    <x v="8"/>
    <x v="0"/>
    <x v="1"/>
    <x v="0"/>
    <x v="0"/>
    <x v="1"/>
    <n v="19.13374"/>
    <m/>
  </r>
  <r>
    <x v="8"/>
    <x v="0"/>
    <x v="1"/>
    <x v="0"/>
    <x v="0"/>
    <x v="2"/>
    <n v="19.229410000000001"/>
    <m/>
  </r>
  <r>
    <x v="8"/>
    <x v="0"/>
    <x v="1"/>
    <x v="0"/>
    <x v="0"/>
    <x v="3"/>
    <n v="18.771329999999999"/>
    <m/>
  </r>
  <r>
    <x v="8"/>
    <x v="0"/>
    <x v="1"/>
    <x v="0"/>
    <x v="0"/>
    <x v="4"/>
    <n v="17.79599"/>
    <m/>
  </r>
  <r>
    <x v="8"/>
    <x v="0"/>
    <x v="1"/>
    <x v="0"/>
    <x v="0"/>
    <x v="15"/>
    <n v="11.91948"/>
    <m/>
  </r>
  <r>
    <x v="8"/>
    <x v="0"/>
    <x v="1"/>
    <x v="0"/>
    <x v="0"/>
    <x v="16"/>
    <n v="11.79712"/>
    <m/>
  </r>
  <r>
    <x v="8"/>
    <x v="0"/>
    <x v="1"/>
    <x v="0"/>
    <x v="0"/>
    <x v="17"/>
    <n v="11.78177"/>
    <m/>
  </r>
  <r>
    <x v="8"/>
    <x v="0"/>
    <x v="1"/>
    <x v="0"/>
    <x v="0"/>
    <x v="18"/>
    <n v="11.833080000000001"/>
    <s v="B"/>
  </r>
  <r>
    <x v="8"/>
    <x v="0"/>
    <x v="1"/>
    <x v="0"/>
    <x v="0"/>
    <x v="26"/>
    <n v="9.7936049999999994"/>
    <m/>
  </r>
  <r>
    <x v="8"/>
    <x v="0"/>
    <x v="1"/>
    <x v="0"/>
    <x v="0"/>
    <x v="27"/>
    <n v="10.052210000000001"/>
    <m/>
  </r>
  <r>
    <x v="8"/>
    <x v="0"/>
    <x v="1"/>
    <x v="0"/>
    <x v="0"/>
    <x v="28"/>
    <n v="10.36983"/>
    <m/>
  </r>
  <r>
    <x v="8"/>
    <x v="0"/>
    <x v="1"/>
    <x v="0"/>
    <x v="0"/>
    <x v="29"/>
    <n v="10.6136"/>
    <m/>
  </r>
  <r>
    <x v="8"/>
    <x v="0"/>
    <x v="1"/>
    <x v="0"/>
    <x v="0"/>
    <x v="30"/>
    <n v="10.707100000000001"/>
    <m/>
  </r>
  <r>
    <x v="8"/>
    <x v="0"/>
    <x v="1"/>
    <x v="0"/>
    <x v="0"/>
    <x v="31"/>
    <n v="10.75568"/>
    <m/>
  </r>
  <r>
    <x v="8"/>
    <x v="0"/>
    <x v="1"/>
    <x v="0"/>
    <x v="0"/>
    <x v="32"/>
    <n v="10.884869999999999"/>
    <m/>
  </r>
  <r>
    <x v="8"/>
    <x v="0"/>
    <x v="1"/>
    <x v="0"/>
    <x v="0"/>
    <x v="33"/>
    <n v="10.987550000000001"/>
    <s v="B"/>
  </r>
  <r>
    <x v="8"/>
    <x v="0"/>
    <x v="1"/>
    <x v="0"/>
    <x v="0"/>
    <x v="34"/>
    <n v="10.83736"/>
    <m/>
  </r>
  <r>
    <x v="8"/>
    <x v="0"/>
    <x v="1"/>
    <x v="0"/>
    <x v="0"/>
    <x v="35"/>
    <n v="10.955959999999999"/>
    <m/>
  </r>
  <r>
    <x v="8"/>
    <x v="0"/>
    <x v="1"/>
    <x v="0"/>
    <x v="0"/>
    <x v="36"/>
    <n v="11.147180000000001"/>
    <m/>
  </r>
  <r>
    <x v="8"/>
    <x v="0"/>
    <x v="1"/>
    <x v="0"/>
    <x v="0"/>
    <x v="37"/>
    <n v="11.17774"/>
    <m/>
  </r>
  <r>
    <x v="8"/>
    <x v="0"/>
    <x v="1"/>
    <x v="0"/>
    <x v="0"/>
    <x v="38"/>
    <n v="11.44181"/>
    <m/>
  </r>
  <r>
    <x v="8"/>
    <x v="0"/>
    <x v="1"/>
    <x v="0"/>
    <x v="0"/>
    <x v="39"/>
    <n v="12.12785"/>
    <s v="B"/>
  </r>
  <r>
    <x v="8"/>
    <x v="0"/>
    <x v="1"/>
    <x v="0"/>
    <x v="0"/>
    <x v="40"/>
    <n v="12.44636"/>
    <m/>
  </r>
  <r>
    <x v="8"/>
    <x v="0"/>
    <x v="1"/>
    <x v="0"/>
    <x v="0"/>
    <x v="41"/>
    <n v="12.214130000000001"/>
    <m/>
  </r>
  <r>
    <x v="8"/>
    <x v="0"/>
    <x v="1"/>
    <x v="0"/>
    <x v="0"/>
    <x v="42"/>
    <n v="12.064719999999999"/>
    <m/>
  </r>
  <r>
    <x v="8"/>
    <x v="0"/>
    <x v="1"/>
    <x v="0"/>
    <x v="0"/>
    <x v="43"/>
    <n v="11.714700000000001"/>
    <m/>
  </r>
  <r>
    <x v="8"/>
    <x v="0"/>
    <x v="1"/>
    <x v="0"/>
    <x v="0"/>
    <x v="44"/>
    <n v="11.648680000000001"/>
    <m/>
  </r>
  <r>
    <x v="8"/>
    <x v="0"/>
    <x v="1"/>
    <x v="0"/>
    <x v="0"/>
    <x v="45"/>
    <n v="11.616379999999999"/>
    <m/>
  </r>
  <r>
    <x v="8"/>
    <x v="0"/>
    <x v="1"/>
    <x v="0"/>
    <x v="0"/>
    <x v="46"/>
    <n v="11.7234"/>
    <m/>
  </r>
  <r>
    <x v="8"/>
    <x v="0"/>
    <x v="1"/>
    <x v="0"/>
    <x v="0"/>
    <x v="47"/>
    <n v="11.62313"/>
    <m/>
  </r>
  <r>
    <x v="8"/>
    <x v="0"/>
    <x v="1"/>
    <x v="0"/>
    <x v="0"/>
    <x v="48"/>
    <n v="11.242150000000001"/>
    <m/>
  </r>
  <r>
    <x v="8"/>
    <x v="0"/>
    <x v="1"/>
    <x v="0"/>
    <x v="0"/>
    <x v="49"/>
    <n v="10.999980000000001"/>
    <m/>
  </r>
  <r>
    <x v="8"/>
    <x v="0"/>
    <x v="1"/>
    <x v="0"/>
    <x v="0"/>
    <x v="50"/>
    <n v="10.793519999999999"/>
    <m/>
  </r>
  <r>
    <x v="8"/>
    <x v="0"/>
    <x v="2"/>
    <x v="0"/>
    <x v="0"/>
    <x v="57"/>
    <n v="32.170299999999997"/>
    <m/>
  </r>
  <r>
    <x v="8"/>
    <x v="0"/>
    <x v="2"/>
    <x v="0"/>
    <x v="0"/>
    <x v="58"/>
    <n v="31.838239999999999"/>
    <m/>
  </r>
  <r>
    <x v="8"/>
    <x v="0"/>
    <x v="2"/>
    <x v="0"/>
    <x v="0"/>
    <x v="59"/>
    <n v="30.83004"/>
    <m/>
  </r>
  <r>
    <x v="8"/>
    <x v="0"/>
    <x v="2"/>
    <x v="0"/>
    <x v="0"/>
    <x v="52"/>
    <n v="29.770520000000001"/>
    <m/>
  </r>
  <r>
    <x v="8"/>
    <x v="0"/>
    <x v="2"/>
    <x v="0"/>
    <x v="0"/>
    <x v="53"/>
    <n v="29.247199999999999"/>
    <m/>
  </r>
  <r>
    <x v="8"/>
    <x v="0"/>
    <x v="2"/>
    <x v="0"/>
    <x v="0"/>
    <x v="54"/>
    <n v="28.122140000000002"/>
    <m/>
  </r>
  <r>
    <x v="8"/>
    <x v="0"/>
    <x v="2"/>
    <x v="0"/>
    <x v="0"/>
    <x v="55"/>
    <n v="27.23854"/>
    <m/>
  </r>
  <r>
    <x v="8"/>
    <x v="0"/>
    <x v="2"/>
    <x v="0"/>
    <x v="0"/>
    <x v="51"/>
    <n v="25.845680000000002"/>
    <m/>
  </r>
  <r>
    <x v="8"/>
    <x v="0"/>
    <x v="2"/>
    <x v="0"/>
    <x v="0"/>
    <x v="0"/>
    <n v="24.992349999999998"/>
    <m/>
  </r>
  <r>
    <x v="8"/>
    <x v="0"/>
    <x v="2"/>
    <x v="0"/>
    <x v="0"/>
    <x v="1"/>
    <n v="24.57732"/>
    <m/>
  </r>
  <r>
    <x v="8"/>
    <x v="0"/>
    <x v="2"/>
    <x v="0"/>
    <x v="0"/>
    <x v="2"/>
    <n v="24.445869999999999"/>
    <m/>
  </r>
  <r>
    <x v="8"/>
    <x v="0"/>
    <x v="2"/>
    <x v="0"/>
    <x v="0"/>
    <x v="3"/>
    <n v="24.001270000000002"/>
    <m/>
  </r>
  <r>
    <x v="8"/>
    <x v="0"/>
    <x v="2"/>
    <x v="0"/>
    <x v="0"/>
    <x v="4"/>
    <n v="22.608419999999999"/>
    <m/>
  </r>
  <r>
    <x v="8"/>
    <x v="0"/>
    <x v="2"/>
    <x v="0"/>
    <x v="0"/>
    <x v="15"/>
    <n v="12.15878"/>
    <m/>
  </r>
  <r>
    <x v="8"/>
    <x v="0"/>
    <x v="2"/>
    <x v="0"/>
    <x v="0"/>
    <x v="16"/>
    <n v="11.806950000000001"/>
    <m/>
  </r>
  <r>
    <x v="8"/>
    <x v="0"/>
    <x v="2"/>
    <x v="0"/>
    <x v="0"/>
    <x v="17"/>
    <n v="11.607229999999999"/>
    <m/>
  </r>
  <r>
    <x v="8"/>
    <x v="0"/>
    <x v="2"/>
    <x v="0"/>
    <x v="0"/>
    <x v="18"/>
    <n v="11.54753"/>
    <s v="B"/>
  </r>
  <r>
    <x v="8"/>
    <x v="0"/>
    <x v="2"/>
    <x v="0"/>
    <x v="0"/>
    <x v="26"/>
    <n v="7.9536680000000004"/>
    <m/>
  </r>
  <r>
    <x v="8"/>
    <x v="0"/>
    <x v="2"/>
    <x v="0"/>
    <x v="0"/>
    <x v="27"/>
    <n v="8.0572429999999997"/>
    <m/>
  </r>
  <r>
    <x v="8"/>
    <x v="0"/>
    <x v="2"/>
    <x v="0"/>
    <x v="0"/>
    <x v="28"/>
    <n v="8.2123050000000006"/>
    <m/>
  </r>
  <r>
    <x v="8"/>
    <x v="0"/>
    <x v="2"/>
    <x v="0"/>
    <x v="0"/>
    <x v="29"/>
    <n v="8.3488190000000007"/>
    <m/>
  </r>
  <r>
    <x v="8"/>
    <x v="0"/>
    <x v="2"/>
    <x v="0"/>
    <x v="0"/>
    <x v="30"/>
    <n v="8.3327860000000005"/>
    <m/>
  </r>
  <r>
    <x v="8"/>
    <x v="0"/>
    <x v="2"/>
    <x v="0"/>
    <x v="0"/>
    <x v="31"/>
    <n v="8.1487289999999994"/>
    <m/>
  </r>
  <r>
    <x v="8"/>
    <x v="0"/>
    <x v="2"/>
    <x v="0"/>
    <x v="0"/>
    <x v="32"/>
    <n v="8.0876099999999997"/>
    <m/>
  </r>
  <r>
    <x v="8"/>
    <x v="0"/>
    <x v="2"/>
    <x v="0"/>
    <x v="0"/>
    <x v="33"/>
    <n v="8.1548920000000003"/>
    <s v="B"/>
  </r>
  <r>
    <x v="8"/>
    <x v="0"/>
    <x v="2"/>
    <x v="0"/>
    <x v="0"/>
    <x v="34"/>
    <n v="7.7696930000000002"/>
    <m/>
  </r>
  <r>
    <x v="8"/>
    <x v="0"/>
    <x v="2"/>
    <x v="0"/>
    <x v="0"/>
    <x v="35"/>
    <n v="7.9102050000000004"/>
    <m/>
  </r>
  <r>
    <x v="8"/>
    <x v="0"/>
    <x v="2"/>
    <x v="0"/>
    <x v="0"/>
    <x v="36"/>
    <n v="8.3493340000000007"/>
    <m/>
  </r>
  <r>
    <x v="8"/>
    <x v="0"/>
    <x v="2"/>
    <x v="0"/>
    <x v="0"/>
    <x v="37"/>
    <n v="8.1574550000000006"/>
    <m/>
  </r>
  <r>
    <x v="8"/>
    <x v="0"/>
    <x v="2"/>
    <x v="0"/>
    <x v="0"/>
    <x v="38"/>
    <n v="8.3658909999999995"/>
    <m/>
  </r>
  <r>
    <x v="8"/>
    <x v="0"/>
    <x v="2"/>
    <x v="0"/>
    <x v="0"/>
    <x v="39"/>
    <n v="8.8030799999999996"/>
    <s v="B"/>
  </r>
  <r>
    <x v="8"/>
    <x v="0"/>
    <x v="2"/>
    <x v="0"/>
    <x v="0"/>
    <x v="40"/>
    <n v="9.4310829999999992"/>
    <m/>
  </r>
  <r>
    <x v="8"/>
    <x v="0"/>
    <x v="2"/>
    <x v="0"/>
    <x v="0"/>
    <x v="41"/>
    <n v="9.2557360000000006"/>
    <m/>
  </r>
  <r>
    <x v="8"/>
    <x v="0"/>
    <x v="2"/>
    <x v="0"/>
    <x v="0"/>
    <x v="42"/>
    <n v="9.2396980000000006"/>
    <m/>
  </r>
  <r>
    <x v="8"/>
    <x v="0"/>
    <x v="2"/>
    <x v="0"/>
    <x v="0"/>
    <x v="43"/>
    <n v="8.8529459999999993"/>
    <m/>
  </r>
  <r>
    <x v="8"/>
    <x v="0"/>
    <x v="2"/>
    <x v="0"/>
    <x v="0"/>
    <x v="44"/>
    <n v="8.4504649999999994"/>
    <m/>
  </r>
  <r>
    <x v="8"/>
    <x v="0"/>
    <x v="2"/>
    <x v="0"/>
    <x v="0"/>
    <x v="45"/>
    <n v="8.4165080000000003"/>
    <m/>
  </r>
  <r>
    <x v="8"/>
    <x v="0"/>
    <x v="2"/>
    <x v="0"/>
    <x v="0"/>
    <x v="46"/>
    <n v="8.5081520000000008"/>
    <m/>
  </r>
  <r>
    <x v="8"/>
    <x v="0"/>
    <x v="2"/>
    <x v="0"/>
    <x v="0"/>
    <x v="47"/>
    <n v="8.3600580000000004"/>
    <m/>
  </r>
  <r>
    <x v="8"/>
    <x v="0"/>
    <x v="2"/>
    <x v="0"/>
    <x v="0"/>
    <x v="48"/>
    <n v="8.11782"/>
    <m/>
  </r>
  <r>
    <x v="8"/>
    <x v="0"/>
    <x v="2"/>
    <x v="0"/>
    <x v="0"/>
    <x v="49"/>
    <n v="7.9900799999999998"/>
    <m/>
  </r>
  <r>
    <x v="8"/>
    <x v="0"/>
    <x v="2"/>
    <x v="0"/>
    <x v="0"/>
    <x v="50"/>
    <n v="7.7563659999999999"/>
    <m/>
  </r>
  <r>
    <x v="9"/>
    <x v="0"/>
    <x v="0"/>
    <x v="0"/>
    <x v="0"/>
    <x v="53"/>
    <n v="64.335359999999994"/>
    <m/>
  </r>
  <r>
    <x v="9"/>
    <x v="0"/>
    <x v="0"/>
    <x v="0"/>
    <x v="0"/>
    <x v="16"/>
    <n v="49.914810000000003"/>
    <m/>
  </r>
  <r>
    <x v="9"/>
    <x v="0"/>
    <x v="0"/>
    <x v="0"/>
    <x v="0"/>
    <x v="17"/>
    <n v="49.749310000000001"/>
    <m/>
  </r>
  <r>
    <x v="9"/>
    <x v="0"/>
    <x v="0"/>
    <x v="0"/>
    <x v="0"/>
    <x v="18"/>
    <n v="49.770290000000003"/>
    <m/>
  </r>
  <r>
    <x v="9"/>
    <x v="0"/>
    <x v="0"/>
    <x v="0"/>
    <x v="0"/>
    <x v="19"/>
    <n v="48.93835"/>
    <m/>
  </r>
  <r>
    <x v="9"/>
    <x v="0"/>
    <x v="0"/>
    <x v="0"/>
    <x v="0"/>
    <x v="20"/>
    <n v="48.927460000000004"/>
    <m/>
  </r>
  <r>
    <x v="9"/>
    <x v="0"/>
    <x v="0"/>
    <x v="0"/>
    <x v="0"/>
    <x v="21"/>
    <n v="49.101019999999998"/>
    <m/>
  </r>
  <r>
    <x v="9"/>
    <x v="0"/>
    <x v="0"/>
    <x v="0"/>
    <x v="0"/>
    <x v="22"/>
    <n v="48.441429999999997"/>
    <m/>
  </r>
  <r>
    <x v="9"/>
    <x v="0"/>
    <x v="0"/>
    <x v="0"/>
    <x v="0"/>
    <x v="23"/>
    <n v="48.630760000000002"/>
    <m/>
  </r>
  <r>
    <x v="9"/>
    <x v="0"/>
    <x v="0"/>
    <x v="0"/>
    <x v="0"/>
    <x v="24"/>
    <n v="47.843040000000002"/>
    <m/>
  </r>
  <r>
    <x v="9"/>
    <x v="0"/>
    <x v="0"/>
    <x v="0"/>
    <x v="0"/>
    <x v="25"/>
    <n v="47.431919999999998"/>
    <m/>
  </r>
  <r>
    <x v="9"/>
    <x v="0"/>
    <x v="0"/>
    <x v="0"/>
    <x v="0"/>
    <x v="26"/>
    <n v="47.602400000000003"/>
    <m/>
  </r>
  <r>
    <x v="9"/>
    <x v="0"/>
    <x v="0"/>
    <x v="0"/>
    <x v="0"/>
    <x v="27"/>
    <n v="48.194310000000002"/>
    <m/>
  </r>
  <r>
    <x v="9"/>
    <x v="0"/>
    <x v="0"/>
    <x v="0"/>
    <x v="0"/>
    <x v="28"/>
    <n v="47.698259999999998"/>
    <m/>
  </r>
  <r>
    <x v="9"/>
    <x v="0"/>
    <x v="0"/>
    <x v="0"/>
    <x v="0"/>
    <x v="29"/>
    <n v="47.580889999999997"/>
    <m/>
  </r>
  <r>
    <x v="9"/>
    <x v="0"/>
    <x v="0"/>
    <x v="0"/>
    <x v="0"/>
    <x v="30"/>
    <n v="47.422600000000003"/>
    <m/>
  </r>
  <r>
    <x v="9"/>
    <x v="0"/>
    <x v="0"/>
    <x v="0"/>
    <x v="0"/>
    <x v="31"/>
    <n v="46.868099999999998"/>
    <m/>
  </r>
  <r>
    <x v="9"/>
    <x v="0"/>
    <x v="0"/>
    <x v="0"/>
    <x v="0"/>
    <x v="32"/>
    <n v="46.848050000000001"/>
    <m/>
  </r>
  <r>
    <x v="9"/>
    <x v="0"/>
    <x v="0"/>
    <x v="0"/>
    <x v="0"/>
    <x v="33"/>
    <n v="44.85971"/>
    <m/>
  </r>
  <r>
    <x v="9"/>
    <x v="0"/>
    <x v="0"/>
    <x v="0"/>
    <x v="0"/>
    <x v="34"/>
    <n v="43.80903"/>
    <m/>
  </r>
  <r>
    <x v="9"/>
    <x v="0"/>
    <x v="0"/>
    <x v="0"/>
    <x v="0"/>
    <x v="35"/>
    <n v="43.721699999999998"/>
    <m/>
  </r>
  <r>
    <x v="9"/>
    <x v="0"/>
    <x v="0"/>
    <x v="0"/>
    <x v="0"/>
    <x v="36"/>
    <n v="41.870730000000002"/>
    <m/>
  </r>
  <r>
    <x v="9"/>
    <x v="0"/>
    <x v="0"/>
    <x v="0"/>
    <x v="0"/>
    <x v="37"/>
    <n v="41.100749999999998"/>
    <m/>
  </r>
  <r>
    <x v="9"/>
    <x v="0"/>
    <x v="0"/>
    <x v="0"/>
    <x v="0"/>
    <x v="38"/>
    <n v="40.718910000000001"/>
    <m/>
  </r>
  <r>
    <x v="9"/>
    <x v="0"/>
    <x v="0"/>
    <x v="0"/>
    <x v="0"/>
    <x v="39"/>
    <n v="39.06541"/>
    <m/>
  </r>
  <r>
    <x v="9"/>
    <x v="0"/>
    <x v="0"/>
    <x v="0"/>
    <x v="0"/>
    <x v="40"/>
    <n v="38.802120000000002"/>
    <m/>
  </r>
  <r>
    <x v="9"/>
    <x v="0"/>
    <x v="0"/>
    <x v="0"/>
    <x v="0"/>
    <x v="41"/>
    <n v="38.655769999999997"/>
    <m/>
  </r>
  <r>
    <x v="9"/>
    <x v="0"/>
    <x v="0"/>
    <x v="0"/>
    <x v="0"/>
    <x v="42"/>
    <n v="38.635170000000002"/>
    <m/>
  </r>
  <r>
    <x v="9"/>
    <x v="0"/>
    <x v="0"/>
    <x v="0"/>
    <x v="0"/>
    <x v="43"/>
    <n v="37.366900000000001"/>
    <m/>
  </r>
  <r>
    <x v="9"/>
    <x v="0"/>
    <x v="0"/>
    <x v="0"/>
    <x v="0"/>
    <x v="44"/>
    <n v="38.159469999999999"/>
    <m/>
  </r>
  <r>
    <x v="9"/>
    <x v="0"/>
    <x v="0"/>
    <x v="0"/>
    <x v="0"/>
    <x v="45"/>
    <n v="38.201929999999997"/>
    <m/>
  </r>
  <r>
    <x v="9"/>
    <x v="0"/>
    <x v="0"/>
    <x v="0"/>
    <x v="0"/>
    <x v="46"/>
    <n v="39.252519999999997"/>
    <m/>
  </r>
  <r>
    <x v="9"/>
    <x v="0"/>
    <x v="0"/>
    <x v="0"/>
    <x v="0"/>
    <x v="47"/>
    <n v="40.41357"/>
    <m/>
  </r>
  <r>
    <x v="9"/>
    <x v="0"/>
    <x v="0"/>
    <x v="0"/>
    <x v="0"/>
    <x v="48"/>
    <n v="40.390709999999999"/>
    <m/>
  </r>
  <r>
    <x v="9"/>
    <x v="0"/>
    <x v="0"/>
    <x v="0"/>
    <x v="0"/>
    <x v="49"/>
    <n v="39.436430000000001"/>
    <m/>
  </r>
  <r>
    <x v="9"/>
    <x v="0"/>
    <x v="0"/>
    <x v="0"/>
    <x v="0"/>
    <x v="50"/>
    <n v="39.348019999999998"/>
    <m/>
  </r>
  <r>
    <x v="9"/>
    <x v="0"/>
    <x v="1"/>
    <x v="0"/>
    <x v="0"/>
    <x v="52"/>
    <n v="68.458359999999999"/>
    <m/>
  </r>
  <r>
    <x v="9"/>
    <x v="0"/>
    <x v="1"/>
    <x v="0"/>
    <x v="0"/>
    <x v="53"/>
    <n v="67.698599999999999"/>
    <m/>
  </r>
  <r>
    <x v="9"/>
    <x v="0"/>
    <x v="1"/>
    <x v="0"/>
    <x v="0"/>
    <x v="16"/>
    <n v="51.86495"/>
    <m/>
  </r>
  <r>
    <x v="9"/>
    <x v="0"/>
    <x v="1"/>
    <x v="0"/>
    <x v="0"/>
    <x v="17"/>
    <n v="50.893009999999997"/>
    <m/>
  </r>
  <r>
    <x v="9"/>
    <x v="0"/>
    <x v="1"/>
    <x v="0"/>
    <x v="0"/>
    <x v="18"/>
    <n v="51.580689999999997"/>
    <m/>
  </r>
  <r>
    <x v="9"/>
    <x v="0"/>
    <x v="1"/>
    <x v="0"/>
    <x v="0"/>
    <x v="19"/>
    <n v="50.885089999999998"/>
    <m/>
  </r>
  <r>
    <x v="9"/>
    <x v="0"/>
    <x v="1"/>
    <x v="0"/>
    <x v="0"/>
    <x v="20"/>
    <n v="50.637970000000003"/>
    <m/>
  </r>
  <r>
    <x v="9"/>
    <x v="0"/>
    <x v="1"/>
    <x v="0"/>
    <x v="0"/>
    <x v="21"/>
    <n v="50.701189999999997"/>
    <m/>
  </r>
  <r>
    <x v="9"/>
    <x v="0"/>
    <x v="1"/>
    <x v="0"/>
    <x v="0"/>
    <x v="22"/>
    <n v="50.107120000000002"/>
    <m/>
  </r>
  <r>
    <x v="9"/>
    <x v="0"/>
    <x v="1"/>
    <x v="0"/>
    <x v="0"/>
    <x v="23"/>
    <n v="49.541580000000003"/>
    <m/>
  </r>
  <r>
    <x v="9"/>
    <x v="0"/>
    <x v="1"/>
    <x v="0"/>
    <x v="0"/>
    <x v="24"/>
    <n v="48.548630000000003"/>
    <m/>
  </r>
  <r>
    <x v="9"/>
    <x v="0"/>
    <x v="1"/>
    <x v="0"/>
    <x v="0"/>
    <x v="25"/>
    <n v="47.636659999999999"/>
    <m/>
  </r>
  <r>
    <x v="9"/>
    <x v="0"/>
    <x v="1"/>
    <x v="0"/>
    <x v="0"/>
    <x v="26"/>
    <n v="46.831330000000001"/>
    <m/>
  </r>
  <r>
    <x v="9"/>
    <x v="0"/>
    <x v="1"/>
    <x v="0"/>
    <x v="0"/>
    <x v="27"/>
    <n v="47.393419999999999"/>
    <m/>
  </r>
  <r>
    <x v="9"/>
    <x v="0"/>
    <x v="1"/>
    <x v="0"/>
    <x v="0"/>
    <x v="28"/>
    <n v="46.71848"/>
    <m/>
  </r>
  <r>
    <x v="9"/>
    <x v="0"/>
    <x v="1"/>
    <x v="0"/>
    <x v="0"/>
    <x v="29"/>
    <n v="46.73507"/>
    <m/>
  </r>
  <r>
    <x v="9"/>
    <x v="0"/>
    <x v="1"/>
    <x v="0"/>
    <x v="0"/>
    <x v="30"/>
    <n v="46.112189999999998"/>
    <m/>
  </r>
  <r>
    <x v="9"/>
    <x v="0"/>
    <x v="1"/>
    <x v="0"/>
    <x v="0"/>
    <x v="31"/>
    <n v="45.718359999999997"/>
    <m/>
  </r>
  <r>
    <x v="9"/>
    <x v="0"/>
    <x v="1"/>
    <x v="0"/>
    <x v="0"/>
    <x v="32"/>
    <n v="45.206629999999997"/>
    <m/>
  </r>
  <r>
    <x v="9"/>
    <x v="0"/>
    <x v="1"/>
    <x v="0"/>
    <x v="0"/>
    <x v="33"/>
    <n v="43.562730000000002"/>
    <m/>
  </r>
  <r>
    <x v="9"/>
    <x v="0"/>
    <x v="1"/>
    <x v="0"/>
    <x v="0"/>
    <x v="34"/>
    <n v="42.149009999999997"/>
    <m/>
  </r>
  <r>
    <x v="9"/>
    <x v="0"/>
    <x v="1"/>
    <x v="0"/>
    <x v="0"/>
    <x v="35"/>
    <n v="41.952730000000003"/>
    <m/>
  </r>
  <r>
    <x v="9"/>
    <x v="0"/>
    <x v="1"/>
    <x v="0"/>
    <x v="0"/>
    <x v="36"/>
    <n v="39.60915"/>
    <m/>
  </r>
  <r>
    <x v="9"/>
    <x v="0"/>
    <x v="1"/>
    <x v="0"/>
    <x v="0"/>
    <x v="37"/>
    <n v="38.932070000000003"/>
    <m/>
  </r>
  <r>
    <x v="9"/>
    <x v="0"/>
    <x v="1"/>
    <x v="0"/>
    <x v="0"/>
    <x v="38"/>
    <n v="38.603639999999999"/>
    <m/>
  </r>
  <r>
    <x v="9"/>
    <x v="0"/>
    <x v="1"/>
    <x v="0"/>
    <x v="0"/>
    <x v="39"/>
    <n v="36.234780000000001"/>
    <m/>
  </r>
  <r>
    <x v="9"/>
    <x v="0"/>
    <x v="1"/>
    <x v="0"/>
    <x v="0"/>
    <x v="40"/>
    <n v="36.051729999999999"/>
    <m/>
  </r>
  <r>
    <x v="9"/>
    <x v="0"/>
    <x v="1"/>
    <x v="0"/>
    <x v="0"/>
    <x v="41"/>
    <n v="35.933709999999998"/>
    <m/>
  </r>
  <r>
    <x v="9"/>
    <x v="0"/>
    <x v="1"/>
    <x v="0"/>
    <x v="0"/>
    <x v="42"/>
    <n v="35.540089999999999"/>
    <m/>
  </r>
  <r>
    <x v="9"/>
    <x v="0"/>
    <x v="1"/>
    <x v="0"/>
    <x v="0"/>
    <x v="43"/>
    <n v="34.693210000000001"/>
    <m/>
  </r>
  <r>
    <x v="9"/>
    <x v="0"/>
    <x v="1"/>
    <x v="0"/>
    <x v="0"/>
    <x v="44"/>
    <n v="35.060180000000003"/>
    <m/>
  </r>
  <r>
    <x v="9"/>
    <x v="0"/>
    <x v="1"/>
    <x v="0"/>
    <x v="0"/>
    <x v="45"/>
    <n v="35.149659999999997"/>
    <m/>
  </r>
  <r>
    <x v="9"/>
    <x v="0"/>
    <x v="1"/>
    <x v="0"/>
    <x v="0"/>
    <x v="46"/>
    <n v="36.086170000000003"/>
    <m/>
  </r>
  <r>
    <x v="9"/>
    <x v="0"/>
    <x v="1"/>
    <x v="0"/>
    <x v="0"/>
    <x v="47"/>
    <n v="36.551859999999998"/>
    <m/>
  </r>
  <r>
    <x v="9"/>
    <x v="0"/>
    <x v="1"/>
    <x v="0"/>
    <x v="0"/>
    <x v="48"/>
    <n v="36.888309999999997"/>
    <m/>
  </r>
  <r>
    <x v="9"/>
    <x v="0"/>
    <x v="1"/>
    <x v="0"/>
    <x v="0"/>
    <x v="49"/>
    <n v="35.427340000000001"/>
    <m/>
  </r>
  <r>
    <x v="9"/>
    <x v="0"/>
    <x v="1"/>
    <x v="0"/>
    <x v="0"/>
    <x v="50"/>
    <n v="35.199330000000003"/>
    <m/>
  </r>
  <r>
    <x v="9"/>
    <x v="0"/>
    <x v="2"/>
    <x v="0"/>
    <x v="0"/>
    <x v="53"/>
    <n v="76.160150000000002"/>
    <m/>
  </r>
  <r>
    <x v="9"/>
    <x v="0"/>
    <x v="2"/>
    <x v="0"/>
    <x v="0"/>
    <x v="16"/>
    <n v="56.140799999999999"/>
    <m/>
  </r>
  <r>
    <x v="9"/>
    <x v="0"/>
    <x v="2"/>
    <x v="0"/>
    <x v="0"/>
    <x v="17"/>
    <n v="53.474240000000002"/>
    <m/>
  </r>
  <r>
    <x v="9"/>
    <x v="0"/>
    <x v="2"/>
    <x v="0"/>
    <x v="0"/>
    <x v="18"/>
    <n v="55.3249"/>
    <m/>
  </r>
  <r>
    <x v="9"/>
    <x v="0"/>
    <x v="2"/>
    <x v="0"/>
    <x v="0"/>
    <x v="19"/>
    <n v="54.816510000000001"/>
    <m/>
  </r>
  <r>
    <x v="9"/>
    <x v="0"/>
    <x v="2"/>
    <x v="0"/>
    <x v="0"/>
    <x v="20"/>
    <n v="53.969369999999998"/>
    <m/>
  </r>
  <r>
    <x v="9"/>
    <x v="0"/>
    <x v="2"/>
    <x v="0"/>
    <x v="0"/>
    <x v="21"/>
    <n v="53.807540000000003"/>
    <m/>
  </r>
  <r>
    <x v="9"/>
    <x v="0"/>
    <x v="2"/>
    <x v="0"/>
    <x v="0"/>
    <x v="22"/>
    <n v="53.287010000000002"/>
    <m/>
  </r>
  <r>
    <x v="9"/>
    <x v="0"/>
    <x v="2"/>
    <x v="0"/>
    <x v="0"/>
    <x v="23"/>
    <n v="51.237200000000001"/>
    <m/>
  </r>
  <r>
    <x v="9"/>
    <x v="0"/>
    <x v="2"/>
    <x v="0"/>
    <x v="0"/>
    <x v="24"/>
    <n v="49.856960000000001"/>
    <m/>
  </r>
  <r>
    <x v="9"/>
    <x v="0"/>
    <x v="2"/>
    <x v="0"/>
    <x v="0"/>
    <x v="25"/>
    <n v="48.01314"/>
    <m/>
  </r>
  <r>
    <x v="9"/>
    <x v="0"/>
    <x v="2"/>
    <x v="0"/>
    <x v="0"/>
    <x v="26"/>
    <n v="45.318089999999998"/>
    <m/>
  </r>
  <r>
    <x v="9"/>
    <x v="0"/>
    <x v="2"/>
    <x v="0"/>
    <x v="0"/>
    <x v="27"/>
    <n v="45.8919"/>
    <m/>
  </r>
  <r>
    <x v="9"/>
    <x v="0"/>
    <x v="2"/>
    <x v="0"/>
    <x v="0"/>
    <x v="28"/>
    <n v="44.895519999999998"/>
    <m/>
  </r>
  <r>
    <x v="9"/>
    <x v="0"/>
    <x v="2"/>
    <x v="0"/>
    <x v="0"/>
    <x v="29"/>
    <n v="45.185160000000003"/>
    <m/>
  </r>
  <r>
    <x v="9"/>
    <x v="0"/>
    <x v="2"/>
    <x v="0"/>
    <x v="0"/>
    <x v="30"/>
    <n v="43.771850000000001"/>
    <m/>
  </r>
  <r>
    <x v="9"/>
    <x v="0"/>
    <x v="2"/>
    <x v="0"/>
    <x v="0"/>
    <x v="31"/>
    <n v="43.693359999999998"/>
    <m/>
  </r>
  <r>
    <x v="9"/>
    <x v="0"/>
    <x v="2"/>
    <x v="0"/>
    <x v="0"/>
    <x v="32"/>
    <n v="42.37744"/>
    <m/>
  </r>
  <r>
    <x v="9"/>
    <x v="0"/>
    <x v="2"/>
    <x v="0"/>
    <x v="0"/>
    <x v="33"/>
    <n v="41.295720000000003"/>
    <m/>
  </r>
  <r>
    <x v="9"/>
    <x v="0"/>
    <x v="2"/>
    <x v="0"/>
    <x v="0"/>
    <x v="34"/>
    <n v="39.296199999999999"/>
    <m/>
  </r>
  <r>
    <x v="9"/>
    <x v="0"/>
    <x v="2"/>
    <x v="0"/>
    <x v="0"/>
    <x v="35"/>
    <n v="38.95326"/>
    <m/>
  </r>
  <r>
    <x v="9"/>
    <x v="0"/>
    <x v="2"/>
    <x v="0"/>
    <x v="0"/>
    <x v="36"/>
    <n v="35.759219999999999"/>
    <m/>
  </r>
  <r>
    <x v="9"/>
    <x v="0"/>
    <x v="2"/>
    <x v="0"/>
    <x v="0"/>
    <x v="37"/>
    <n v="35.30339"/>
    <m/>
  </r>
  <r>
    <x v="9"/>
    <x v="0"/>
    <x v="2"/>
    <x v="0"/>
    <x v="0"/>
    <x v="38"/>
    <n v="35.132809999999999"/>
    <m/>
  </r>
  <r>
    <x v="9"/>
    <x v="0"/>
    <x v="2"/>
    <x v="0"/>
    <x v="0"/>
    <x v="39"/>
    <n v="31.665659999999999"/>
    <m/>
  </r>
  <r>
    <x v="9"/>
    <x v="0"/>
    <x v="2"/>
    <x v="0"/>
    <x v="0"/>
    <x v="40"/>
    <n v="31.649059999999999"/>
    <m/>
  </r>
  <r>
    <x v="9"/>
    <x v="0"/>
    <x v="2"/>
    <x v="0"/>
    <x v="0"/>
    <x v="41"/>
    <n v="31.68064"/>
    <m/>
  </r>
  <r>
    <x v="9"/>
    <x v="0"/>
    <x v="2"/>
    <x v="0"/>
    <x v="0"/>
    <x v="42"/>
    <n v="30.75066"/>
    <m/>
  </r>
  <r>
    <x v="9"/>
    <x v="0"/>
    <x v="2"/>
    <x v="0"/>
    <x v="0"/>
    <x v="43"/>
    <n v="30.60793"/>
    <m/>
  </r>
  <r>
    <x v="9"/>
    <x v="0"/>
    <x v="2"/>
    <x v="0"/>
    <x v="0"/>
    <x v="44"/>
    <n v="30.462579999999999"/>
    <m/>
  </r>
  <r>
    <x v="9"/>
    <x v="0"/>
    <x v="2"/>
    <x v="0"/>
    <x v="0"/>
    <x v="45"/>
    <n v="30.734269999999999"/>
    <m/>
  </r>
  <r>
    <x v="9"/>
    <x v="0"/>
    <x v="2"/>
    <x v="0"/>
    <x v="0"/>
    <x v="46"/>
    <n v="31.516089999999998"/>
    <m/>
  </r>
  <r>
    <x v="9"/>
    <x v="0"/>
    <x v="2"/>
    <x v="0"/>
    <x v="0"/>
    <x v="47"/>
    <n v="31.076740000000001"/>
    <m/>
  </r>
  <r>
    <x v="9"/>
    <x v="0"/>
    <x v="2"/>
    <x v="0"/>
    <x v="0"/>
    <x v="48"/>
    <n v="31.902139999999999"/>
    <m/>
  </r>
  <r>
    <x v="9"/>
    <x v="0"/>
    <x v="2"/>
    <x v="0"/>
    <x v="0"/>
    <x v="49"/>
    <n v="29.828520000000001"/>
    <m/>
  </r>
  <r>
    <x v="9"/>
    <x v="0"/>
    <x v="2"/>
    <x v="0"/>
    <x v="0"/>
    <x v="50"/>
    <n v="29.565660000000001"/>
    <m/>
  </r>
  <r>
    <x v="10"/>
    <x v="0"/>
    <x v="0"/>
    <x v="0"/>
    <x v="0"/>
    <x v="27"/>
    <n v="23.924109999999999"/>
    <m/>
  </r>
  <r>
    <x v="10"/>
    <x v="0"/>
    <x v="0"/>
    <x v="0"/>
    <x v="0"/>
    <x v="28"/>
    <n v="21.930689999999998"/>
    <s v="B"/>
  </r>
  <r>
    <x v="10"/>
    <x v="0"/>
    <x v="0"/>
    <x v="0"/>
    <x v="0"/>
    <x v="29"/>
    <n v="21.863800000000001"/>
    <m/>
  </r>
  <r>
    <x v="10"/>
    <x v="0"/>
    <x v="0"/>
    <x v="0"/>
    <x v="0"/>
    <x v="30"/>
    <n v="22.142489999999999"/>
    <m/>
  </r>
  <r>
    <x v="10"/>
    <x v="0"/>
    <x v="0"/>
    <x v="0"/>
    <x v="0"/>
    <x v="31"/>
    <n v="22.55254"/>
    <m/>
  </r>
  <r>
    <x v="10"/>
    <x v="0"/>
    <x v="0"/>
    <x v="0"/>
    <x v="0"/>
    <x v="32"/>
    <n v="21.472079999999998"/>
    <m/>
  </r>
  <r>
    <x v="10"/>
    <x v="0"/>
    <x v="0"/>
    <x v="0"/>
    <x v="0"/>
    <x v="33"/>
    <n v="19.899239999999999"/>
    <m/>
  </r>
  <r>
    <x v="10"/>
    <x v="0"/>
    <x v="0"/>
    <x v="0"/>
    <x v="0"/>
    <x v="34"/>
    <n v="19.53125"/>
    <m/>
  </r>
  <r>
    <x v="10"/>
    <x v="0"/>
    <x v="0"/>
    <x v="0"/>
    <x v="0"/>
    <x v="35"/>
    <n v="19.14894"/>
    <m/>
  </r>
  <r>
    <x v="10"/>
    <x v="0"/>
    <x v="0"/>
    <x v="0"/>
    <x v="0"/>
    <x v="36"/>
    <n v="18.09432"/>
    <m/>
  </r>
  <r>
    <x v="10"/>
    <x v="0"/>
    <x v="0"/>
    <x v="0"/>
    <x v="0"/>
    <x v="37"/>
    <n v="17.26792"/>
    <m/>
  </r>
  <r>
    <x v="10"/>
    <x v="0"/>
    <x v="0"/>
    <x v="0"/>
    <x v="0"/>
    <x v="38"/>
    <n v="17.145589999999999"/>
    <m/>
  </r>
  <r>
    <x v="10"/>
    <x v="0"/>
    <x v="0"/>
    <x v="0"/>
    <x v="0"/>
    <x v="39"/>
    <n v="17.884609999999999"/>
    <m/>
  </r>
  <r>
    <x v="10"/>
    <x v="0"/>
    <x v="0"/>
    <x v="0"/>
    <x v="0"/>
    <x v="40"/>
    <n v="17.259609999999999"/>
    <m/>
  </r>
  <r>
    <x v="10"/>
    <x v="0"/>
    <x v="0"/>
    <x v="0"/>
    <x v="0"/>
    <x v="41"/>
    <n v="16.012930000000001"/>
    <m/>
  </r>
  <r>
    <x v="10"/>
    <x v="0"/>
    <x v="0"/>
    <x v="0"/>
    <x v="0"/>
    <x v="42"/>
    <n v="15.391209999999999"/>
    <m/>
  </r>
  <r>
    <x v="10"/>
    <x v="0"/>
    <x v="0"/>
    <x v="0"/>
    <x v="0"/>
    <x v="43"/>
    <n v="15.48334"/>
    <m/>
  </r>
  <r>
    <x v="10"/>
    <x v="0"/>
    <x v="0"/>
    <x v="0"/>
    <x v="0"/>
    <x v="44"/>
    <n v="15.721920000000001"/>
    <m/>
  </r>
  <r>
    <x v="10"/>
    <x v="0"/>
    <x v="0"/>
    <x v="0"/>
    <x v="0"/>
    <x v="45"/>
    <n v="15.42362"/>
    <m/>
  </r>
  <r>
    <x v="10"/>
    <x v="0"/>
    <x v="0"/>
    <x v="0"/>
    <x v="0"/>
    <x v="46"/>
    <n v="15.364280000000001"/>
    <m/>
  </r>
  <r>
    <x v="10"/>
    <x v="0"/>
    <x v="0"/>
    <x v="0"/>
    <x v="0"/>
    <x v="47"/>
    <n v="14.4528"/>
    <m/>
  </r>
  <r>
    <x v="10"/>
    <x v="0"/>
    <x v="0"/>
    <x v="0"/>
    <x v="0"/>
    <x v="48"/>
    <n v="13.970980000000001"/>
    <m/>
  </r>
  <r>
    <x v="10"/>
    <x v="0"/>
    <x v="0"/>
    <x v="0"/>
    <x v="0"/>
    <x v="49"/>
    <n v="13.70646"/>
    <m/>
  </r>
  <r>
    <x v="10"/>
    <x v="0"/>
    <x v="0"/>
    <x v="0"/>
    <x v="0"/>
    <x v="50"/>
    <n v="13.335599999999999"/>
    <m/>
  </r>
  <r>
    <x v="10"/>
    <x v="0"/>
    <x v="1"/>
    <x v="0"/>
    <x v="0"/>
    <x v="27"/>
    <n v="20.417290000000001"/>
    <m/>
  </r>
  <r>
    <x v="10"/>
    <x v="0"/>
    <x v="1"/>
    <x v="0"/>
    <x v="0"/>
    <x v="28"/>
    <n v="18.116710000000001"/>
    <s v="B"/>
  </r>
  <r>
    <x v="10"/>
    <x v="0"/>
    <x v="1"/>
    <x v="0"/>
    <x v="0"/>
    <x v="29"/>
    <n v="17.755210000000002"/>
    <m/>
  </r>
  <r>
    <x v="10"/>
    <x v="0"/>
    <x v="1"/>
    <x v="0"/>
    <x v="0"/>
    <x v="30"/>
    <n v="17.98601"/>
    <m/>
  </r>
  <r>
    <x v="10"/>
    <x v="0"/>
    <x v="1"/>
    <x v="0"/>
    <x v="0"/>
    <x v="31"/>
    <n v="18.105139999999999"/>
    <m/>
  </r>
  <r>
    <x v="10"/>
    <x v="0"/>
    <x v="1"/>
    <x v="0"/>
    <x v="0"/>
    <x v="32"/>
    <n v="17.409590000000001"/>
    <m/>
  </r>
  <r>
    <x v="10"/>
    <x v="0"/>
    <x v="1"/>
    <x v="0"/>
    <x v="0"/>
    <x v="33"/>
    <n v="16.144110000000001"/>
    <m/>
  </r>
  <r>
    <x v="10"/>
    <x v="0"/>
    <x v="1"/>
    <x v="0"/>
    <x v="0"/>
    <x v="34"/>
    <n v="15.71086"/>
    <m/>
  </r>
  <r>
    <x v="10"/>
    <x v="0"/>
    <x v="1"/>
    <x v="0"/>
    <x v="0"/>
    <x v="35"/>
    <n v="15.188879999999999"/>
    <m/>
  </r>
  <r>
    <x v="10"/>
    <x v="0"/>
    <x v="1"/>
    <x v="0"/>
    <x v="0"/>
    <x v="36"/>
    <n v="14.502219999999999"/>
    <m/>
  </r>
  <r>
    <x v="10"/>
    <x v="0"/>
    <x v="1"/>
    <x v="0"/>
    <x v="0"/>
    <x v="37"/>
    <n v="13.946199999999999"/>
    <m/>
  </r>
  <r>
    <x v="10"/>
    <x v="0"/>
    <x v="1"/>
    <x v="0"/>
    <x v="0"/>
    <x v="38"/>
    <n v="13.46402"/>
    <m/>
  </r>
  <r>
    <x v="10"/>
    <x v="0"/>
    <x v="1"/>
    <x v="0"/>
    <x v="0"/>
    <x v="39"/>
    <n v="14.31535"/>
    <m/>
  </r>
  <r>
    <x v="10"/>
    <x v="0"/>
    <x v="1"/>
    <x v="0"/>
    <x v="0"/>
    <x v="40"/>
    <n v="13.848549999999999"/>
    <m/>
  </r>
  <r>
    <x v="10"/>
    <x v="0"/>
    <x v="1"/>
    <x v="0"/>
    <x v="0"/>
    <x v="41"/>
    <n v="12.857139999999999"/>
    <m/>
  </r>
  <r>
    <x v="10"/>
    <x v="0"/>
    <x v="1"/>
    <x v="0"/>
    <x v="0"/>
    <x v="42"/>
    <n v="12.58278"/>
    <m/>
  </r>
  <r>
    <x v="10"/>
    <x v="0"/>
    <x v="1"/>
    <x v="0"/>
    <x v="0"/>
    <x v="43"/>
    <n v="12.32137"/>
    <m/>
  </r>
  <r>
    <x v="10"/>
    <x v="0"/>
    <x v="1"/>
    <x v="0"/>
    <x v="0"/>
    <x v="44"/>
    <n v="12.71407"/>
    <m/>
  </r>
  <r>
    <x v="10"/>
    <x v="0"/>
    <x v="1"/>
    <x v="0"/>
    <x v="0"/>
    <x v="45"/>
    <n v="12.40287"/>
    <m/>
  </r>
  <r>
    <x v="10"/>
    <x v="0"/>
    <x v="1"/>
    <x v="0"/>
    <x v="0"/>
    <x v="46"/>
    <n v="12.20425"/>
    <m/>
  </r>
  <r>
    <x v="10"/>
    <x v="0"/>
    <x v="1"/>
    <x v="0"/>
    <x v="0"/>
    <x v="47"/>
    <n v="11.787710000000001"/>
    <m/>
  </r>
  <r>
    <x v="10"/>
    <x v="0"/>
    <x v="1"/>
    <x v="0"/>
    <x v="0"/>
    <x v="48"/>
    <n v="11.32879"/>
    <m/>
  </r>
  <r>
    <x v="10"/>
    <x v="0"/>
    <x v="1"/>
    <x v="0"/>
    <x v="0"/>
    <x v="49"/>
    <n v="10.99081"/>
    <m/>
  </r>
  <r>
    <x v="10"/>
    <x v="0"/>
    <x v="1"/>
    <x v="0"/>
    <x v="0"/>
    <x v="50"/>
    <n v="10.88992"/>
    <m/>
  </r>
  <r>
    <x v="10"/>
    <x v="0"/>
    <x v="2"/>
    <x v="0"/>
    <x v="0"/>
    <x v="27"/>
    <n v="16.35389"/>
    <m/>
  </r>
  <r>
    <x v="10"/>
    <x v="0"/>
    <x v="2"/>
    <x v="0"/>
    <x v="0"/>
    <x v="28"/>
    <n v="13.71429"/>
    <s v="B"/>
  </r>
  <r>
    <x v="10"/>
    <x v="0"/>
    <x v="2"/>
    <x v="0"/>
    <x v="0"/>
    <x v="29"/>
    <n v="13.01005"/>
    <m/>
  </r>
  <r>
    <x v="10"/>
    <x v="0"/>
    <x v="2"/>
    <x v="0"/>
    <x v="0"/>
    <x v="30"/>
    <n v="12.992610000000001"/>
    <m/>
  </r>
  <r>
    <x v="10"/>
    <x v="0"/>
    <x v="2"/>
    <x v="0"/>
    <x v="0"/>
    <x v="31"/>
    <n v="12.70237"/>
    <m/>
  </r>
  <r>
    <x v="10"/>
    <x v="0"/>
    <x v="2"/>
    <x v="0"/>
    <x v="0"/>
    <x v="32"/>
    <n v="12.398250000000001"/>
    <m/>
  </r>
  <r>
    <x v="10"/>
    <x v="0"/>
    <x v="2"/>
    <x v="0"/>
    <x v="0"/>
    <x v="33"/>
    <n v="11.62932"/>
    <m/>
  </r>
  <r>
    <x v="10"/>
    <x v="0"/>
    <x v="2"/>
    <x v="0"/>
    <x v="0"/>
    <x v="34"/>
    <n v="11.11111"/>
    <m/>
  </r>
  <r>
    <x v="10"/>
    <x v="0"/>
    <x v="2"/>
    <x v="0"/>
    <x v="0"/>
    <x v="35"/>
    <n v="10.493119999999999"/>
    <m/>
  </r>
  <r>
    <x v="10"/>
    <x v="0"/>
    <x v="2"/>
    <x v="0"/>
    <x v="0"/>
    <x v="36"/>
    <n v="10.23442"/>
    <m/>
  </r>
  <r>
    <x v="10"/>
    <x v="0"/>
    <x v="2"/>
    <x v="0"/>
    <x v="0"/>
    <x v="37"/>
    <n v="10"/>
    <m/>
  </r>
  <r>
    <x v="10"/>
    <x v="0"/>
    <x v="2"/>
    <x v="0"/>
    <x v="0"/>
    <x v="38"/>
    <n v="9.1671320000000005"/>
    <m/>
  </r>
  <r>
    <x v="10"/>
    <x v="0"/>
    <x v="2"/>
    <x v="0"/>
    <x v="0"/>
    <x v="39"/>
    <n v="10.13513"/>
    <m/>
  </r>
  <r>
    <x v="10"/>
    <x v="0"/>
    <x v="2"/>
    <x v="0"/>
    <x v="0"/>
    <x v="40"/>
    <n v="9.8536029999999997"/>
    <m/>
  </r>
  <r>
    <x v="10"/>
    <x v="0"/>
    <x v="2"/>
    <x v="0"/>
    <x v="0"/>
    <x v="41"/>
    <n v="9.1266280000000002"/>
    <m/>
  </r>
  <r>
    <x v="10"/>
    <x v="0"/>
    <x v="2"/>
    <x v="0"/>
    <x v="0"/>
    <x v="42"/>
    <n v="9.2473120000000009"/>
    <m/>
  </r>
  <r>
    <x v="10"/>
    <x v="0"/>
    <x v="2"/>
    <x v="0"/>
    <x v="0"/>
    <x v="43"/>
    <n v="8.5825379999999996"/>
    <m/>
  </r>
  <r>
    <x v="10"/>
    <x v="0"/>
    <x v="2"/>
    <x v="0"/>
    <x v="0"/>
    <x v="44"/>
    <n v="9.2068480000000008"/>
    <m/>
  </r>
  <r>
    <x v="10"/>
    <x v="0"/>
    <x v="2"/>
    <x v="0"/>
    <x v="0"/>
    <x v="45"/>
    <n v="8.9677050000000005"/>
    <m/>
  </r>
  <r>
    <x v="10"/>
    <x v="0"/>
    <x v="2"/>
    <x v="0"/>
    <x v="0"/>
    <x v="46"/>
    <n v="8.5580909999999992"/>
    <m/>
  </r>
  <r>
    <x v="10"/>
    <x v="0"/>
    <x v="2"/>
    <x v="0"/>
    <x v="0"/>
    <x v="47"/>
    <n v="8.7323939999999993"/>
    <m/>
  </r>
  <r>
    <x v="10"/>
    <x v="0"/>
    <x v="2"/>
    <x v="0"/>
    <x v="0"/>
    <x v="48"/>
    <n v="8.2404980000000005"/>
    <m/>
  </r>
  <r>
    <x v="10"/>
    <x v="0"/>
    <x v="2"/>
    <x v="0"/>
    <x v="0"/>
    <x v="49"/>
    <n v="7.802098"/>
    <m/>
  </r>
  <r>
    <x v="10"/>
    <x v="0"/>
    <x v="2"/>
    <x v="0"/>
    <x v="0"/>
    <x v="50"/>
    <n v="8.0040790000000008"/>
    <m/>
  </r>
  <r>
    <x v="11"/>
    <x v="0"/>
    <x v="0"/>
    <x v="0"/>
    <x v="0"/>
    <x v="26"/>
    <n v="27.114090000000001"/>
    <m/>
  </r>
  <r>
    <x v="11"/>
    <x v="0"/>
    <x v="0"/>
    <x v="0"/>
    <x v="0"/>
    <x v="27"/>
    <n v="25.572009999999999"/>
    <m/>
  </r>
  <r>
    <x v="11"/>
    <x v="0"/>
    <x v="0"/>
    <x v="0"/>
    <x v="0"/>
    <x v="28"/>
    <n v="24.283770000000001"/>
    <m/>
  </r>
  <r>
    <x v="11"/>
    <x v="0"/>
    <x v="0"/>
    <x v="0"/>
    <x v="0"/>
    <x v="29"/>
    <n v="25.578230000000001"/>
    <m/>
  </r>
  <r>
    <x v="11"/>
    <x v="0"/>
    <x v="0"/>
    <x v="0"/>
    <x v="0"/>
    <x v="30"/>
    <n v="27.63158"/>
    <m/>
  </r>
  <r>
    <x v="11"/>
    <x v="0"/>
    <x v="0"/>
    <x v="0"/>
    <x v="0"/>
    <x v="31"/>
    <n v="23.91159"/>
    <m/>
  </r>
  <r>
    <x v="11"/>
    <x v="0"/>
    <x v="0"/>
    <x v="0"/>
    <x v="0"/>
    <x v="32"/>
    <n v="23.179359999999999"/>
    <m/>
  </r>
  <r>
    <x v="11"/>
    <x v="0"/>
    <x v="0"/>
    <x v="0"/>
    <x v="0"/>
    <x v="33"/>
    <n v="23.869209999999999"/>
    <m/>
  </r>
  <r>
    <x v="11"/>
    <x v="0"/>
    <x v="0"/>
    <x v="0"/>
    <x v="0"/>
    <x v="34"/>
    <n v="23.693370000000002"/>
    <m/>
  </r>
  <r>
    <x v="11"/>
    <x v="0"/>
    <x v="0"/>
    <x v="0"/>
    <x v="0"/>
    <x v="35"/>
    <n v="24.043469999999999"/>
    <m/>
  </r>
  <r>
    <x v="11"/>
    <x v="0"/>
    <x v="0"/>
    <x v="0"/>
    <x v="0"/>
    <x v="36"/>
    <n v="22.99053"/>
    <m/>
  </r>
  <r>
    <x v="11"/>
    <x v="0"/>
    <x v="0"/>
    <x v="0"/>
    <x v="0"/>
    <x v="37"/>
    <n v="23.593150000000001"/>
    <s v="B"/>
  </r>
  <r>
    <x v="11"/>
    <x v="0"/>
    <x v="0"/>
    <x v="0"/>
    <x v="0"/>
    <x v="38"/>
    <n v="19.452179999999998"/>
    <m/>
  </r>
  <r>
    <x v="11"/>
    <x v="0"/>
    <x v="0"/>
    <x v="0"/>
    <x v="0"/>
    <x v="39"/>
    <n v="19.435749999999999"/>
    <m/>
  </r>
  <r>
    <x v="11"/>
    <x v="0"/>
    <x v="0"/>
    <x v="0"/>
    <x v="0"/>
    <x v="40"/>
    <n v="20.239450000000001"/>
    <m/>
  </r>
  <r>
    <x v="11"/>
    <x v="0"/>
    <x v="0"/>
    <x v="0"/>
    <x v="0"/>
    <x v="41"/>
    <n v="20.749189999999999"/>
    <m/>
  </r>
  <r>
    <x v="11"/>
    <x v="0"/>
    <x v="0"/>
    <x v="0"/>
    <x v="0"/>
    <x v="42"/>
    <n v="18.75178"/>
    <m/>
  </r>
  <r>
    <x v="11"/>
    <x v="0"/>
    <x v="0"/>
    <x v="0"/>
    <x v="0"/>
    <x v="43"/>
    <n v="17.1281"/>
    <m/>
  </r>
  <r>
    <x v="11"/>
    <x v="0"/>
    <x v="0"/>
    <x v="0"/>
    <x v="0"/>
    <x v="44"/>
    <n v="16.58512"/>
    <m/>
  </r>
  <r>
    <x v="11"/>
    <x v="0"/>
    <x v="0"/>
    <x v="0"/>
    <x v="0"/>
    <x v="45"/>
    <n v="16.489350000000002"/>
    <m/>
  </r>
  <r>
    <x v="11"/>
    <x v="0"/>
    <x v="0"/>
    <x v="0"/>
    <x v="0"/>
    <x v="46"/>
    <n v="16.18131"/>
    <m/>
  </r>
  <r>
    <x v="11"/>
    <x v="0"/>
    <x v="0"/>
    <x v="0"/>
    <x v="0"/>
    <x v="47"/>
    <n v="15.87982"/>
    <m/>
  </r>
  <r>
    <x v="11"/>
    <x v="0"/>
    <x v="0"/>
    <x v="0"/>
    <x v="0"/>
    <x v="48"/>
    <n v="16.692119999999999"/>
    <m/>
  </r>
  <r>
    <x v="11"/>
    <x v="0"/>
    <x v="0"/>
    <x v="0"/>
    <x v="0"/>
    <x v="49"/>
    <n v="16.828340000000001"/>
    <m/>
  </r>
  <r>
    <x v="11"/>
    <x v="0"/>
    <x v="0"/>
    <x v="0"/>
    <x v="0"/>
    <x v="50"/>
    <n v="16.83681"/>
    <m/>
  </r>
  <r>
    <x v="11"/>
    <x v="0"/>
    <x v="1"/>
    <x v="0"/>
    <x v="0"/>
    <x v="26"/>
    <n v="20.306789999999999"/>
    <m/>
  </r>
  <r>
    <x v="11"/>
    <x v="0"/>
    <x v="1"/>
    <x v="0"/>
    <x v="0"/>
    <x v="27"/>
    <n v="19.28415"/>
    <m/>
  </r>
  <r>
    <x v="11"/>
    <x v="0"/>
    <x v="1"/>
    <x v="0"/>
    <x v="0"/>
    <x v="28"/>
    <n v="18.008790000000001"/>
    <m/>
  </r>
  <r>
    <x v="11"/>
    <x v="0"/>
    <x v="1"/>
    <x v="0"/>
    <x v="0"/>
    <x v="29"/>
    <n v="18.445900000000002"/>
    <m/>
  </r>
  <r>
    <x v="11"/>
    <x v="0"/>
    <x v="1"/>
    <x v="0"/>
    <x v="0"/>
    <x v="30"/>
    <n v="19.718309999999999"/>
    <m/>
  </r>
  <r>
    <x v="11"/>
    <x v="0"/>
    <x v="1"/>
    <x v="0"/>
    <x v="0"/>
    <x v="31"/>
    <n v="18.19116"/>
    <m/>
  </r>
  <r>
    <x v="11"/>
    <x v="0"/>
    <x v="1"/>
    <x v="0"/>
    <x v="0"/>
    <x v="32"/>
    <n v="17.738589999999999"/>
    <m/>
  </r>
  <r>
    <x v="11"/>
    <x v="0"/>
    <x v="1"/>
    <x v="0"/>
    <x v="0"/>
    <x v="33"/>
    <n v="17.940470000000001"/>
    <m/>
  </r>
  <r>
    <x v="11"/>
    <x v="0"/>
    <x v="1"/>
    <x v="0"/>
    <x v="0"/>
    <x v="34"/>
    <n v="17.719940000000001"/>
    <m/>
  </r>
  <r>
    <x v="11"/>
    <x v="0"/>
    <x v="1"/>
    <x v="0"/>
    <x v="0"/>
    <x v="35"/>
    <n v="17.96641"/>
    <m/>
  </r>
  <r>
    <x v="11"/>
    <x v="0"/>
    <x v="1"/>
    <x v="0"/>
    <x v="0"/>
    <x v="36"/>
    <n v="16.846910000000001"/>
    <m/>
  </r>
  <r>
    <x v="11"/>
    <x v="0"/>
    <x v="1"/>
    <x v="0"/>
    <x v="0"/>
    <x v="37"/>
    <n v="16.576599999999999"/>
    <s v="B"/>
  </r>
  <r>
    <x v="11"/>
    <x v="0"/>
    <x v="1"/>
    <x v="0"/>
    <x v="0"/>
    <x v="38"/>
    <n v="14.049480000000001"/>
    <m/>
  </r>
  <r>
    <x v="11"/>
    <x v="0"/>
    <x v="1"/>
    <x v="0"/>
    <x v="0"/>
    <x v="39"/>
    <n v="14.24295"/>
    <m/>
  </r>
  <r>
    <x v="11"/>
    <x v="0"/>
    <x v="1"/>
    <x v="0"/>
    <x v="0"/>
    <x v="40"/>
    <n v="14.2857"/>
    <m/>
  </r>
  <r>
    <x v="11"/>
    <x v="0"/>
    <x v="1"/>
    <x v="0"/>
    <x v="0"/>
    <x v="41"/>
    <n v="14.85459"/>
    <m/>
  </r>
  <r>
    <x v="11"/>
    <x v="0"/>
    <x v="1"/>
    <x v="0"/>
    <x v="0"/>
    <x v="42"/>
    <n v="13.802009999999999"/>
    <m/>
  </r>
  <r>
    <x v="11"/>
    <x v="0"/>
    <x v="1"/>
    <x v="0"/>
    <x v="0"/>
    <x v="43"/>
    <n v="12.67672"/>
    <m/>
  </r>
  <r>
    <x v="11"/>
    <x v="0"/>
    <x v="1"/>
    <x v="0"/>
    <x v="0"/>
    <x v="44"/>
    <n v="12.024139999999999"/>
    <m/>
  </r>
  <r>
    <x v="11"/>
    <x v="0"/>
    <x v="1"/>
    <x v="0"/>
    <x v="0"/>
    <x v="45"/>
    <n v="12.69075"/>
    <m/>
  </r>
  <r>
    <x v="11"/>
    <x v="0"/>
    <x v="1"/>
    <x v="0"/>
    <x v="0"/>
    <x v="46"/>
    <n v="12.5715"/>
    <m/>
  </r>
  <r>
    <x v="11"/>
    <x v="0"/>
    <x v="1"/>
    <x v="0"/>
    <x v="0"/>
    <x v="47"/>
    <n v="12.48691"/>
    <m/>
  </r>
  <r>
    <x v="11"/>
    <x v="0"/>
    <x v="1"/>
    <x v="0"/>
    <x v="0"/>
    <x v="48"/>
    <n v="12.70201"/>
    <m/>
  </r>
  <r>
    <x v="11"/>
    <x v="0"/>
    <x v="1"/>
    <x v="0"/>
    <x v="0"/>
    <x v="49"/>
    <n v="12.53598"/>
    <m/>
  </r>
  <r>
    <x v="11"/>
    <x v="0"/>
    <x v="1"/>
    <x v="0"/>
    <x v="0"/>
    <x v="50"/>
    <n v="12.473380000000001"/>
    <m/>
  </r>
  <r>
    <x v="11"/>
    <x v="0"/>
    <x v="2"/>
    <x v="0"/>
    <x v="0"/>
    <x v="26"/>
    <n v="12.01923"/>
    <m/>
  </r>
  <r>
    <x v="11"/>
    <x v="0"/>
    <x v="2"/>
    <x v="0"/>
    <x v="0"/>
    <x v="27"/>
    <n v="11.82109"/>
    <m/>
  </r>
  <r>
    <x v="11"/>
    <x v="0"/>
    <x v="2"/>
    <x v="0"/>
    <x v="0"/>
    <x v="28"/>
    <n v="10.7425"/>
    <m/>
  </r>
  <r>
    <x v="11"/>
    <x v="0"/>
    <x v="2"/>
    <x v="0"/>
    <x v="0"/>
    <x v="29"/>
    <n v="10.43614"/>
    <m/>
  </r>
  <r>
    <x v="11"/>
    <x v="0"/>
    <x v="2"/>
    <x v="0"/>
    <x v="0"/>
    <x v="30"/>
    <n v="10.606059999999999"/>
    <m/>
  </r>
  <r>
    <x v="11"/>
    <x v="0"/>
    <x v="2"/>
    <x v="0"/>
    <x v="0"/>
    <x v="31"/>
    <n v="11.582409999999999"/>
    <m/>
  </r>
  <r>
    <x v="11"/>
    <x v="0"/>
    <x v="2"/>
    <x v="0"/>
    <x v="0"/>
    <x v="32"/>
    <n v="11.39926"/>
    <m/>
  </r>
  <r>
    <x v="11"/>
    <x v="0"/>
    <x v="2"/>
    <x v="0"/>
    <x v="0"/>
    <x v="33"/>
    <n v="11.131930000000001"/>
    <m/>
  </r>
  <r>
    <x v="11"/>
    <x v="0"/>
    <x v="2"/>
    <x v="0"/>
    <x v="0"/>
    <x v="34"/>
    <n v="10.822050000000001"/>
    <m/>
  </r>
  <r>
    <x v="11"/>
    <x v="0"/>
    <x v="2"/>
    <x v="0"/>
    <x v="0"/>
    <x v="35"/>
    <n v="10.992229999999999"/>
    <m/>
  </r>
  <r>
    <x v="11"/>
    <x v="0"/>
    <x v="2"/>
    <x v="0"/>
    <x v="0"/>
    <x v="36"/>
    <n v="9.7893500000000007"/>
    <m/>
  </r>
  <r>
    <x v="11"/>
    <x v="0"/>
    <x v="2"/>
    <x v="0"/>
    <x v="0"/>
    <x v="37"/>
    <n v="8.7204099999999993"/>
    <s v="B"/>
  </r>
  <r>
    <x v="11"/>
    <x v="0"/>
    <x v="2"/>
    <x v="0"/>
    <x v="0"/>
    <x v="38"/>
    <n v="8.0804519999999993"/>
    <m/>
  </r>
  <r>
    <x v="11"/>
    <x v="0"/>
    <x v="2"/>
    <x v="0"/>
    <x v="0"/>
    <x v="39"/>
    <n v="8.4197240000000004"/>
    <m/>
  </r>
  <r>
    <x v="11"/>
    <x v="0"/>
    <x v="2"/>
    <x v="0"/>
    <x v="0"/>
    <x v="40"/>
    <n v="7.5430970000000004"/>
    <m/>
  </r>
  <r>
    <x v="11"/>
    <x v="0"/>
    <x v="2"/>
    <x v="0"/>
    <x v="0"/>
    <x v="41"/>
    <n v="7.8575309999999998"/>
    <m/>
  </r>
  <r>
    <x v="11"/>
    <x v="0"/>
    <x v="2"/>
    <x v="0"/>
    <x v="0"/>
    <x v="42"/>
    <n v="7.8778709999999998"/>
    <m/>
  </r>
  <r>
    <x v="11"/>
    <x v="0"/>
    <x v="2"/>
    <x v="0"/>
    <x v="0"/>
    <x v="43"/>
    <n v="7.3739179999999998"/>
    <m/>
  </r>
  <r>
    <x v="11"/>
    <x v="0"/>
    <x v="2"/>
    <x v="0"/>
    <x v="0"/>
    <x v="44"/>
    <n v="6.9601110000000004"/>
    <m/>
  </r>
  <r>
    <x v="11"/>
    <x v="0"/>
    <x v="2"/>
    <x v="0"/>
    <x v="0"/>
    <x v="45"/>
    <n v="8.5610420000000005"/>
    <m/>
  </r>
  <r>
    <x v="11"/>
    <x v="0"/>
    <x v="2"/>
    <x v="0"/>
    <x v="0"/>
    <x v="46"/>
    <n v="8.6660249999999994"/>
    <m/>
  </r>
  <r>
    <x v="11"/>
    <x v="0"/>
    <x v="2"/>
    <x v="0"/>
    <x v="0"/>
    <x v="47"/>
    <n v="8.8119209999999999"/>
    <m/>
  </r>
  <r>
    <x v="11"/>
    <x v="0"/>
    <x v="2"/>
    <x v="0"/>
    <x v="0"/>
    <x v="48"/>
    <n v="8.3593469999999996"/>
    <m/>
  </r>
  <r>
    <x v="11"/>
    <x v="0"/>
    <x v="2"/>
    <x v="0"/>
    <x v="0"/>
    <x v="49"/>
    <n v="7.8488249999999997"/>
    <m/>
  </r>
  <r>
    <x v="11"/>
    <x v="0"/>
    <x v="2"/>
    <x v="0"/>
    <x v="0"/>
    <x v="50"/>
    <n v="7.6802000000000001"/>
    <m/>
  </r>
  <r>
    <x v="12"/>
    <x v="0"/>
    <x v="0"/>
    <x v="0"/>
    <x v="0"/>
    <x v="20"/>
    <n v="29.71452"/>
    <m/>
  </r>
  <r>
    <x v="12"/>
    <x v="0"/>
    <x v="0"/>
    <x v="0"/>
    <x v="0"/>
    <x v="21"/>
    <n v="29.448180000000001"/>
    <m/>
  </r>
  <r>
    <x v="12"/>
    <x v="0"/>
    <x v="0"/>
    <x v="0"/>
    <x v="0"/>
    <x v="22"/>
    <n v="31.004249999999999"/>
    <m/>
  </r>
  <r>
    <x v="12"/>
    <x v="0"/>
    <x v="0"/>
    <x v="0"/>
    <x v="0"/>
    <x v="23"/>
    <n v="31.88148"/>
    <m/>
  </r>
  <r>
    <x v="12"/>
    <x v="0"/>
    <x v="0"/>
    <x v="0"/>
    <x v="0"/>
    <x v="24"/>
    <n v="31.816929999999999"/>
    <m/>
  </r>
  <r>
    <x v="12"/>
    <x v="0"/>
    <x v="0"/>
    <x v="0"/>
    <x v="0"/>
    <x v="25"/>
    <n v="32.280419999999999"/>
    <m/>
  </r>
  <r>
    <x v="12"/>
    <x v="0"/>
    <x v="0"/>
    <x v="0"/>
    <x v="0"/>
    <x v="26"/>
    <n v="30.435949999999998"/>
    <m/>
  </r>
  <r>
    <x v="12"/>
    <x v="0"/>
    <x v="0"/>
    <x v="0"/>
    <x v="0"/>
    <x v="27"/>
    <n v="31.46144"/>
    <m/>
  </r>
  <r>
    <x v="12"/>
    <x v="0"/>
    <x v="0"/>
    <x v="0"/>
    <x v="0"/>
    <x v="28"/>
    <n v="30.887720000000002"/>
    <m/>
  </r>
  <r>
    <x v="12"/>
    <x v="0"/>
    <x v="0"/>
    <x v="0"/>
    <x v="0"/>
    <x v="29"/>
    <n v="30.315010000000001"/>
    <m/>
  </r>
  <r>
    <x v="12"/>
    <x v="0"/>
    <x v="0"/>
    <x v="0"/>
    <x v="0"/>
    <x v="30"/>
    <n v="29.892340000000001"/>
    <m/>
  </r>
  <r>
    <x v="12"/>
    <x v="0"/>
    <x v="0"/>
    <x v="0"/>
    <x v="0"/>
    <x v="31"/>
    <n v="28.094760000000001"/>
    <m/>
  </r>
  <r>
    <x v="12"/>
    <x v="0"/>
    <x v="0"/>
    <x v="0"/>
    <x v="0"/>
    <x v="32"/>
    <n v="28.14227"/>
    <s v="B"/>
  </r>
  <r>
    <x v="12"/>
    <x v="0"/>
    <x v="0"/>
    <x v="0"/>
    <x v="0"/>
    <x v="33"/>
    <n v="27.26971"/>
    <m/>
  </r>
  <r>
    <x v="12"/>
    <x v="0"/>
    <x v="0"/>
    <x v="0"/>
    <x v="0"/>
    <x v="34"/>
    <n v="26.47645"/>
    <m/>
  </r>
  <r>
    <x v="12"/>
    <x v="0"/>
    <x v="0"/>
    <x v="0"/>
    <x v="0"/>
    <x v="35"/>
    <n v="25.902760000000001"/>
    <m/>
  </r>
  <r>
    <x v="12"/>
    <x v="0"/>
    <x v="0"/>
    <x v="0"/>
    <x v="0"/>
    <x v="36"/>
    <n v="25.44849"/>
    <m/>
  </r>
  <r>
    <x v="12"/>
    <x v="0"/>
    <x v="0"/>
    <x v="0"/>
    <x v="0"/>
    <x v="37"/>
    <n v="25.500150000000001"/>
    <m/>
  </r>
  <r>
    <x v="12"/>
    <x v="0"/>
    <x v="0"/>
    <x v="0"/>
    <x v="0"/>
    <x v="38"/>
    <n v="24.701460000000001"/>
    <m/>
  </r>
  <r>
    <x v="12"/>
    <x v="0"/>
    <x v="0"/>
    <x v="0"/>
    <x v="0"/>
    <x v="39"/>
    <n v="25.257249999999999"/>
    <m/>
  </r>
  <r>
    <x v="12"/>
    <x v="0"/>
    <x v="0"/>
    <x v="0"/>
    <x v="0"/>
    <x v="40"/>
    <n v="25.107679999999998"/>
    <m/>
  </r>
  <r>
    <x v="12"/>
    <x v="0"/>
    <x v="0"/>
    <x v="0"/>
    <x v="0"/>
    <x v="41"/>
    <n v="23.167809999999999"/>
    <m/>
  </r>
  <r>
    <x v="12"/>
    <x v="0"/>
    <x v="0"/>
    <x v="0"/>
    <x v="0"/>
    <x v="42"/>
    <n v="23.940989999999999"/>
    <m/>
  </r>
  <r>
    <x v="12"/>
    <x v="0"/>
    <x v="0"/>
    <x v="0"/>
    <x v="0"/>
    <x v="43"/>
    <n v="24.71508"/>
    <m/>
  </r>
  <r>
    <x v="12"/>
    <x v="0"/>
    <x v="0"/>
    <x v="0"/>
    <x v="0"/>
    <x v="44"/>
    <n v="26.202760000000001"/>
    <m/>
  </r>
  <r>
    <x v="12"/>
    <x v="0"/>
    <x v="0"/>
    <x v="0"/>
    <x v="0"/>
    <x v="45"/>
    <n v="25.30001"/>
    <m/>
  </r>
  <r>
    <x v="12"/>
    <x v="0"/>
    <x v="0"/>
    <x v="0"/>
    <x v="0"/>
    <x v="46"/>
    <n v="24.637239999999998"/>
    <m/>
  </r>
  <r>
    <x v="12"/>
    <x v="0"/>
    <x v="0"/>
    <x v="0"/>
    <x v="0"/>
    <x v="47"/>
    <n v="24.806840000000001"/>
    <m/>
  </r>
  <r>
    <x v="12"/>
    <x v="0"/>
    <x v="0"/>
    <x v="0"/>
    <x v="0"/>
    <x v="48"/>
    <n v="24.889959999999999"/>
    <m/>
  </r>
  <r>
    <x v="12"/>
    <x v="0"/>
    <x v="0"/>
    <x v="0"/>
    <x v="0"/>
    <x v="49"/>
    <n v="25.465900000000001"/>
    <m/>
  </r>
  <r>
    <x v="12"/>
    <x v="0"/>
    <x v="0"/>
    <x v="0"/>
    <x v="0"/>
    <x v="50"/>
    <n v="25.353439999999999"/>
    <m/>
  </r>
  <r>
    <x v="12"/>
    <x v="0"/>
    <x v="1"/>
    <x v="0"/>
    <x v="0"/>
    <x v="53"/>
    <n v="38.712780000000002"/>
    <m/>
  </r>
  <r>
    <x v="12"/>
    <x v="0"/>
    <x v="1"/>
    <x v="0"/>
    <x v="0"/>
    <x v="0"/>
    <n v="34.590009999999999"/>
    <m/>
  </r>
  <r>
    <x v="12"/>
    <x v="0"/>
    <x v="1"/>
    <x v="0"/>
    <x v="0"/>
    <x v="1"/>
    <n v="34.417549999999999"/>
    <m/>
  </r>
  <r>
    <x v="12"/>
    <x v="0"/>
    <x v="1"/>
    <x v="0"/>
    <x v="0"/>
    <x v="6"/>
    <n v="30.044550000000001"/>
    <m/>
  </r>
  <r>
    <x v="12"/>
    <x v="0"/>
    <x v="1"/>
    <x v="0"/>
    <x v="0"/>
    <x v="7"/>
    <n v="30.134360000000001"/>
    <m/>
  </r>
  <r>
    <x v="12"/>
    <x v="0"/>
    <x v="1"/>
    <x v="0"/>
    <x v="0"/>
    <x v="8"/>
    <n v="29.328289999999999"/>
    <m/>
  </r>
  <r>
    <x v="12"/>
    <x v="0"/>
    <x v="1"/>
    <x v="0"/>
    <x v="0"/>
    <x v="9"/>
    <n v="28.478059999999999"/>
    <m/>
  </r>
  <r>
    <x v="12"/>
    <x v="0"/>
    <x v="1"/>
    <x v="0"/>
    <x v="0"/>
    <x v="10"/>
    <n v="28.44763"/>
    <m/>
  </r>
  <r>
    <x v="12"/>
    <x v="0"/>
    <x v="1"/>
    <x v="0"/>
    <x v="0"/>
    <x v="11"/>
    <n v="28.285720000000001"/>
    <m/>
  </r>
  <r>
    <x v="12"/>
    <x v="0"/>
    <x v="1"/>
    <x v="0"/>
    <x v="0"/>
    <x v="12"/>
    <n v="27.15183"/>
    <m/>
  </r>
  <r>
    <x v="12"/>
    <x v="0"/>
    <x v="1"/>
    <x v="0"/>
    <x v="0"/>
    <x v="13"/>
    <n v="26.849319999999999"/>
    <m/>
  </r>
  <r>
    <x v="12"/>
    <x v="0"/>
    <x v="1"/>
    <x v="0"/>
    <x v="0"/>
    <x v="14"/>
    <n v="25.462759999999999"/>
    <m/>
  </r>
  <r>
    <x v="12"/>
    <x v="0"/>
    <x v="1"/>
    <x v="0"/>
    <x v="0"/>
    <x v="15"/>
    <n v="24.802800000000001"/>
    <m/>
  </r>
  <r>
    <x v="12"/>
    <x v="0"/>
    <x v="1"/>
    <x v="0"/>
    <x v="0"/>
    <x v="16"/>
    <n v="23.55837"/>
    <m/>
  </r>
  <r>
    <x v="12"/>
    <x v="0"/>
    <x v="1"/>
    <x v="0"/>
    <x v="0"/>
    <x v="17"/>
    <n v="24.007059999999999"/>
    <m/>
  </r>
  <r>
    <x v="12"/>
    <x v="0"/>
    <x v="1"/>
    <x v="0"/>
    <x v="0"/>
    <x v="18"/>
    <n v="24.46837"/>
    <m/>
  </r>
  <r>
    <x v="12"/>
    <x v="0"/>
    <x v="1"/>
    <x v="0"/>
    <x v="0"/>
    <x v="19"/>
    <n v="24.56936"/>
    <m/>
  </r>
  <r>
    <x v="12"/>
    <x v="0"/>
    <x v="1"/>
    <x v="0"/>
    <x v="0"/>
    <x v="20"/>
    <n v="23.836939999999998"/>
    <m/>
  </r>
  <r>
    <x v="12"/>
    <x v="0"/>
    <x v="1"/>
    <x v="0"/>
    <x v="0"/>
    <x v="21"/>
    <n v="22.95157"/>
    <m/>
  </r>
  <r>
    <x v="12"/>
    <x v="0"/>
    <x v="1"/>
    <x v="0"/>
    <x v="0"/>
    <x v="22"/>
    <n v="23.58774"/>
    <m/>
  </r>
  <r>
    <x v="12"/>
    <x v="0"/>
    <x v="1"/>
    <x v="0"/>
    <x v="0"/>
    <x v="23"/>
    <n v="24.315470000000001"/>
    <m/>
  </r>
  <r>
    <x v="12"/>
    <x v="0"/>
    <x v="1"/>
    <x v="0"/>
    <x v="0"/>
    <x v="24"/>
    <n v="24.624490000000002"/>
    <m/>
  </r>
  <r>
    <x v="12"/>
    <x v="0"/>
    <x v="1"/>
    <x v="0"/>
    <x v="0"/>
    <x v="25"/>
    <n v="24.865290000000002"/>
    <m/>
  </r>
  <r>
    <x v="12"/>
    <x v="0"/>
    <x v="1"/>
    <x v="0"/>
    <x v="0"/>
    <x v="26"/>
    <n v="23.325780000000002"/>
    <m/>
  </r>
  <r>
    <x v="12"/>
    <x v="0"/>
    <x v="1"/>
    <x v="0"/>
    <x v="0"/>
    <x v="27"/>
    <n v="23.878789999999999"/>
    <m/>
  </r>
  <r>
    <x v="12"/>
    <x v="0"/>
    <x v="1"/>
    <x v="0"/>
    <x v="0"/>
    <x v="28"/>
    <n v="23.447220000000002"/>
    <m/>
  </r>
  <r>
    <x v="12"/>
    <x v="0"/>
    <x v="1"/>
    <x v="0"/>
    <x v="0"/>
    <x v="29"/>
    <n v="22.72053"/>
    <m/>
  </r>
  <r>
    <x v="12"/>
    <x v="0"/>
    <x v="1"/>
    <x v="0"/>
    <x v="0"/>
    <x v="30"/>
    <n v="22.166329999999999"/>
    <m/>
  </r>
  <r>
    <x v="12"/>
    <x v="0"/>
    <x v="1"/>
    <x v="0"/>
    <x v="0"/>
    <x v="31"/>
    <n v="20.861129999999999"/>
    <m/>
  </r>
  <r>
    <x v="12"/>
    <x v="0"/>
    <x v="1"/>
    <x v="0"/>
    <x v="0"/>
    <x v="32"/>
    <n v="20.793230000000001"/>
    <s v="B"/>
  </r>
  <r>
    <x v="12"/>
    <x v="0"/>
    <x v="1"/>
    <x v="0"/>
    <x v="0"/>
    <x v="33"/>
    <n v="20.130780000000001"/>
    <m/>
  </r>
  <r>
    <x v="12"/>
    <x v="0"/>
    <x v="1"/>
    <x v="0"/>
    <x v="0"/>
    <x v="34"/>
    <n v="19.37359"/>
    <m/>
  </r>
  <r>
    <x v="12"/>
    <x v="0"/>
    <x v="1"/>
    <x v="0"/>
    <x v="0"/>
    <x v="35"/>
    <n v="18.82865"/>
    <m/>
  </r>
  <r>
    <x v="12"/>
    <x v="0"/>
    <x v="1"/>
    <x v="0"/>
    <x v="0"/>
    <x v="36"/>
    <n v="18.27373"/>
    <m/>
  </r>
  <r>
    <x v="12"/>
    <x v="0"/>
    <x v="1"/>
    <x v="0"/>
    <x v="0"/>
    <x v="37"/>
    <n v="18.051770000000001"/>
    <m/>
  </r>
  <r>
    <x v="12"/>
    <x v="0"/>
    <x v="1"/>
    <x v="0"/>
    <x v="0"/>
    <x v="38"/>
    <n v="17.541409999999999"/>
    <m/>
  </r>
  <r>
    <x v="12"/>
    <x v="0"/>
    <x v="1"/>
    <x v="0"/>
    <x v="0"/>
    <x v="39"/>
    <n v="17.872430000000001"/>
    <m/>
  </r>
  <r>
    <x v="12"/>
    <x v="0"/>
    <x v="1"/>
    <x v="0"/>
    <x v="0"/>
    <x v="40"/>
    <n v="17.655560000000001"/>
    <m/>
  </r>
  <r>
    <x v="12"/>
    <x v="0"/>
    <x v="1"/>
    <x v="0"/>
    <x v="0"/>
    <x v="41"/>
    <n v="16.199960000000001"/>
    <m/>
  </r>
  <r>
    <x v="12"/>
    <x v="0"/>
    <x v="1"/>
    <x v="0"/>
    <x v="0"/>
    <x v="42"/>
    <n v="16.727720000000001"/>
    <m/>
  </r>
  <r>
    <x v="12"/>
    <x v="0"/>
    <x v="1"/>
    <x v="0"/>
    <x v="0"/>
    <x v="43"/>
    <n v="17.170490000000001"/>
    <m/>
  </r>
  <r>
    <x v="12"/>
    <x v="0"/>
    <x v="1"/>
    <x v="0"/>
    <x v="0"/>
    <x v="44"/>
    <n v="17.532900000000001"/>
    <m/>
  </r>
  <r>
    <x v="12"/>
    <x v="0"/>
    <x v="1"/>
    <x v="0"/>
    <x v="0"/>
    <x v="45"/>
    <n v="17.116499999999998"/>
    <m/>
  </r>
  <r>
    <x v="12"/>
    <x v="0"/>
    <x v="1"/>
    <x v="0"/>
    <x v="0"/>
    <x v="46"/>
    <n v="16.58034"/>
    <m/>
  </r>
  <r>
    <x v="12"/>
    <x v="0"/>
    <x v="1"/>
    <x v="0"/>
    <x v="0"/>
    <x v="47"/>
    <n v="16.667580000000001"/>
    <m/>
  </r>
  <r>
    <x v="12"/>
    <x v="0"/>
    <x v="1"/>
    <x v="0"/>
    <x v="0"/>
    <x v="48"/>
    <n v="17.121079999999999"/>
    <m/>
  </r>
  <r>
    <x v="12"/>
    <x v="0"/>
    <x v="1"/>
    <x v="0"/>
    <x v="0"/>
    <x v="49"/>
    <n v="17.38786"/>
    <m/>
  </r>
  <r>
    <x v="12"/>
    <x v="0"/>
    <x v="1"/>
    <x v="0"/>
    <x v="0"/>
    <x v="50"/>
    <n v="17.557950000000002"/>
    <m/>
  </r>
  <r>
    <x v="12"/>
    <x v="0"/>
    <x v="2"/>
    <x v="0"/>
    <x v="0"/>
    <x v="20"/>
    <n v="11.267609999999999"/>
    <m/>
  </r>
  <r>
    <x v="12"/>
    <x v="0"/>
    <x v="2"/>
    <x v="0"/>
    <x v="0"/>
    <x v="21"/>
    <n v="9.1585579999999993"/>
    <m/>
  </r>
  <r>
    <x v="12"/>
    <x v="0"/>
    <x v="2"/>
    <x v="0"/>
    <x v="0"/>
    <x v="22"/>
    <n v="8.9604769999999991"/>
    <m/>
  </r>
  <r>
    <x v="12"/>
    <x v="0"/>
    <x v="2"/>
    <x v="0"/>
    <x v="0"/>
    <x v="23"/>
    <n v="9.2148310000000002"/>
    <m/>
  </r>
  <r>
    <x v="12"/>
    <x v="0"/>
    <x v="2"/>
    <x v="0"/>
    <x v="0"/>
    <x v="24"/>
    <n v="10.761850000000001"/>
    <m/>
  </r>
  <r>
    <x v="12"/>
    <x v="0"/>
    <x v="2"/>
    <x v="0"/>
    <x v="0"/>
    <x v="25"/>
    <n v="10.91681"/>
    <m/>
  </r>
  <r>
    <x v="12"/>
    <x v="0"/>
    <x v="2"/>
    <x v="0"/>
    <x v="0"/>
    <x v="26"/>
    <n v="10.11712"/>
    <m/>
  </r>
  <r>
    <x v="12"/>
    <x v="0"/>
    <x v="2"/>
    <x v="0"/>
    <x v="0"/>
    <x v="27"/>
    <n v="10.40865"/>
    <m/>
  </r>
  <r>
    <x v="12"/>
    <x v="0"/>
    <x v="2"/>
    <x v="0"/>
    <x v="0"/>
    <x v="28"/>
    <n v="10.770300000000001"/>
    <m/>
  </r>
  <r>
    <x v="12"/>
    <x v="0"/>
    <x v="2"/>
    <x v="0"/>
    <x v="0"/>
    <x v="29"/>
    <n v="10.017609999999999"/>
    <m/>
  </r>
  <r>
    <x v="12"/>
    <x v="0"/>
    <x v="2"/>
    <x v="0"/>
    <x v="0"/>
    <x v="30"/>
    <n v="9.7368970000000008"/>
    <m/>
  </r>
  <r>
    <x v="12"/>
    <x v="0"/>
    <x v="2"/>
    <x v="0"/>
    <x v="0"/>
    <x v="31"/>
    <n v="9.4931769999999993"/>
    <m/>
  </r>
  <r>
    <x v="12"/>
    <x v="0"/>
    <x v="2"/>
    <x v="0"/>
    <x v="0"/>
    <x v="32"/>
    <n v="9.4549500000000002"/>
    <s v="B"/>
  </r>
  <r>
    <x v="12"/>
    <x v="0"/>
    <x v="2"/>
    <x v="0"/>
    <x v="0"/>
    <x v="33"/>
    <n v="9.3199000000000005"/>
    <m/>
  </r>
  <r>
    <x v="12"/>
    <x v="0"/>
    <x v="2"/>
    <x v="0"/>
    <x v="0"/>
    <x v="34"/>
    <n v="8.8967969999999994"/>
    <m/>
  </r>
  <r>
    <x v="12"/>
    <x v="0"/>
    <x v="2"/>
    <x v="0"/>
    <x v="0"/>
    <x v="35"/>
    <n v="8.6093679999999999"/>
    <m/>
  </r>
  <r>
    <x v="12"/>
    <x v="0"/>
    <x v="2"/>
    <x v="0"/>
    <x v="0"/>
    <x v="36"/>
    <n v="7.9769269999999999"/>
    <m/>
  </r>
  <r>
    <x v="12"/>
    <x v="0"/>
    <x v="2"/>
    <x v="0"/>
    <x v="0"/>
    <x v="37"/>
    <n v="7.6943960000000002"/>
    <m/>
  </r>
  <r>
    <x v="12"/>
    <x v="0"/>
    <x v="2"/>
    <x v="0"/>
    <x v="0"/>
    <x v="38"/>
    <n v="7.6739560000000004"/>
    <m/>
  </r>
  <r>
    <x v="12"/>
    <x v="0"/>
    <x v="2"/>
    <x v="0"/>
    <x v="0"/>
    <x v="39"/>
    <n v="7.6893349999999998"/>
    <m/>
  </r>
  <r>
    <x v="12"/>
    <x v="0"/>
    <x v="2"/>
    <x v="0"/>
    <x v="0"/>
    <x v="40"/>
    <n v="7.5746539999999998"/>
    <m/>
  </r>
  <r>
    <x v="12"/>
    <x v="0"/>
    <x v="2"/>
    <x v="0"/>
    <x v="0"/>
    <x v="41"/>
    <n v="6.7410509999999997"/>
    <m/>
  </r>
  <r>
    <x v="12"/>
    <x v="0"/>
    <x v="2"/>
    <x v="0"/>
    <x v="0"/>
    <x v="42"/>
    <n v="7.1834059999999997"/>
    <m/>
  </r>
  <r>
    <x v="12"/>
    <x v="0"/>
    <x v="2"/>
    <x v="0"/>
    <x v="0"/>
    <x v="43"/>
    <n v="7.4930719999999997"/>
    <m/>
  </r>
  <r>
    <x v="12"/>
    <x v="0"/>
    <x v="2"/>
    <x v="0"/>
    <x v="0"/>
    <x v="44"/>
    <n v="7.2957090000000004"/>
    <m/>
  </r>
  <r>
    <x v="12"/>
    <x v="0"/>
    <x v="2"/>
    <x v="0"/>
    <x v="0"/>
    <x v="45"/>
    <n v="7.7142210000000002"/>
    <m/>
  </r>
  <r>
    <x v="12"/>
    <x v="0"/>
    <x v="2"/>
    <x v="0"/>
    <x v="0"/>
    <x v="46"/>
    <n v="7.432588"/>
    <m/>
  </r>
  <r>
    <x v="12"/>
    <x v="0"/>
    <x v="2"/>
    <x v="0"/>
    <x v="0"/>
    <x v="47"/>
    <n v="7.4539949999999999"/>
    <m/>
  </r>
  <r>
    <x v="12"/>
    <x v="0"/>
    <x v="2"/>
    <x v="0"/>
    <x v="0"/>
    <x v="48"/>
    <n v="8.1403429999999997"/>
    <m/>
  </r>
  <r>
    <x v="12"/>
    <x v="0"/>
    <x v="2"/>
    <x v="0"/>
    <x v="0"/>
    <x v="49"/>
    <n v="7.8832449999999996"/>
    <m/>
  </r>
  <r>
    <x v="12"/>
    <x v="0"/>
    <x v="2"/>
    <x v="0"/>
    <x v="0"/>
    <x v="50"/>
    <n v="8.2774049999999999"/>
    <m/>
  </r>
  <r>
    <x v="13"/>
    <x v="0"/>
    <x v="0"/>
    <x v="0"/>
    <x v="0"/>
    <x v="12"/>
    <n v="28.887589999999999"/>
    <m/>
  </r>
  <r>
    <x v="13"/>
    <x v="0"/>
    <x v="0"/>
    <x v="0"/>
    <x v="0"/>
    <x v="13"/>
    <n v="29.407889999999998"/>
    <m/>
  </r>
  <r>
    <x v="13"/>
    <x v="0"/>
    <x v="0"/>
    <x v="0"/>
    <x v="0"/>
    <x v="14"/>
    <n v="29.12501"/>
    <m/>
  </r>
  <r>
    <x v="13"/>
    <x v="0"/>
    <x v="0"/>
    <x v="0"/>
    <x v="0"/>
    <x v="15"/>
    <n v="29.323360000000001"/>
    <m/>
  </r>
  <r>
    <x v="13"/>
    <x v="0"/>
    <x v="0"/>
    <x v="0"/>
    <x v="0"/>
    <x v="16"/>
    <n v="29.923770000000001"/>
    <m/>
  </r>
  <r>
    <x v="13"/>
    <x v="0"/>
    <x v="0"/>
    <x v="0"/>
    <x v="0"/>
    <x v="17"/>
    <n v="30.018999999999998"/>
    <m/>
  </r>
  <r>
    <x v="13"/>
    <x v="0"/>
    <x v="0"/>
    <x v="0"/>
    <x v="0"/>
    <x v="18"/>
    <n v="30.76585"/>
    <m/>
  </r>
  <r>
    <x v="13"/>
    <x v="0"/>
    <x v="0"/>
    <x v="0"/>
    <x v="0"/>
    <x v="19"/>
    <n v="31.65326"/>
    <m/>
  </r>
  <r>
    <x v="13"/>
    <x v="0"/>
    <x v="0"/>
    <x v="0"/>
    <x v="0"/>
    <x v="20"/>
    <n v="31.33728"/>
    <m/>
  </r>
  <r>
    <x v="13"/>
    <x v="0"/>
    <x v="0"/>
    <x v="0"/>
    <x v="0"/>
    <x v="21"/>
    <n v="31.507549999999998"/>
    <m/>
  </r>
  <r>
    <x v="13"/>
    <x v="0"/>
    <x v="0"/>
    <x v="0"/>
    <x v="0"/>
    <x v="22"/>
    <n v="31.673940000000002"/>
    <m/>
  </r>
  <r>
    <x v="13"/>
    <x v="0"/>
    <x v="0"/>
    <x v="0"/>
    <x v="0"/>
    <x v="23"/>
    <n v="31.43066"/>
    <m/>
  </r>
  <r>
    <x v="13"/>
    <x v="0"/>
    <x v="0"/>
    <x v="0"/>
    <x v="0"/>
    <x v="24"/>
    <n v="31.444320000000001"/>
    <m/>
  </r>
  <r>
    <x v="13"/>
    <x v="0"/>
    <x v="0"/>
    <x v="0"/>
    <x v="0"/>
    <x v="25"/>
    <n v="31.145990000000001"/>
    <m/>
  </r>
  <r>
    <x v="13"/>
    <x v="0"/>
    <x v="0"/>
    <x v="0"/>
    <x v="0"/>
    <x v="26"/>
    <n v="31.15701"/>
    <m/>
  </r>
  <r>
    <x v="13"/>
    <x v="0"/>
    <x v="0"/>
    <x v="0"/>
    <x v="0"/>
    <x v="27"/>
    <n v="31.316230000000001"/>
    <s v="B"/>
  </r>
  <r>
    <x v="13"/>
    <x v="0"/>
    <x v="0"/>
    <x v="0"/>
    <x v="0"/>
    <x v="28"/>
    <n v="31.411570000000001"/>
    <m/>
  </r>
  <r>
    <x v="13"/>
    <x v="0"/>
    <x v="0"/>
    <x v="0"/>
    <x v="0"/>
    <x v="29"/>
    <n v="31.634160000000001"/>
    <m/>
  </r>
  <r>
    <x v="13"/>
    <x v="0"/>
    <x v="0"/>
    <x v="0"/>
    <x v="0"/>
    <x v="30"/>
    <n v="32.327109999999998"/>
    <m/>
  </r>
  <r>
    <x v="13"/>
    <x v="0"/>
    <x v="0"/>
    <x v="0"/>
    <x v="0"/>
    <x v="31"/>
    <n v="32.498550000000002"/>
    <m/>
  </r>
  <r>
    <x v="13"/>
    <x v="0"/>
    <x v="0"/>
    <x v="0"/>
    <x v="0"/>
    <x v="32"/>
    <n v="32.444330000000001"/>
    <m/>
  </r>
  <r>
    <x v="13"/>
    <x v="0"/>
    <x v="0"/>
    <x v="0"/>
    <x v="0"/>
    <x v="33"/>
    <n v="32.531030000000001"/>
    <m/>
  </r>
  <r>
    <x v="13"/>
    <x v="0"/>
    <x v="0"/>
    <x v="0"/>
    <x v="0"/>
    <x v="34"/>
    <n v="32.139090000000003"/>
    <m/>
  </r>
  <r>
    <x v="13"/>
    <x v="0"/>
    <x v="0"/>
    <x v="0"/>
    <x v="0"/>
    <x v="35"/>
    <n v="32.334099999999999"/>
    <m/>
  </r>
  <r>
    <x v="13"/>
    <x v="0"/>
    <x v="0"/>
    <x v="0"/>
    <x v="0"/>
    <x v="36"/>
    <n v="32.160119999999999"/>
    <m/>
  </r>
  <r>
    <x v="13"/>
    <x v="0"/>
    <x v="0"/>
    <x v="0"/>
    <x v="0"/>
    <x v="37"/>
    <n v="31.67614"/>
    <m/>
  </r>
  <r>
    <x v="13"/>
    <x v="0"/>
    <x v="0"/>
    <x v="0"/>
    <x v="0"/>
    <x v="38"/>
    <n v="31.544920000000001"/>
    <m/>
  </r>
  <r>
    <x v="13"/>
    <x v="0"/>
    <x v="0"/>
    <x v="0"/>
    <x v="0"/>
    <x v="39"/>
    <n v="32.378999999999998"/>
    <m/>
  </r>
  <r>
    <x v="13"/>
    <x v="0"/>
    <x v="0"/>
    <x v="0"/>
    <x v="0"/>
    <x v="40"/>
    <n v="31.252759999999999"/>
    <m/>
  </r>
  <r>
    <x v="13"/>
    <x v="0"/>
    <x v="0"/>
    <x v="0"/>
    <x v="0"/>
    <x v="41"/>
    <n v="30.87529"/>
    <m/>
  </r>
  <r>
    <x v="13"/>
    <x v="0"/>
    <x v="0"/>
    <x v="0"/>
    <x v="0"/>
    <x v="42"/>
    <n v="30.674510000000001"/>
    <m/>
  </r>
  <r>
    <x v="13"/>
    <x v="0"/>
    <x v="0"/>
    <x v="0"/>
    <x v="0"/>
    <x v="43"/>
    <n v="30.084499999999998"/>
    <m/>
  </r>
  <r>
    <x v="13"/>
    <x v="0"/>
    <x v="0"/>
    <x v="0"/>
    <x v="0"/>
    <x v="44"/>
    <n v="29.888200000000001"/>
    <m/>
  </r>
  <r>
    <x v="13"/>
    <x v="0"/>
    <x v="0"/>
    <x v="0"/>
    <x v="0"/>
    <x v="45"/>
    <n v="30.46442"/>
    <m/>
  </r>
  <r>
    <x v="13"/>
    <x v="0"/>
    <x v="0"/>
    <x v="0"/>
    <x v="0"/>
    <x v="46"/>
    <n v="30.26193"/>
    <m/>
  </r>
  <r>
    <x v="13"/>
    <x v="0"/>
    <x v="0"/>
    <x v="0"/>
    <x v="0"/>
    <x v="47"/>
    <n v="30.176380000000002"/>
    <m/>
  </r>
  <r>
    <x v="13"/>
    <x v="0"/>
    <x v="0"/>
    <x v="0"/>
    <x v="0"/>
    <x v="48"/>
    <n v="30.08541"/>
    <m/>
  </r>
  <r>
    <x v="13"/>
    <x v="0"/>
    <x v="0"/>
    <x v="0"/>
    <x v="0"/>
    <x v="49"/>
    <n v="29.69783"/>
    <m/>
  </r>
  <r>
    <x v="13"/>
    <x v="0"/>
    <x v="0"/>
    <x v="0"/>
    <x v="0"/>
    <x v="50"/>
    <n v="29.271180000000001"/>
    <m/>
  </r>
  <r>
    <x v="13"/>
    <x v="0"/>
    <x v="1"/>
    <x v="0"/>
    <x v="0"/>
    <x v="12"/>
    <n v="28.629180000000002"/>
    <m/>
  </r>
  <r>
    <x v="13"/>
    <x v="0"/>
    <x v="1"/>
    <x v="0"/>
    <x v="0"/>
    <x v="13"/>
    <n v="28.9785"/>
    <m/>
  </r>
  <r>
    <x v="13"/>
    <x v="0"/>
    <x v="1"/>
    <x v="0"/>
    <x v="0"/>
    <x v="14"/>
    <n v="28.513739999999999"/>
    <m/>
  </r>
  <r>
    <x v="13"/>
    <x v="0"/>
    <x v="1"/>
    <x v="0"/>
    <x v="0"/>
    <x v="15"/>
    <n v="28.622060000000001"/>
    <m/>
  </r>
  <r>
    <x v="13"/>
    <x v="0"/>
    <x v="1"/>
    <x v="0"/>
    <x v="0"/>
    <x v="16"/>
    <n v="28.809979999999999"/>
    <m/>
  </r>
  <r>
    <x v="13"/>
    <x v="0"/>
    <x v="1"/>
    <x v="0"/>
    <x v="0"/>
    <x v="17"/>
    <n v="28.698820000000001"/>
    <m/>
  </r>
  <r>
    <x v="13"/>
    <x v="0"/>
    <x v="1"/>
    <x v="0"/>
    <x v="0"/>
    <x v="18"/>
    <n v="29.434889999999999"/>
    <m/>
  </r>
  <r>
    <x v="13"/>
    <x v="0"/>
    <x v="1"/>
    <x v="0"/>
    <x v="0"/>
    <x v="19"/>
    <n v="30.193950000000001"/>
    <m/>
  </r>
  <r>
    <x v="13"/>
    <x v="0"/>
    <x v="1"/>
    <x v="0"/>
    <x v="0"/>
    <x v="20"/>
    <n v="29.695730000000001"/>
    <m/>
  </r>
  <r>
    <x v="13"/>
    <x v="0"/>
    <x v="1"/>
    <x v="0"/>
    <x v="0"/>
    <x v="21"/>
    <n v="29.8535"/>
    <m/>
  </r>
  <r>
    <x v="13"/>
    <x v="0"/>
    <x v="1"/>
    <x v="0"/>
    <x v="0"/>
    <x v="22"/>
    <n v="29.765840000000001"/>
    <m/>
  </r>
  <r>
    <x v="13"/>
    <x v="0"/>
    <x v="1"/>
    <x v="0"/>
    <x v="0"/>
    <x v="23"/>
    <n v="29.407240000000002"/>
    <m/>
  </r>
  <r>
    <x v="13"/>
    <x v="0"/>
    <x v="1"/>
    <x v="0"/>
    <x v="0"/>
    <x v="24"/>
    <n v="29.122070000000001"/>
    <m/>
  </r>
  <r>
    <x v="13"/>
    <x v="0"/>
    <x v="1"/>
    <x v="0"/>
    <x v="0"/>
    <x v="25"/>
    <n v="28.668389999999999"/>
    <m/>
  </r>
  <r>
    <x v="13"/>
    <x v="0"/>
    <x v="1"/>
    <x v="0"/>
    <x v="0"/>
    <x v="26"/>
    <n v="28.55208"/>
    <m/>
  </r>
  <r>
    <x v="13"/>
    <x v="0"/>
    <x v="1"/>
    <x v="0"/>
    <x v="0"/>
    <x v="27"/>
    <n v="28.57076"/>
    <s v="B"/>
  </r>
  <r>
    <x v="13"/>
    <x v="0"/>
    <x v="1"/>
    <x v="0"/>
    <x v="0"/>
    <x v="28"/>
    <n v="28.923660000000002"/>
    <m/>
  </r>
  <r>
    <x v="13"/>
    <x v="0"/>
    <x v="1"/>
    <x v="0"/>
    <x v="0"/>
    <x v="29"/>
    <n v="29.032109999999999"/>
    <m/>
  </r>
  <r>
    <x v="13"/>
    <x v="0"/>
    <x v="1"/>
    <x v="0"/>
    <x v="0"/>
    <x v="30"/>
    <n v="29.323979999999999"/>
    <m/>
  </r>
  <r>
    <x v="13"/>
    <x v="0"/>
    <x v="1"/>
    <x v="0"/>
    <x v="0"/>
    <x v="31"/>
    <n v="29.337910000000001"/>
    <m/>
  </r>
  <r>
    <x v="13"/>
    <x v="0"/>
    <x v="1"/>
    <x v="0"/>
    <x v="0"/>
    <x v="32"/>
    <n v="29.13533"/>
    <m/>
  </r>
  <r>
    <x v="13"/>
    <x v="0"/>
    <x v="1"/>
    <x v="0"/>
    <x v="0"/>
    <x v="33"/>
    <n v="29.079350000000002"/>
    <m/>
  </r>
  <r>
    <x v="13"/>
    <x v="0"/>
    <x v="1"/>
    <x v="0"/>
    <x v="0"/>
    <x v="34"/>
    <n v="28.637810000000002"/>
    <m/>
  </r>
  <r>
    <x v="13"/>
    <x v="0"/>
    <x v="1"/>
    <x v="0"/>
    <x v="0"/>
    <x v="35"/>
    <n v="28.494779999999999"/>
    <m/>
  </r>
  <r>
    <x v="13"/>
    <x v="0"/>
    <x v="1"/>
    <x v="0"/>
    <x v="0"/>
    <x v="36"/>
    <n v="28.15962"/>
    <m/>
  </r>
  <r>
    <x v="13"/>
    <x v="0"/>
    <x v="1"/>
    <x v="0"/>
    <x v="0"/>
    <x v="37"/>
    <n v="27.668530000000001"/>
    <m/>
  </r>
  <r>
    <x v="13"/>
    <x v="0"/>
    <x v="1"/>
    <x v="0"/>
    <x v="0"/>
    <x v="38"/>
    <n v="27.531849999999999"/>
    <m/>
  </r>
  <r>
    <x v="13"/>
    <x v="0"/>
    <x v="1"/>
    <x v="0"/>
    <x v="0"/>
    <x v="39"/>
    <n v="28.298400000000001"/>
    <m/>
  </r>
  <r>
    <x v="13"/>
    <x v="0"/>
    <x v="1"/>
    <x v="0"/>
    <x v="0"/>
    <x v="40"/>
    <n v="26.996030000000001"/>
    <m/>
  </r>
  <r>
    <x v="13"/>
    <x v="0"/>
    <x v="1"/>
    <x v="0"/>
    <x v="0"/>
    <x v="41"/>
    <n v="26.69868"/>
    <m/>
  </r>
  <r>
    <x v="13"/>
    <x v="0"/>
    <x v="1"/>
    <x v="0"/>
    <x v="0"/>
    <x v="42"/>
    <n v="26.413460000000001"/>
    <m/>
  </r>
  <r>
    <x v="13"/>
    <x v="0"/>
    <x v="1"/>
    <x v="0"/>
    <x v="0"/>
    <x v="43"/>
    <n v="25.722329999999999"/>
    <m/>
  </r>
  <r>
    <x v="13"/>
    <x v="0"/>
    <x v="1"/>
    <x v="0"/>
    <x v="0"/>
    <x v="44"/>
    <n v="25.24783"/>
    <m/>
  </r>
  <r>
    <x v="13"/>
    <x v="0"/>
    <x v="1"/>
    <x v="0"/>
    <x v="0"/>
    <x v="45"/>
    <n v="25.570239999999998"/>
    <m/>
  </r>
  <r>
    <x v="13"/>
    <x v="0"/>
    <x v="1"/>
    <x v="0"/>
    <x v="0"/>
    <x v="46"/>
    <n v="25.307590000000001"/>
    <m/>
  </r>
  <r>
    <x v="13"/>
    <x v="0"/>
    <x v="1"/>
    <x v="0"/>
    <x v="0"/>
    <x v="47"/>
    <n v="25.205469999999998"/>
    <m/>
  </r>
  <r>
    <x v="13"/>
    <x v="0"/>
    <x v="1"/>
    <x v="0"/>
    <x v="0"/>
    <x v="48"/>
    <n v="25.09498"/>
    <m/>
  </r>
  <r>
    <x v="13"/>
    <x v="0"/>
    <x v="1"/>
    <x v="0"/>
    <x v="0"/>
    <x v="49"/>
    <n v="24.946760000000001"/>
    <m/>
  </r>
  <r>
    <x v="13"/>
    <x v="0"/>
    <x v="1"/>
    <x v="0"/>
    <x v="0"/>
    <x v="50"/>
    <n v="24.654330000000002"/>
    <m/>
  </r>
  <r>
    <x v="13"/>
    <x v="0"/>
    <x v="2"/>
    <x v="0"/>
    <x v="0"/>
    <x v="12"/>
    <n v="28.055330000000001"/>
    <m/>
  </r>
  <r>
    <x v="13"/>
    <x v="0"/>
    <x v="2"/>
    <x v="0"/>
    <x v="0"/>
    <x v="13"/>
    <n v="28.028469999999999"/>
    <m/>
  </r>
  <r>
    <x v="13"/>
    <x v="0"/>
    <x v="2"/>
    <x v="0"/>
    <x v="0"/>
    <x v="14"/>
    <n v="27.19547"/>
    <m/>
  </r>
  <r>
    <x v="13"/>
    <x v="0"/>
    <x v="2"/>
    <x v="0"/>
    <x v="0"/>
    <x v="15"/>
    <n v="27.144819999999999"/>
    <m/>
  </r>
  <r>
    <x v="13"/>
    <x v="0"/>
    <x v="2"/>
    <x v="0"/>
    <x v="0"/>
    <x v="16"/>
    <n v="26.480409999999999"/>
    <m/>
  </r>
  <r>
    <x v="13"/>
    <x v="0"/>
    <x v="2"/>
    <x v="0"/>
    <x v="0"/>
    <x v="17"/>
    <n v="25.964590000000001"/>
    <m/>
  </r>
  <r>
    <x v="13"/>
    <x v="0"/>
    <x v="2"/>
    <x v="0"/>
    <x v="0"/>
    <x v="18"/>
    <n v="26.71058"/>
    <m/>
  </r>
  <r>
    <x v="13"/>
    <x v="0"/>
    <x v="2"/>
    <x v="0"/>
    <x v="0"/>
    <x v="19"/>
    <n v="27.286200000000001"/>
    <m/>
  </r>
  <r>
    <x v="13"/>
    <x v="0"/>
    <x v="2"/>
    <x v="0"/>
    <x v="0"/>
    <x v="20"/>
    <n v="26.409020000000002"/>
    <m/>
  </r>
  <r>
    <x v="13"/>
    <x v="0"/>
    <x v="2"/>
    <x v="0"/>
    <x v="0"/>
    <x v="21"/>
    <n v="26.58736"/>
    <m/>
  </r>
  <r>
    <x v="13"/>
    <x v="0"/>
    <x v="2"/>
    <x v="0"/>
    <x v="0"/>
    <x v="22"/>
    <n v="26.114650000000001"/>
    <m/>
  </r>
  <r>
    <x v="13"/>
    <x v="0"/>
    <x v="2"/>
    <x v="0"/>
    <x v="0"/>
    <x v="23"/>
    <n v="25.555710000000001"/>
    <m/>
  </r>
  <r>
    <x v="13"/>
    <x v="0"/>
    <x v="2"/>
    <x v="0"/>
    <x v="0"/>
    <x v="24"/>
    <n v="24.764800000000001"/>
    <m/>
  </r>
  <r>
    <x v="13"/>
    <x v="0"/>
    <x v="2"/>
    <x v="0"/>
    <x v="0"/>
    <x v="25"/>
    <n v="24.094449999999998"/>
    <m/>
  </r>
  <r>
    <x v="13"/>
    <x v="0"/>
    <x v="2"/>
    <x v="0"/>
    <x v="0"/>
    <x v="26"/>
    <n v="23.783709999999999"/>
    <m/>
  </r>
  <r>
    <x v="13"/>
    <x v="0"/>
    <x v="2"/>
    <x v="0"/>
    <x v="0"/>
    <x v="27"/>
    <n v="23.632529999999999"/>
    <s v="B"/>
  </r>
  <r>
    <x v="13"/>
    <x v="0"/>
    <x v="2"/>
    <x v="0"/>
    <x v="0"/>
    <x v="28"/>
    <n v="24.2654"/>
    <m/>
  </r>
  <r>
    <x v="13"/>
    <x v="0"/>
    <x v="2"/>
    <x v="0"/>
    <x v="0"/>
    <x v="29"/>
    <n v="24.208259999999999"/>
    <m/>
  </r>
  <r>
    <x v="13"/>
    <x v="0"/>
    <x v="2"/>
    <x v="0"/>
    <x v="0"/>
    <x v="30"/>
    <n v="23.818719999999999"/>
    <m/>
  </r>
  <r>
    <x v="13"/>
    <x v="0"/>
    <x v="2"/>
    <x v="0"/>
    <x v="0"/>
    <x v="31"/>
    <n v="23.644469999999998"/>
    <m/>
  </r>
  <r>
    <x v="13"/>
    <x v="0"/>
    <x v="2"/>
    <x v="0"/>
    <x v="0"/>
    <x v="32"/>
    <n v="23.229839999999999"/>
    <m/>
  </r>
  <r>
    <x v="13"/>
    <x v="0"/>
    <x v="2"/>
    <x v="0"/>
    <x v="0"/>
    <x v="33"/>
    <n v="23.018740000000001"/>
    <m/>
  </r>
  <r>
    <x v="13"/>
    <x v="0"/>
    <x v="2"/>
    <x v="0"/>
    <x v="0"/>
    <x v="34"/>
    <n v="22.614640000000001"/>
    <m/>
  </r>
  <r>
    <x v="13"/>
    <x v="0"/>
    <x v="2"/>
    <x v="0"/>
    <x v="0"/>
    <x v="35"/>
    <n v="22.037610000000001"/>
    <m/>
  </r>
  <r>
    <x v="13"/>
    <x v="0"/>
    <x v="2"/>
    <x v="0"/>
    <x v="0"/>
    <x v="36"/>
    <n v="21.588090000000001"/>
    <m/>
  </r>
  <r>
    <x v="13"/>
    <x v="0"/>
    <x v="2"/>
    <x v="0"/>
    <x v="0"/>
    <x v="37"/>
    <n v="21.16319"/>
    <m/>
  </r>
  <r>
    <x v="13"/>
    <x v="0"/>
    <x v="2"/>
    <x v="0"/>
    <x v="0"/>
    <x v="38"/>
    <n v="21.063960000000002"/>
    <m/>
  </r>
  <r>
    <x v="13"/>
    <x v="0"/>
    <x v="2"/>
    <x v="0"/>
    <x v="0"/>
    <x v="39"/>
    <n v="22.1341"/>
    <m/>
  </r>
  <r>
    <x v="13"/>
    <x v="0"/>
    <x v="2"/>
    <x v="0"/>
    <x v="0"/>
    <x v="40"/>
    <n v="20.540459999999999"/>
    <m/>
  </r>
  <r>
    <x v="13"/>
    <x v="0"/>
    <x v="2"/>
    <x v="0"/>
    <x v="0"/>
    <x v="41"/>
    <n v="20.42719"/>
    <m/>
  </r>
  <r>
    <x v="13"/>
    <x v="0"/>
    <x v="2"/>
    <x v="0"/>
    <x v="0"/>
    <x v="42"/>
    <n v="20.043869999999998"/>
    <m/>
  </r>
  <r>
    <x v="13"/>
    <x v="0"/>
    <x v="2"/>
    <x v="0"/>
    <x v="0"/>
    <x v="43"/>
    <n v="19.325520000000001"/>
    <m/>
  </r>
  <r>
    <x v="13"/>
    <x v="0"/>
    <x v="2"/>
    <x v="0"/>
    <x v="0"/>
    <x v="44"/>
    <n v="18.50403"/>
    <m/>
  </r>
  <r>
    <x v="13"/>
    <x v="0"/>
    <x v="2"/>
    <x v="0"/>
    <x v="0"/>
    <x v="45"/>
    <n v="18.547239999999999"/>
    <m/>
  </r>
  <r>
    <x v="13"/>
    <x v="0"/>
    <x v="2"/>
    <x v="0"/>
    <x v="0"/>
    <x v="46"/>
    <n v="18.291149999999998"/>
    <m/>
  </r>
  <r>
    <x v="13"/>
    <x v="0"/>
    <x v="2"/>
    <x v="0"/>
    <x v="0"/>
    <x v="47"/>
    <n v="18.340890000000002"/>
    <m/>
  </r>
  <r>
    <x v="13"/>
    <x v="0"/>
    <x v="2"/>
    <x v="0"/>
    <x v="0"/>
    <x v="48"/>
    <n v="18.267309999999998"/>
    <m/>
  </r>
  <r>
    <x v="13"/>
    <x v="0"/>
    <x v="2"/>
    <x v="0"/>
    <x v="0"/>
    <x v="49"/>
    <n v="18.471050000000002"/>
    <m/>
  </r>
  <r>
    <x v="13"/>
    <x v="0"/>
    <x v="2"/>
    <x v="0"/>
    <x v="0"/>
    <x v="50"/>
    <n v="18.332039999999999"/>
    <m/>
  </r>
  <r>
    <x v="14"/>
    <x v="0"/>
    <x v="0"/>
    <x v="0"/>
    <x v="0"/>
    <x v="60"/>
    <n v="47.824269999999999"/>
    <m/>
  </r>
  <r>
    <x v="14"/>
    <x v="0"/>
    <x v="0"/>
    <x v="0"/>
    <x v="0"/>
    <x v="56"/>
    <n v="45.461979999999997"/>
    <m/>
  </r>
  <r>
    <x v="14"/>
    <x v="0"/>
    <x v="0"/>
    <x v="0"/>
    <x v="0"/>
    <x v="57"/>
    <n v="43.191740000000003"/>
    <m/>
  </r>
  <r>
    <x v="14"/>
    <x v="0"/>
    <x v="0"/>
    <x v="0"/>
    <x v="0"/>
    <x v="58"/>
    <n v="41.778660000000002"/>
    <m/>
  </r>
  <r>
    <x v="14"/>
    <x v="0"/>
    <x v="0"/>
    <x v="0"/>
    <x v="0"/>
    <x v="59"/>
    <n v="39.274569999999997"/>
    <m/>
  </r>
  <r>
    <x v="14"/>
    <x v="0"/>
    <x v="0"/>
    <x v="0"/>
    <x v="0"/>
    <x v="52"/>
    <n v="37.961199999999998"/>
    <m/>
  </r>
  <r>
    <x v="14"/>
    <x v="0"/>
    <x v="0"/>
    <x v="0"/>
    <x v="0"/>
    <x v="53"/>
    <n v="36.526949999999999"/>
    <m/>
  </r>
  <r>
    <x v="14"/>
    <x v="0"/>
    <x v="0"/>
    <x v="0"/>
    <x v="0"/>
    <x v="54"/>
    <n v="35.17089"/>
    <m/>
  </r>
  <r>
    <x v="14"/>
    <x v="0"/>
    <x v="0"/>
    <x v="0"/>
    <x v="0"/>
    <x v="55"/>
    <n v="34.046410000000002"/>
    <m/>
  </r>
  <r>
    <x v="14"/>
    <x v="0"/>
    <x v="0"/>
    <x v="0"/>
    <x v="0"/>
    <x v="51"/>
    <n v="32.595500000000001"/>
    <m/>
  </r>
  <r>
    <x v="14"/>
    <x v="0"/>
    <x v="0"/>
    <x v="0"/>
    <x v="0"/>
    <x v="0"/>
    <n v="31.171109999999999"/>
    <m/>
  </r>
  <r>
    <x v="14"/>
    <x v="0"/>
    <x v="0"/>
    <x v="0"/>
    <x v="0"/>
    <x v="1"/>
    <n v="30.2926"/>
    <m/>
  </r>
  <r>
    <x v="14"/>
    <x v="0"/>
    <x v="0"/>
    <x v="0"/>
    <x v="0"/>
    <x v="2"/>
    <n v="30.09807"/>
    <m/>
  </r>
  <r>
    <x v="14"/>
    <x v="0"/>
    <x v="0"/>
    <x v="0"/>
    <x v="0"/>
    <x v="3"/>
    <n v="29.857659999999999"/>
    <m/>
  </r>
  <r>
    <x v="14"/>
    <x v="0"/>
    <x v="0"/>
    <x v="0"/>
    <x v="0"/>
    <x v="4"/>
    <n v="29.492640000000002"/>
    <m/>
  </r>
  <r>
    <x v="14"/>
    <x v="0"/>
    <x v="0"/>
    <x v="0"/>
    <x v="0"/>
    <x v="5"/>
    <n v="28.405049999999999"/>
    <m/>
  </r>
  <r>
    <x v="14"/>
    <x v="0"/>
    <x v="0"/>
    <x v="0"/>
    <x v="0"/>
    <x v="6"/>
    <n v="26.774909999999998"/>
    <m/>
  </r>
  <r>
    <x v="14"/>
    <x v="0"/>
    <x v="0"/>
    <x v="0"/>
    <x v="0"/>
    <x v="7"/>
    <n v="25.883839999999999"/>
    <m/>
  </r>
  <r>
    <x v="14"/>
    <x v="0"/>
    <x v="0"/>
    <x v="0"/>
    <x v="0"/>
    <x v="8"/>
    <n v="24.791350000000001"/>
    <m/>
  </r>
  <r>
    <x v="14"/>
    <x v="0"/>
    <x v="0"/>
    <x v="0"/>
    <x v="0"/>
    <x v="9"/>
    <n v="24.257269999999998"/>
    <m/>
  </r>
  <r>
    <x v="14"/>
    <x v="0"/>
    <x v="0"/>
    <x v="0"/>
    <x v="0"/>
    <x v="10"/>
    <n v="24.006119999999999"/>
    <m/>
  </r>
  <r>
    <x v="14"/>
    <x v="0"/>
    <x v="0"/>
    <x v="0"/>
    <x v="0"/>
    <x v="11"/>
    <n v="23.67942"/>
    <m/>
  </r>
  <r>
    <x v="14"/>
    <x v="0"/>
    <x v="0"/>
    <x v="0"/>
    <x v="0"/>
    <x v="12"/>
    <n v="23.723179999999999"/>
    <m/>
  </r>
  <r>
    <x v="14"/>
    <x v="0"/>
    <x v="0"/>
    <x v="0"/>
    <x v="0"/>
    <x v="13"/>
    <n v="24.090229999999998"/>
    <m/>
  </r>
  <r>
    <x v="14"/>
    <x v="0"/>
    <x v="0"/>
    <x v="0"/>
    <x v="0"/>
    <x v="14"/>
    <n v="23.490929999999999"/>
    <m/>
  </r>
  <r>
    <x v="14"/>
    <x v="0"/>
    <x v="0"/>
    <x v="0"/>
    <x v="0"/>
    <x v="15"/>
    <n v="22.687100000000001"/>
    <m/>
  </r>
  <r>
    <x v="14"/>
    <x v="0"/>
    <x v="0"/>
    <x v="0"/>
    <x v="0"/>
    <x v="16"/>
    <n v="22.404209999999999"/>
    <m/>
  </r>
  <r>
    <x v="14"/>
    <x v="0"/>
    <x v="0"/>
    <x v="0"/>
    <x v="0"/>
    <x v="17"/>
    <n v="21.815010000000001"/>
    <m/>
  </r>
  <r>
    <x v="14"/>
    <x v="0"/>
    <x v="0"/>
    <x v="0"/>
    <x v="0"/>
    <x v="18"/>
    <n v="21.302969999999998"/>
    <m/>
  </r>
  <r>
    <x v="14"/>
    <x v="0"/>
    <x v="0"/>
    <x v="0"/>
    <x v="0"/>
    <x v="19"/>
    <n v="20.803439999999998"/>
    <m/>
  </r>
  <r>
    <x v="14"/>
    <x v="0"/>
    <x v="0"/>
    <x v="0"/>
    <x v="0"/>
    <x v="20"/>
    <n v="20.753640000000001"/>
    <m/>
  </r>
  <r>
    <x v="14"/>
    <x v="0"/>
    <x v="0"/>
    <x v="0"/>
    <x v="0"/>
    <x v="21"/>
    <n v="20.419740000000001"/>
    <m/>
  </r>
  <r>
    <x v="14"/>
    <x v="0"/>
    <x v="0"/>
    <x v="0"/>
    <x v="0"/>
    <x v="22"/>
    <n v="20.416779999999999"/>
    <m/>
  </r>
  <r>
    <x v="14"/>
    <x v="0"/>
    <x v="0"/>
    <x v="0"/>
    <x v="0"/>
    <x v="23"/>
    <n v="20.016660000000002"/>
    <m/>
  </r>
  <r>
    <x v="14"/>
    <x v="0"/>
    <x v="0"/>
    <x v="0"/>
    <x v="0"/>
    <x v="24"/>
    <n v="19.403390000000002"/>
    <m/>
  </r>
  <r>
    <x v="14"/>
    <x v="0"/>
    <x v="0"/>
    <x v="0"/>
    <x v="0"/>
    <x v="25"/>
    <n v="18.852679999999999"/>
    <m/>
  </r>
  <r>
    <x v="14"/>
    <x v="0"/>
    <x v="0"/>
    <x v="0"/>
    <x v="0"/>
    <x v="26"/>
    <n v="18.034960000000002"/>
    <m/>
  </r>
  <r>
    <x v="14"/>
    <x v="0"/>
    <x v="0"/>
    <x v="0"/>
    <x v="0"/>
    <x v="27"/>
    <n v="17.317260000000001"/>
    <m/>
  </r>
  <r>
    <x v="14"/>
    <x v="0"/>
    <x v="0"/>
    <x v="0"/>
    <x v="0"/>
    <x v="28"/>
    <n v="16.588539999999998"/>
    <m/>
  </r>
  <r>
    <x v="14"/>
    <x v="0"/>
    <x v="0"/>
    <x v="0"/>
    <x v="0"/>
    <x v="29"/>
    <n v="16.358429999999998"/>
    <m/>
  </r>
  <r>
    <x v="14"/>
    <x v="0"/>
    <x v="0"/>
    <x v="0"/>
    <x v="0"/>
    <x v="30"/>
    <n v="16.133230000000001"/>
    <m/>
  </r>
  <r>
    <x v="14"/>
    <x v="0"/>
    <x v="0"/>
    <x v="0"/>
    <x v="0"/>
    <x v="31"/>
    <n v="15.811299999999999"/>
    <m/>
  </r>
  <r>
    <x v="14"/>
    <x v="0"/>
    <x v="0"/>
    <x v="0"/>
    <x v="0"/>
    <x v="32"/>
    <n v="15.878729999999999"/>
    <m/>
  </r>
  <r>
    <x v="14"/>
    <x v="0"/>
    <x v="0"/>
    <x v="0"/>
    <x v="0"/>
    <x v="33"/>
    <n v="15.629860000000001"/>
    <m/>
  </r>
  <r>
    <x v="14"/>
    <x v="0"/>
    <x v="0"/>
    <x v="0"/>
    <x v="0"/>
    <x v="34"/>
    <n v="15.766120000000001"/>
    <m/>
  </r>
  <r>
    <x v="14"/>
    <x v="0"/>
    <x v="0"/>
    <x v="0"/>
    <x v="0"/>
    <x v="35"/>
    <n v="15.45717"/>
    <m/>
  </r>
  <r>
    <x v="14"/>
    <x v="0"/>
    <x v="0"/>
    <x v="0"/>
    <x v="0"/>
    <x v="36"/>
    <n v="14.96167"/>
    <m/>
  </r>
  <r>
    <x v="14"/>
    <x v="0"/>
    <x v="0"/>
    <x v="0"/>
    <x v="0"/>
    <x v="37"/>
    <n v="14.80193"/>
    <m/>
  </r>
  <r>
    <x v="14"/>
    <x v="0"/>
    <x v="0"/>
    <x v="0"/>
    <x v="0"/>
    <x v="38"/>
    <n v="14.681369999999999"/>
    <m/>
  </r>
  <r>
    <x v="14"/>
    <x v="0"/>
    <x v="0"/>
    <x v="0"/>
    <x v="0"/>
    <x v="39"/>
    <n v="14.67816"/>
    <m/>
  </r>
  <r>
    <x v="14"/>
    <x v="0"/>
    <x v="0"/>
    <x v="0"/>
    <x v="0"/>
    <x v="40"/>
    <n v="14.53129"/>
    <m/>
  </r>
  <r>
    <x v="14"/>
    <x v="0"/>
    <x v="0"/>
    <x v="0"/>
    <x v="0"/>
    <x v="41"/>
    <n v="13.842029999999999"/>
    <m/>
  </r>
  <r>
    <x v="14"/>
    <x v="0"/>
    <x v="0"/>
    <x v="0"/>
    <x v="0"/>
    <x v="42"/>
    <n v="13.526439999999999"/>
    <m/>
  </r>
  <r>
    <x v="14"/>
    <x v="0"/>
    <x v="0"/>
    <x v="0"/>
    <x v="0"/>
    <x v="43"/>
    <n v="13.32443"/>
    <m/>
  </r>
  <r>
    <x v="14"/>
    <x v="0"/>
    <x v="0"/>
    <x v="0"/>
    <x v="0"/>
    <x v="44"/>
    <n v="13.120570000000001"/>
    <s v="B"/>
  </r>
  <r>
    <x v="14"/>
    <x v="0"/>
    <x v="0"/>
    <x v="0"/>
    <x v="0"/>
    <x v="45"/>
    <n v="12.81911"/>
    <m/>
  </r>
  <r>
    <x v="14"/>
    <x v="0"/>
    <x v="0"/>
    <x v="0"/>
    <x v="0"/>
    <x v="46"/>
    <n v="11.93619"/>
    <m/>
  </r>
  <r>
    <x v="14"/>
    <x v="0"/>
    <x v="0"/>
    <x v="0"/>
    <x v="0"/>
    <x v="47"/>
    <n v="12.55531"/>
    <m/>
  </r>
  <r>
    <x v="14"/>
    <x v="0"/>
    <x v="0"/>
    <x v="0"/>
    <x v="0"/>
    <x v="48"/>
    <n v="12.38227"/>
    <m/>
  </r>
  <r>
    <x v="14"/>
    <x v="0"/>
    <x v="0"/>
    <x v="0"/>
    <x v="0"/>
    <x v="49"/>
    <n v="12.31704"/>
    <m/>
  </r>
  <r>
    <x v="14"/>
    <x v="0"/>
    <x v="0"/>
    <x v="0"/>
    <x v="0"/>
    <x v="50"/>
    <n v="12.065160000000001"/>
    <m/>
  </r>
  <r>
    <x v="14"/>
    <x v="0"/>
    <x v="1"/>
    <x v="0"/>
    <x v="0"/>
    <x v="60"/>
    <n v="56.528120000000001"/>
    <m/>
  </r>
  <r>
    <x v="14"/>
    <x v="0"/>
    <x v="1"/>
    <x v="0"/>
    <x v="0"/>
    <x v="56"/>
    <n v="54.1357"/>
    <m/>
  </r>
  <r>
    <x v="14"/>
    <x v="0"/>
    <x v="1"/>
    <x v="0"/>
    <x v="0"/>
    <x v="57"/>
    <n v="52.043909999999997"/>
    <m/>
  </r>
  <r>
    <x v="14"/>
    <x v="0"/>
    <x v="1"/>
    <x v="0"/>
    <x v="0"/>
    <x v="58"/>
    <n v="50.232669999999999"/>
    <m/>
  </r>
  <r>
    <x v="14"/>
    <x v="0"/>
    <x v="1"/>
    <x v="0"/>
    <x v="0"/>
    <x v="59"/>
    <n v="48.096890000000002"/>
    <m/>
  </r>
  <r>
    <x v="14"/>
    <x v="0"/>
    <x v="1"/>
    <x v="0"/>
    <x v="0"/>
    <x v="52"/>
    <n v="46.596029999999999"/>
    <m/>
  </r>
  <r>
    <x v="14"/>
    <x v="0"/>
    <x v="1"/>
    <x v="0"/>
    <x v="0"/>
    <x v="53"/>
    <n v="44.886620000000001"/>
    <m/>
  </r>
  <r>
    <x v="14"/>
    <x v="0"/>
    <x v="1"/>
    <x v="0"/>
    <x v="0"/>
    <x v="54"/>
    <n v="43.107990000000001"/>
    <m/>
  </r>
  <r>
    <x v="14"/>
    <x v="0"/>
    <x v="1"/>
    <x v="0"/>
    <x v="0"/>
    <x v="55"/>
    <n v="41.84984"/>
    <m/>
  </r>
  <r>
    <x v="14"/>
    <x v="0"/>
    <x v="1"/>
    <x v="0"/>
    <x v="0"/>
    <x v="51"/>
    <n v="40.622990000000001"/>
    <m/>
  </r>
  <r>
    <x v="14"/>
    <x v="0"/>
    <x v="1"/>
    <x v="0"/>
    <x v="0"/>
    <x v="0"/>
    <n v="39.196620000000003"/>
    <m/>
  </r>
  <r>
    <x v="14"/>
    <x v="0"/>
    <x v="1"/>
    <x v="0"/>
    <x v="0"/>
    <x v="1"/>
    <n v="37.932459999999999"/>
    <m/>
  </r>
  <r>
    <x v="14"/>
    <x v="0"/>
    <x v="1"/>
    <x v="0"/>
    <x v="0"/>
    <x v="2"/>
    <n v="37.560969999999998"/>
    <m/>
  </r>
  <r>
    <x v="14"/>
    <x v="0"/>
    <x v="1"/>
    <x v="0"/>
    <x v="0"/>
    <x v="3"/>
    <n v="36.985210000000002"/>
    <m/>
  </r>
  <r>
    <x v="14"/>
    <x v="0"/>
    <x v="1"/>
    <x v="0"/>
    <x v="0"/>
    <x v="4"/>
    <n v="36.448410000000003"/>
    <m/>
  </r>
  <r>
    <x v="14"/>
    <x v="0"/>
    <x v="1"/>
    <x v="0"/>
    <x v="0"/>
    <x v="5"/>
    <n v="34.982329999999997"/>
    <m/>
  </r>
  <r>
    <x v="14"/>
    <x v="0"/>
    <x v="1"/>
    <x v="0"/>
    <x v="0"/>
    <x v="6"/>
    <n v="33.274749999999997"/>
    <m/>
  </r>
  <r>
    <x v="14"/>
    <x v="0"/>
    <x v="1"/>
    <x v="0"/>
    <x v="0"/>
    <x v="7"/>
    <n v="32.305889999999998"/>
    <m/>
  </r>
  <r>
    <x v="14"/>
    <x v="0"/>
    <x v="1"/>
    <x v="0"/>
    <x v="0"/>
    <x v="8"/>
    <n v="31.089559999999999"/>
    <m/>
  </r>
  <r>
    <x v="14"/>
    <x v="0"/>
    <x v="1"/>
    <x v="0"/>
    <x v="0"/>
    <x v="9"/>
    <n v="30.379989999999999"/>
    <m/>
  </r>
  <r>
    <x v="14"/>
    <x v="0"/>
    <x v="1"/>
    <x v="0"/>
    <x v="0"/>
    <x v="10"/>
    <n v="30.001909999999999"/>
    <m/>
  </r>
  <r>
    <x v="14"/>
    <x v="0"/>
    <x v="1"/>
    <x v="0"/>
    <x v="0"/>
    <x v="11"/>
    <n v="29.425160000000002"/>
    <m/>
  </r>
  <r>
    <x v="14"/>
    <x v="0"/>
    <x v="1"/>
    <x v="0"/>
    <x v="0"/>
    <x v="12"/>
    <n v="29.258710000000001"/>
    <m/>
  </r>
  <r>
    <x v="14"/>
    <x v="0"/>
    <x v="1"/>
    <x v="0"/>
    <x v="0"/>
    <x v="13"/>
    <n v="29.585799999999999"/>
    <m/>
  </r>
  <r>
    <x v="14"/>
    <x v="0"/>
    <x v="1"/>
    <x v="0"/>
    <x v="0"/>
    <x v="14"/>
    <n v="29.0929"/>
    <m/>
  </r>
  <r>
    <x v="14"/>
    <x v="0"/>
    <x v="1"/>
    <x v="0"/>
    <x v="0"/>
    <x v="15"/>
    <n v="28.070810000000002"/>
    <m/>
  </r>
  <r>
    <x v="14"/>
    <x v="0"/>
    <x v="1"/>
    <x v="0"/>
    <x v="0"/>
    <x v="16"/>
    <n v="27.50403"/>
    <m/>
  </r>
  <r>
    <x v="14"/>
    <x v="0"/>
    <x v="1"/>
    <x v="0"/>
    <x v="0"/>
    <x v="17"/>
    <n v="27.137280000000001"/>
    <m/>
  </r>
  <r>
    <x v="14"/>
    <x v="0"/>
    <x v="1"/>
    <x v="0"/>
    <x v="0"/>
    <x v="18"/>
    <n v="26.373629999999999"/>
    <m/>
  </r>
  <r>
    <x v="14"/>
    <x v="0"/>
    <x v="1"/>
    <x v="0"/>
    <x v="0"/>
    <x v="19"/>
    <n v="25.737079999999999"/>
    <m/>
  </r>
  <r>
    <x v="14"/>
    <x v="0"/>
    <x v="1"/>
    <x v="0"/>
    <x v="0"/>
    <x v="20"/>
    <n v="25.400379999999998"/>
    <m/>
  </r>
  <r>
    <x v="14"/>
    <x v="0"/>
    <x v="1"/>
    <x v="0"/>
    <x v="0"/>
    <x v="21"/>
    <n v="24.910299999999999"/>
    <m/>
  </r>
  <r>
    <x v="14"/>
    <x v="0"/>
    <x v="1"/>
    <x v="0"/>
    <x v="0"/>
    <x v="22"/>
    <n v="24.767379999999999"/>
    <m/>
  </r>
  <r>
    <x v="14"/>
    <x v="0"/>
    <x v="1"/>
    <x v="0"/>
    <x v="0"/>
    <x v="23"/>
    <n v="24.172350000000002"/>
    <m/>
  </r>
  <r>
    <x v="14"/>
    <x v="0"/>
    <x v="1"/>
    <x v="0"/>
    <x v="0"/>
    <x v="24"/>
    <n v="23.286549999999998"/>
    <m/>
  </r>
  <r>
    <x v="14"/>
    <x v="0"/>
    <x v="1"/>
    <x v="0"/>
    <x v="0"/>
    <x v="25"/>
    <n v="22.32357"/>
    <m/>
  </r>
  <r>
    <x v="14"/>
    <x v="0"/>
    <x v="1"/>
    <x v="0"/>
    <x v="0"/>
    <x v="26"/>
    <n v="21.165019999999998"/>
    <m/>
  </r>
  <r>
    <x v="14"/>
    <x v="0"/>
    <x v="1"/>
    <x v="0"/>
    <x v="0"/>
    <x v="27"/>
    <n v="20.183340000000001"/>
    <m/>
  </r>
  <r>
    <x v="14"/>
    <x v="0"/>
    <x v="1"/>
    <x v="0"/>
    <x v="0"/>
    <x v="28"/>
    <n v="19.100770000000001"/>
    <m/>
  </r>
  <r>
    <x v="14"/>
    <x v="0"/>
    <x v="1"/>
    <x v="0"/>
    <x v="0"/>
    <x v="29"/>
    <n v="18.642489999999999"/>
    <m/>
  </r>
  <r>
    <x v="14"/>
    <x v="0"/>
    <x v="1"/>
    <x v="0"/>
    <x v="0"/>
    <x v="30"/>
    <n v="18.290230000000001"/>
    <m/>
  </r>
  <r>
    <x v="14"/>
    <x v="0"/>
    <x v="1"/>
    <x v="0"/>
    <x v="0"/>
    <x v="31"/>
    <n v="17.684239999999999"/>
    <m/>
  </r>
  <r>
    <x v="14"/>
    <x v="0"/>
    <x v="1"/>
    <x v="0"/>
    <x v="0"/>
    <x v="32"/>
    <n v="17.508009999999999"/>
    <m/>
  </r>
  <r>
    <x v="14"/>
    <x v="0"/>
    <x v="1"/>
    <x v="0"/>
    <x v="0"/>
    <x v="33"/>
    <n v="17.316549999999999"/>
    <m/>
  </r>
  <r>
    <x v="14"/>
    <x v="0"/>
    <x v="1"/>
    <x v="0"/>
    <x v="0"/>
    <x v="34"/>
    <n v="17.177350000000001"/>
    <m/>
  </r>
  <r>
    <x v="14"/>
    <x v="0"/>
    <x v="1"/>
    <x v="0"/>
    <x v="0"/>
    <x v="35"/>
    <n v="16.61496"/>
    <m/>
  </r>
  <r>
    <x v="14"/>
    <x v="0"/>
    <x v="1"/>
    <x v="0"/>
    <x v="0"/>
    <x v="36"/>
    <n v="15.876480000000001"/>
    <m/>
  </r>
  <r>
    <x v="14"/>
    <x v="0"/>
    <x v="1"/>
    <x v="0"/>
    <x v="0"/>
    <x v="37"/>
    <n v="15.402839999999999"/>
    <m/>
  </r>
  <r>
    <x v="14"/>
    <x v="0"/>
    <x v="1"/>
    <x v="0"/>
    <x v="0"/>
    <x v="38"/>
    <n v="15.13616"/>
    <m/>
  </r>
  <r>
    <x v="14"/>
    <x v="0"/>
    <x v="1"/>
    <x v="0"/>
    <x v="0"/>
    <x v="39"/>
    <n v="14.94707"/>
    <m/>
  </r>
  <r>
    <x v="14"/>
    <x v="0"/>
    <x v="1"/>
    <x v="0"/>
    <x v="0"/>
    <x v="40"/>
    <n v="14.663309999999999"/>
    <m/>
  </r>
  <r>
    <x v="14"/>
    <x v="0"/>
    <x v="1"/>
    <x v="0"/>
    <x v="0"/>
    <x v="41"/>
    <n v="13.773669999999999"/>
    <m/>
  </r>
  <r>
    <x v="14"/>
    <x v="0"/>
    <x v="1"/>
    <x v="0"/>
    <x v="0"/>
    <x v="42"/>
    <n v="13.349930000000001"/>
    <m/>
  </r>
  <r>
    <x v="14"/>
    <x v="0"/>
    <x v="1"/>
    <x v="0"/>
    <x v="0"/>
    <x v="43"/>
    <n v="12.966139999999999"/>
    <m/>
  </r>
  <r>
    <x v="14"/>
    <x v="0"/>
    <x v="1"/>
    <x v="0"/>
    <x v="0"/>
    <x v="44"/>
    <n v="12.6069"/>
    <s v="B"/>
  </r>
  <r>
    <x v="14"/>
    <x v="0"/>
    <x v="1"/>
    <x v="0"/>
    <x v="0"/>
    <x v="45"/>
    <n v="12.19435"/>
    <m/>
  </r>
  <r>
    <x v="14"/>
    <x v="0"/>
    <x v="1"/>
    <x v="0"/>
    <x v="0"/>
    <x v="46"/>
    <n v="11.27365"/>
    <m/>
  </r>
  <r>
    <x v="14"/>
    <x v="0"/>
    <x v="1"/>
    <x v="0"/>
    <x v="0"/>
    <x v="47"/>
    <n v="11.78628"/>
    <m/>
  </r>
  <r>
    <x v="14"/>
    <x v="0"/>
    <x v="1"/>
    <x v="0"/>
    <x v="0"/>
    <x v="48"/>
    <n v="11.535410000000001"/>
    <m/>
  </r>
  <r>
    <x v="14"/>
    <x v="0"/>
    <x v="1"/>
    <x v="0"/>
    <x v="0"/>
    <x v="49"/>
    <n v="11.39978"/>
    <m/>
  </r>
  <r>
    <x v="14"/>
    <x v="0"/>
    <x v="1"/>
    <x v="0"/>
    <x v="0"/>
    <x v="50"/>
    <n v="11.057090000000001"/>
    <m/>
  </r>
  <r>
    <x v="14"/>
    <x v="0"/>
    <x v="2"/>
    <x v="0"/>
    <x v="0"/>
    <x v="60"/>
    <n v="68.764709999999994"/>
    <m/>
  </r>
  <r>
    <x v="14"/>
    <x v="0"/>
    <x v="2"/>
    <x v="0"/>
    <x v="0"/>
    <x v="56"/>
    <n v="66.434780000000003"/>
    <m/>
  </r>
  <r>
    <x v="14"/>
    <x v="0"/>
    <x v="2"/>
    <x v="0"/>
    <x v="0"/>
    <x v="57"/>
    <n v="64.699200000000005"/>
    <m/>
  </r>
  <r>
    <x v="14"/>
    <x v="0"/>
    <x v="2"/>
    <x v="0"/>
    <x v="0"/>
    <x v="58"/>
    <n v="62.33032"/>
    <m/>
  </r>
  <r>
    <x v="14"/>
    <x v="0"/>
    <x v="2"/>
    <x v="0"/>
    <x v="0"/>
    <x v="59"/>
    <n v="60.86956"/>
    <m/>
  </r>
  <r>
    <x v="14"/>
    <x v="0"/>
    <x v="2"/>
    <x v="0"/>
    <x v="0"/>
    <x v="52"/>
    <n v="59.158819999999999"/>
    <m/>
  </r>
  <r>
    <x v="14"/>
    <x v="0"/>
    <x v="2"/>
    <x v="0"/>
    <x v="0"/>
    <x v="53"/>
    <n v="57.11938"/>
    <m/>
  </r>
  <r>
    <x v="14"/>
    <x v="0"/>
    <x v="2"/>
    <x v="0"/>
    <x v="0"/>
    <x v="54"/>
    <n v="54.877380000000002"/>
    <m/>
  </r>
  <r>
    <x v="14"/>
    <x v="0"/>
    <x v="2"/>
    <x v="0"/>
    <x v="0"/>
    <x v="55"/>
    <n v="53.565600000000003"/>
    <m/>
  </r>
  <r>
    <x v="14"/>
    <x v="0"/>
    <x v="2"/>
    <x v="0"/>
    <x v="0"/>
    <x v="51"/>
    <n v="52.750810000000001"/>
    <m/>
  </r>
  <r>
    <x v="14"/>
    <x v="0"/>
    <x v="2"/>
    <x v="0"/>
    <x v="0"/>
    <x v="0"/>
    <n v="51.384450000000001"/>
    <m/>
  </r>
  <r>
    <x v="14"/>
    <x v="0"/>
    <x v="2"/>
    <x v="0"/>
    <x v="0"/>
    <x v="1"/>
    <n v="49.479709999999997"/>
    <m/>
  </r>
  <r>
    <x v="14"/>
    <x v="0"/>
    <x v="2"/>
    <x v="0"/>
    <x v="0"/>
    <x v="2"/>
    <n v="48.802849999999999"/>
    <m/>
  </r>
  <r>
    <x v="14"/>
    <x v="0"/>
    <x v="2"/>
    <x v="0"/>
    <x v="0"/>
    <x v="3"/>
    <n v="47.878790000000002"/>
    <m/>
  </r>
  <r>
    <x v="14"/>
    <x v="0"/>
    <x v="2"/>
    <x v="0"/>
    <x v="0"/>
    <x v="4"/>
    <n v="47.129910000000002"/>
    <m/>
  </r>
  <r>
    <x v="14"/>
    <x v="0"/>
    <x v="2"/>
    <x v="0"/>
    <x v="0"/>
    <x v="5"/>
    <n v="45.132300000000001"/>
    <m/>
  </r>
  <r>
    <x v="14"/>
    <x v="0"/>
    <x v="2"/>
    <x v="0"/>
    <x v="0"/>
    <x v="6"/>
    <n v="43.693240000000003"/>
    <m/>
  </r>
  <r>
    <x v="14"/>
    <x v="0"/>
    <x v="2"/>
    <x v="0"/>
    <x v="0"/>
    <x v="7"/>
    <n v="42.667349999999999"/>
    <m/>
  </r>
  <r>
    <x v="14"/>
    <x v="0"/>
    <x v="2"/>
    <x v="0"/>
    <x v="0"/>
    <x v="8"/>
    <n v="41.225900000000003"/>
    <m/>
  </r>
  <r>
    <x v="14"/>
    <x v="0"/>
    <x v="2"/>
    <x v="0"/>
    <x v="0"/>
    <x v="9"/>
    <n v="40.446019999999997"/>
    <m/>
  </r>
  <r>
    <x v="14"/>
    <x v="0"/>
    <x v="2"/>
    <x v="0"/>
    <x v="0"/>
    <x v="10"/>
    <n v="39.989759999999997"/>
    <m/>
  </r>
  <r>
    <x v="14"/>
    <x v="0"/>
    <x v="2"/>
    <x v="0"/>
    <x v="0"/>
    <x v="11"/>
    <n v="39.018219999999999"/>
    <m/>
  </r>
  <r>
    <x v="14"/>
    <x v="0"/>
    <x v="2"/>
    <x v="0"/>
    <x v="0"/>
    <x v="12"/>
    <n v="38.268569999999997"/>
    <m/>
  </r>
  <r>
    <x v="14"/>
    <x v="0"/>
    <x v="2"/>
    <x v="0"/>
    <x v="0"/>
    <x v="13"/>
    <n v="38.358139999999999"/>
    <m/>
  </r>
  <r>
    <x v="14"/>
    <x v="0"/>
    <x v="2"/>
    <x v="0"/>
    <x v="0"/>
    <x v="14"/>
    <n v="37.93103"/>
    <m/>
  </r>
  <r>
    <x v="14"/>
    <x v="0"/>
    <x v="2"/>
    <x v="0"/>
    <x v="0"/>
    <x v="15"/>
    <n v="36.601309999999998"/>
    <m/>
  </r>
  <r>
    <x v="14"/>
    <x v="0"/>
    <x v="2"/>
    <x v="0"/>
    <x v="0"/>
    <x v="16"/>
    <n v="35.476410000000001"/>
    <m/>
  </r>
  <r>
    <x v="14"/>
    <x v="0"/>
    <x v="2"/>
    <x v="0"/>
    <x v="0"/>
    <x v="17"/>
    <n v="35.409089999999999"/>
    <m/>
  </r>
  <r>
    <x v="14"/>
    <x v="0"/>
    <x v="2"/>
    <x v="0"/>
    <x v="0"/>
    <x v="18"/>
    <n v="34.158200000000001"/>
    <m/>
  </r>
  <r>
    <x v="14"/>
    <x v="0"/>
    <x v="2"/>
    <x v="0"/>
    <x v="0"/>
    <x v="19"/>
    <n v="33.260300000000001"/>
    <m/>
  </r>
  <r>
    <x v="14"/>
    <x v="0"/>
    <x v="2"/>
    <x v="0"/>
    <x v="0"/>
    <x v="20"/>
    <n v="32.508679999999998"/>
    <m/>
  </r>
  <r>
    <x v="14"/>
    <x v="0"/>
    <x v="2"/>
    <x v="0"/>
    <x v="0"/>
    <x v="21"/>
    <n v="31.714649999999999"/>
    <m/>
  </r>
  <r>
    <x v="14"/>
    <x v="0"/>
    <x v="2"/>
    <x v="0"/>
    <x v="0"/>
    <x v="22"/>
    <n v="31.313559999999999"/>
    <m/>
  </r>
  <r>
    <x v="14"/>
    <x v="0"/>
    <x v="2"/>
    <x v="0"/>
    <x v="0"/>
    <x v="23"/>
    <n v="30.398669999999999"/>
    <m/>
  </r>
  <r>
    <x v="14"/>
    <x v="0"/>
    <x v="2"/>
    <x v="0"/>
    <x v="0"/>
    <x v="24"/>
    <n v="29.021830000000001"/>
    <m/>
  </r>
  <r>
    <x v="14"/>
    <x v="0"/>
    <x v="2"/>
    <x v="0"/>
    <x v="0"/>
    <x v="25"/>
    <n v="27.405360000000002"/>
    <m/>
  </r>
  <r>
    <x v="14"/>
    <x v="0"/>
    <x v="2"/>
    <x v="0"/>
    <x v="0"/>
    <x v="26"/>
    <n v="25.73302"/>
    <m/>
  </r>
  <r>
    <x v="14"/>
    <x v="0"/>
    <x v="2"/>
    <x v="0"/>
    <x v="0"/>
    <x v="27"/>
    <n v="24.360440000000001"/>
    <m/>
  </r>
  <r>
    <x v="14"/>
    <x v="0"/>
    <x v="2"/>
    <x v="0"/>
    <x v="0"/>
    <x v="28"/>
    <n v="22.758620000000001"/>
    <m/>
  </r>
  <r>
    <x v="14"/>
    <x v="0"/>
    <x v="2"/>
    <x v="0"/>
    <x v="0"/>
    <x v="29"/>
    <n v="21.958680000000001"/>
    <m/>
  </r>
  <r>
    <x v="14"/>
    <x v="0"/>
    <x v="2"/>
    <x v="0"/>
    <x v="0"/>
    <x v="30"/>
    <n v="21.461359999999999"/>
    <m/>
  </r>
  <r>
    <x v="14"/>
    <x v="0"/>
    <x v="2"/>
    <x v="0"/>
    <x v="0"/>
    <x v="31"/>
    <n v="20.441569999999999"/>
    <m/>
  </r>
  <r>
    <x v="14"/>
    <x v="0"/>
    <x v="2"/>
    <x v="0"/>
    <x v="0"/>
    <x v="32"/>
    <n v="19.924949999999999"/>
    <m/>
  </r>
  <r>
    <x v="14"/>
    <x v="0"/>
    <x v="2"/>
    <x v="0"/>
    <x v="0"/>
    <x v="33"/>
    <n v="19.766570000000002"/>
    <m/>
  </r>
  <r>
    <x v="14"/>
    <x v="0"/>
    <x v="2"/>
    <x v="0"/>
    <x v="0"/>
    <x v="34"/>
    <n v="19.300909999999998"/>
    <m/>
  </r>
  <r>
    <x v="14"/>
    <x v="0"/>
    <x v="2"/>
    <x v="0"/>
    <x v="0"/>
    <x v="35"/>
    <n v="18.333970000000001"/>
    <m/>
  </r>
  <r>
    <x v="14"/>
    <x v="0"/>
    <x v="2"/>
    <x v="0"/>
    <x v="0"/>
    <x v="36"/>
    <n v="17.19285"/>
    <m/>
  </r>
  <r>
    <x v="14"/>
    <x v="0"/>
    <x v="2"/>
    <x v="0"/>
    <x v="0"/>
    <x v="37"/>
    <n v="16.26831"/>
    <m/>
  </r>
  <r>
    <x v="14"/>
    <x v="0"/>
    <x v="2"/>
    <x v="0"/>
    <x v="0"/>
    <x v="38"/>
    <n v="15.78745"/>
    <m/>
  </r>
  <r>
    <x v="14"/>
    <x v="0"/>
    <x v="2"/>
    <x v="0"/>
    <x v="0"/>
    <x v="39"/>
    <n v="15.328749999999999"/>
    <m/>
  </r>
  <r>
    <x v="14"/>
    <x v="0"/>
    <x v="2"/>
    <x v="0"/>
    <x v="0"/>
    <x v="40"/>
    <n v="14.88796"/>
    <m/>
  </r>
  <r>
    <x v="14"/>
    <x v="0"/>
    <x v="2"/>
    <x v="0"/>
    <x v="0"/>
    <x v="41"/>
    <n v="13.63979"/>
    <m/>
  </r>
  <r>
    <x v="14"/>
    <x v="0"/>
    <x v="2"/>
    <x v="0"/>
    <x v="0"/>
    <x v="42"/>
    <n v="13.095689999999999"/>
    <m/>
  </r>
  <r>
    <x v="14"/>
    <x v="0"/>
    <x v="2"/>
    <x v="0"/>
    <x v="0"/>
    <x v="43"/>
    <n v="12.38739"/>
    <m/>
  </r>
  <r>
    <x v="14"/>
    <x v="0"/>
    <x v="2"/>
    <x v="0"/>
    <x v="0"/>
    <x v="44"/>
    <n v="11.929029999999999"/>
    <s v="B"/>
  </r>
  <r>
    <x v="14"/>
    <x v="0"/>
    <x v="2"/>
    <x v="0"/>
    <x v="0"/>
    <x v="45"/>
    <n v="11.33283"/>
    <m/>
  </r>
  <r>
    <x v="14"/>
    <x v="0"/>
    <x v="2"/>
    <x v="0"/>
    <x v="0"/>
    <x v="46"/>
    <n v="10.36562"/>
    <m/>
  </r>
  <r>
    <x v="14"/>
    <x v="0"/>
    <x v="2"/>
    <x v="0"/>
    <x v="0"/>
    <x v="47"/>
    <n v="10.73851"/>
    <m/>
  </r>
  <r>
    <x v="14"/>
    <x v="0"/>
    <x v="2"/>
    <x v="0"/>
    <x v="0"/>
    <x v="48"/>
    <n v="10.403549999999999"/>
    <m/>
  </r>
  <r>
    <x v="14"/>
    <x v="0"/>
    <x v="2"/>
    <x v="0"/>
    <x v="0"/>
    <x v="49"/>
    <n v="10.22353"/>
    <m/>
  </r>
  <r>
    <x v="14"/>
    <x v="0"/>
    <x v="2"/>
    <x v="0"/>
    <x v="0"/>
    <x v="50"/>
    <n v="9.7312999999999992"/>
    <m/>
  </r>
  <r>
    <x v="15"/>
    <x v="0"/>
    <x v="0"/>
    <x v="0"/>
    <x v="0"/>
    <x v="55"/>
    <n v="63.286000000000001"/>
    <m/>
  </r>
  <r>
    <x v="15"/>
    <x v="0"/>
    <x v="0"/>
    <x v="0"/>
    <x v="0"/>
    <x v="51"/>
    <n v="63.913220000000003"/>
    <m/>
  </r>
  <r>
    <x v="15"/>
    <x v="0"/>
    <x v="0"/>
    <x v="0"/>
    <x v="0"/>
    <x v="0"/>
    <n v="61.767490000000002"/>
    <m/>
  </r>
  <r>
    <x v="15"/>
    <x v="0"/>
    <x v="0"/>
    <x v="0"/>
    <x v="0"/>
    <x v="1"/>
    <n v="60.718890000000002"/>
    <m/>
  </r>
  <r>
    <x v="15"/>
    <x v="0"/>
    <x v="0"/>
    <x v="0"/>
    <x v="0"/>
    <x v="2"/>
    <n v="58.798360000000002"/>
    <m/>
  </r>
  <r>
    <x v="15"/>
    <x v="0"/>
    <x v="0"/>
    <x v="0"/>
    <x v="0"/>
    <x v="3"/>
    <n v="56.60183"/>
    <m/>
  </r>
  <r>
    <x v="15"/>
    <x v="0"/>
    <x v="0"/>
    <x v="0"/>
    <x v="0"/>
    <x v="4"/>
    <n v="57.121510000000001"/>
    <m/>
  </r>
  <r>
    <x v="15"/>
    <x v="0"/>
    <x v="0"/>
    <x v="0"/>
    <x v="0"/>
    <x v="5"/>
    <n v="55.111400000000003"/>
    <m/>
  </r>
  <r>
    <x v="15"/>
    <x v="0"/>
    <x v="0"/>
    <x v="0"/>
    <x v="0"/>
    <x v="6"/>
    <n v="54.35369"/>
    <m/>
  </r>
  <r>
    <x v="15"/>
    <x v="0"/>
    <x v="0"/>
    <x v="0"/>
    <x v="0"/>
    <x v="7"/>
    <n v="55.062330000000003"/>
    <m/>
  </r>
  <r>
    <x v="15"/>
    <x v="0"/>
    <x v="0"/>
    <x v="0"/>
    <x v="0"/>
    <x v="8"/>
    <n v="55.957259999999998"/>
    <m/>
  </r>
  <r>
    <x v="15"/>
    <x v="0"/>
    <x v="0"/>
    <x v="0"/>
    <x v="0"/>
    <x v="9"/>
    <n v="54.806890000000003"/>
    <m/>
  </r>
  <r>
    <x v="15"/>
    <x v="0"/>
    <x v="0"/>
    <x v="0"/>
    <x v="0"/>
    <x v="10"/>
    <n v="52.88655"/>
    <m/>
  </r>
  <r>
    <x v="15"/>
    <x v="0"/>
    <x v="0"/>
    <x v="0"/>
    <x v="0"/>
    <x v="11"/>
    <n v="52.138759999999998"/>
    <m/>
  </r>
  <r>
    <x v="15"/>
    <x v="0"/>
    <x v="0"/>
    <x v="0"/>
    <x v="0"/>
    <x v="12"/>
    <n v="49.51661"/>
    <m/>
  </r>
  <r>
    <x v="15"/>
    <x v="0"/>
    <x v="0"/>
    <x v="0"/>
    <x v="0"/>
    <x v="13"/>
    <n v="47.408299999999997"/>
    <m/>
  </r>
  <r>
    <x v="15"/>
    <x v="0"/>
    <x v="0"/>
    <x v="0"/>
    <x v="0"/>
    <x v="14"/>
    <n v="46.737450000000003"/>
    <m/>
  </r>
  <r>
    <x v="15"/>
    <x v="0"/>
    <x v="0"/>
    <x v="0"/>
    <x v="0"/>
    <x v="15"/>
    <n v="47.825569999999999"/>
    <m/>
  </r>
  <r>
    <x v="15"/>
    <x v="0"/>
    <x v="0"/>
    <x v="0"/>
    <x v="0"/>
    <x v="16"/>
    <n v="47.897219999999997"/>
    <m/>
  </r>
  <r>
    <x v="15"/>
    <x v="0"/>
    <x v="0"/>
    <x v="0"/>
    <x v="0"/>
    <x v="17"/>
    <n v="47.504849999999998"/>
    <m/>
  </r>
  <r>
    <x v="15"/>
    <x v="0"/>
    <x v="0"/>
    <x v="0"/>
    <x v="0"/>
    <x v="18"/>
    <n v="46.148470000000003"/>
    <m/>
  </r>
  <r>
    <x v="15"/>
    <x v="0"/>
    <x v="0"/>
    <x v="0"/>
    <x v="0"/>
    <x v="19"/>
    <n v="42.880969999999998"/>
    <m/>
  </r>
  <r>
    <x v="15"/>
    <x v="0"/>
    <x v="0"/>
    <x v="0"/>
    <x v="0"/>
    <x v="20"/>
    <n v="42.053370000000001"/>
    <m/>
  </r>
  <r>
    <x v="15"/>
    <x v="0"/>
    <x v="0"/>
    <x v="0"/>
    <x v="0"/>
    <x v="21"/>
    <n v="41.423960000000001"/>
    <m/>
  </r>
  <r>
    <x v="15"/>
    <x v="0"/>
    <x v="0"/>
    <x v="0"/>
    <x v="0"/>
    <x v="22"/>
    <n v="39.711010000000002"/>
    <m/>
  </r>
  <r>
    <x v="15"/>
    <x v="0"/>
    <x v="0"/>
    <x v="0"/>
    <x v="0"/>
    <x v="23"/>
    <n v="39.177149999999997"/>
    <m/>
  </r>
  <r>
    <x v="15"/>
    <x v="0"/>
    <x v="0"/>
    <x v="0"/>
    <x v="0"/>
    <x v="24"/>
    <n v="38.130459999999999"/>
    <m/>
  </r>
  <r>
    <x v="15"/>
    <x v="0"/>
    <x v="0"/>
    <x v="0"/>
    <x v="0"/>
    <x v="25"/>
    <n v="36.883310000000002"/>
    <s v="B"/>
  </r>
  <r>
    <x v="15"/>
    <x v="0"/>
    <x v="0"/>
    <x v="0"/>
    <x v="0"/>
    <x v="26"/>
    <n v="34.708480000000002"/>
    <m/>
  </r>
  <r>
    <x v="15"/>
    <x v="0"/>
    <x v="0"/>
    <x v="0"/>
    <x v="0"/>
    <x v="27"/>
    <n v="34.880540000000003"/>
    <m/>
  </r>
  <r>
    <x v="15"/>
    <x v="0"/>
    <x v="0"/>
    <x v="0"/>
    <x v="0"/>
    <x v="28"/>
    <n v="35.353929999999998"/>
    <m/>
  </r>
  <r>
    <x v="15"/>
    <x v="0"/>
    <x v="0"/>
    <x v="0"/>
    <x v="0"/>
    <x v="29"/>
    <n v="34.70355"/>
    <m/>
  </r>
  <r>
    <x v="15"/>
    <x v="0"/>
    <x v="0"/>
    <x v="0"/>
    <x v="0"/>
    <x v="30"/>
    <n v="34.348669999999998"/>
    <m/>
  </r>
  <r>
    <x v="15"/>
    <x v="0"/>
    <x v="0"/>
    <x v="0"/>
    <x v="0"/>
    <x v="31"/>
    <n v="34.38655"/>
    <m/>
  </r>
  <r>
    <x v="15"/>
    <x v="0"/>
    <x v="0"/>
    <x v="0"/>
    <x v="0"/>
    <x v="32"/>
    <n v="34.746589999999998"/>
    <m/>
  </r>
  <r>
    <x v="15"/>
    <x v="0"/>
    <x v="0"/>
    <x v="0"/>
    <x v="0"/>
    <x v="33"/>
    <n v="36.26305"/>
    <m/>
  </r>
  <r>
    <x v="15"/>
    <x v="0"/>
    <x v="0"/>
    <x v="0"/>
    <x v="0"/>
    <x v="34"/>
    <n v="36.0974"/>
    <m/>
  </r>
  <r>
    <x v="15"/>
    <x v="0"/>
    <x v="0"/>
    <x v="0"/>
    <x v="0"/>
    <x v="35"/>
    <n v="35.711550000000003"/>
    <m/>
  </r>
  <r>
    <x v="15"/>
    <x v="0"/>
    <x v="0"/>
    <x v="0"/>
    <x v="0"/>
    <x v="36"/>
    <n v="36.01632"/>
    <m/>
  </r>
  <r>
    <x v="15"/>
    <x v="0"/>
    <x v="0"/>
    <x v="0"/>
    <x v="0"/>
    <x v="37"/>
    <n v="35.686599999999999"/>
    <m/>
  </r>
  <r>
    <x v="15"/>
    <x v="0"/>
    <x v="0"/>
    <x v="0"/>
    <x v="0"/>
    <x v="38"/>
    <n v="35.291870000000003"/>
    <m/>
  </r>
  <r>
    <x v="15"/>
    <x v="0"/>
    <x v="0"/>
    <x v="0"/>
    <x v="0"/>
    <x v="39"/>
    <n v="34.382159999999999"/>
    <m/>
  </r>
  <r>
    <x v="15"/>
    <x v="0"/>
    <x v="0"/>
    <x v="0"/>
    <x v="0"/>
    <x v="40"/>
    <n v="34.026960000000003"/>
    <m/>
  </r>
  <r>
    <x v="15"/>
    <x v="0"/>
    <x v="0"/>
    <x v="0"/>
    <x v="0"/>
    <x v="41"/>
    <n v="33.222610000000003"/>
    <m/>
  </r>
  <r>
    <x v="15"/>
    <x v="0"/>
    <x v="0"/>
    <x v="0"/>
    <x v="0"/>
    <x v="42"/>
    <n v="32.281460000000003"/>
    <m/>
  </r>
  <r>
    <x v="15"/>
    <x v="0"/>
    <x v="0"/>
    <x v="0"/>
    <x v="0"/>
    <x v="43"/>
    <n v="31.854299999999999"/>
    <m/>
  </r>
  <r>
    <x v="15"/>
    <x v="0"/>
    <x v="0"/>
    <x v="0"/>
    <x v="0"/>
    <x v="44"/>
    <n v="30.84066"/>
    <m/>
  </r>
  <r>
    <x v="15"/>
    <x v="0"/>
    <x v="0"/>
    <x v="0"/>
    <x v="0"/>
    <x v="45"/>
    <n v="30.004159999999999"/>
    <m/>
  </r>
  <r>
    <x v="15"/>
    <x v="0"/>
    <x v="0"/>
    <x v="0"/>
    <x v="0"/>
    <x v="46"/>
    <n v="29.56054"/>
    <m/>
  </r>
  <r>
    <x v="15"/>
    <x v="0"/>
    <x v="0"/>
    <x v="0"/>
    <x v="0"/>
    <x v="47"/>
    <n v="29.844529999999999"/>
    <m/>
  </r>
  <r>
    <x v="15"/>
    <x v="0"/>
    <x v="0"/>
    <x v="0"/>
    <x v="0"/>
    <x v="48"/>
    <n v="28.953040000000001"/>
    <m/>
  </r>
  <r>
    <x v="15"/>
    <x v="0"/>
    <x v="0"/>
    <x v="0"/>
    <x v="0"/>
    <x v="49"/>
    <n v="28.405449999999998"/>
    <m/>
  </r>
  <r>
    <x v="15"/>
    <x v="0"/>
    <x v="0"/>
    <x v="0"/>
    <x v="0"/>
    <x v="50"/>
    <n v="27.538979999999999"/>
    <m/>
  </r>
  <r>
    <x v="15"/>
    <x v="0"/>
    <x v="0"/>
    <x v="0"/>
    <x v="0"/>
    <x v="61"/>
    <n v="27.494119999999999"/>
    <m/>
  </r>
  <r>
    <x v="15"/>
    <x v="0"/>
    <x v="1"/>
    <x v="0"/>
    <x v="0"/>
    <x v="55"/>
    <n v="68.4649"/>
    <m/>
  </r>
  <r>
    <x v="15"/>
    <x v="0"/>
    <x v="1"/>
    <x v="0"/>
    <x v="0"/>
    <x v="51"/>
    <n v="69.290729999999996"/>
    <m/>
  </r>
  <r>
    <x v="15"/>
    <x v="0"/>
    <x v="1"/>
    <x v="0"/>
    <x v="0"/>
    <x v="0"/>
    <n v="67.800790000000006"/>
    <m/>
  </r>
  <r>
    <x v="15"/>
    <x v="0"/>
    <x v="1"/>
    <x v="0"/>
    <x v="0"/>
    <x v="1"/>
    <n v="66.582579999999993"/>
    <m/>
  </r>
  <r>
    <x v="15"/>
    <x v="0"/>
    <x v="1"/>
    <x v="0"/>
    <x v="0"/>
    <x v="2"/>
    <n v="64.726349999999996"/>
    <m/>
  </r>
  <r>
    <x v="15"/>
    <x v="0"/>
    <x v="1"/>
    <x v="0"/>
    <x v="0"/>
    <x v="3"/>
    <n v="62.454479999999997"/>
    <m/>
  </r>
  <r>
    <x v="15"/>
    <x v="0"/>
    <x v="1"/>
    <x v="0"/>
    <x v="0"/>
    <x v="4"/>
    <n v="61.777059999999999"/>
    <m/>
  </r>
  <r>
    <x v="15"/>
    <x v="0"/>
    <x v="1"/>
    <x v="0"/>
    <x v="0"/>
    <x v="5"/>
    <n v="61.058540000000001"/>
    <m/>
  </r>
  <r>
    <x v="15"/>
    <x v="0"/>
    <x v="1"/>
    <x v="0"/>
    <x v="0"/>
    <x v="6"/>
    <n v="60.567059999999998"/>
    <m/>
  </r>
  <r>
    <x v="15"/>
    <x v="0"/>
    <x v="1"/>
    <x v="0"/>
    <x v="0"/>
    <x v="7"/>
    <n v="61.441369999999999"/>
    <m/>
  </r>
  <r>
    <x v="15"/>
    <x v="0"/>
    <x v="1"/>
    <x v="0"/>
    <x v="0"/>
    <x v="8"/>
    <n v="62.04533"/>
    <m/>
  </r>
  <r>
    <x v="15"/>
    <x v="0"/>
    <x v="1"/>
    <x v="0"/>
    <x v="0"/>
    <x v="9"/>
    <n v="61.106729999999999"/>
    <m/>
  </r>
  <r>
    <x v="15"/>
    <x v="0"/>
    <x v="1"/>
    <x v="0"/>
    <x v="0"/>
    <x v="10"/>
    <n v="59.361899999999999"/>
    <m/>
  </r>
  <r>
    <x v="15"/>
    <x v="0"/>
    <x v="1"/>
    <x v="0"/>
    <x v="0"/>
    <x v="11"/>
    <n v="58.596519999999998"/>
    <m/>
  </r>
  <r>
    <x v="15"/>
    <x v="0"/>
    <x v="1"/>
    <x v="0"/>
    <x v="0"/>
    <x v="12"/>
    <n v="55.408990000000003"/>
    <m/>
  </r>
  <r>
    <x v="15"/>
    <x v="0"/>
    <x v="1"/>
    <x v="0"/>
    <x v="0"/>
    <x v="13"/>
    <n v="53.467039999999997"/>
    <m/>
  </r>
  <r>
    <x v="15"/>
    <x v="0"/>
    <x v="1"/>
    <x v="0"/>
    <x v="0"/>
    <x v="14"/>
    <n v="52.374650000000003"/>
    <m/>
  </r>
  <r>
    <x v="15"/>
    <x v="0"/>
    <x v="1"/>
    <x v="0"/>
    <x v="0"/>
    <x v="15"/>
    <n v="52.766199999999998"/>
    <m/>
  </r>
  <r>
    <x v="15"/>
    <x v="0"/>
    <x v="1"/>
    <x v="0"/>
    <x v="0"/>
    <x v="16"/>
    <n v="52.913069999999998"/>
    <m/>
  </r>
  <r>
    <x v="15"/>
    <x v="0"/>
    <x v="1"/>
    <x v="0"/>
    <x v="0"/>
    <x v="17"/>
    <n v="52.444540000000003"/>
    <m/>
  </r>
  <r>
    <x v="15"/>
    <x v="0"/>
    <x v="1"/>
    <x v="0"/>
    <x v="0"/>
    <x v="18"/>
    <n v="50.565899999999999"/>
    <m/>
  </r>
  <r>
    <x v="15"/>
    <x v="0"/>
    <x v="1"/>
    <x v="0"/>
    <x v="0"/>
    <x v="19"/>
    <n v="47.109990000000003"/>
    <m/>
  </r>
  <r>
    <x v="15"/>
    <x v="0"/>
    <x v="1"/>
    <x v="0"/>
    <x v="0"/>
    <x v="20"/>
    <n v="45.863950000000003"/>
    <m/>
  </r>
  <r>
    <x v="15"/>
    <x v="0"/>
    <x v="1"/>
    <x v="0"/>
    <x v="0"/>
    <x v="21"/>
    <n v="45.609479999999998"/>
    <m/>
  </r>
  <r>
    <x v="15"/>
    <x v="0"/>
    <x v="1"/>
    <x v="0"/>
    <x v="0"/>
    <x v="22"/>
    <n v="43.803759999999997"/>
    <m/>
  </r>
  <r>
    <x v="15"/>
    <x v="0"/>
    <x v="1"/>
    <x v="0"/>
    <x v="0"/>
    <x v="23"/>
    <n v="43.039499999999997"/>
    <m/>
  </r>
  <r>
    <x v="15"/>
    <x v="0"/>
    <x v="1"/>
    <x v="0"/>
    <x v="0"/>
    <x v="24"/>
    <n v="40.834760000000003"/>
    <m/>
  </r>
  <r>
    <x v="15"/>
    <x v="0"/>
    <x v="1"/>
    <x v="0"/>
    <x v="0"/>
    <x v="25"/>
    <n v="39.452129999999997"/>
    <s v="B"/>
  </r>
  <r>
    <x v="15"/>
    <x v="0"/>
    <x v="1"/>
    <x v="0"/>
    <x v="0"/>
    <x v="26"/>
    <n v="37.267859999999999"/>
    <m/>
  </r>
  <r>
    <x v="15"/>
    <x v="0"/>
    <x v="1"/>
    <x v="0"/>
    <x v="0"/>
    <x v="27"/>
    <n v="37.344149999999999"/>
    <m/>
  </r>
  <r>
    <x v="15"/>
    <x v="0"/>
    <x v="1"/>
    <x v="0"/>
    <x v="0"/>
    <x v="28"/>
    <n v="37.903799999999997"/>
    <m/>
  </r>
  <r>
    <x v="15"/>
    <x v="0"/>
    <x v="1"/>
    <x v="0"/>
    <x v="0"/>
    <x v="29"/>
    <n v="37.131369999999997"/>
    <m/>
  </r>
  <r>
    <x v="15"/>
    <x v="0"/>
    <x v="1"/>
    <x v="0"/>
    <x v="0"/>
    <x v="30"/>
    <n v="36.8142"/>
    <m/>
  </r>
  <r>
    <x v="15"/>
    <x v="0"/>
    <x v="1"/>
    <x v="0"/>
    <x v="0"/>
    <x v="31"/>
    <n v="36.699759999999998"/>
    <m/>
  </r>
  <r>
    <x v="15"/>
    <x v="0"/>
    <x v="1"/>
    <x v="0"/>
    <x v="0"/>
    <x v="32"/>
    <n v="36.81335"/>
    <m/>
  </r>
  <r>
    <x v="15"/>
    <x v="0"/>
    <x v="1"/>
    <x v="0"/>
    <x v="0"/>
    <x v="33"/>
    <n v="38.325890000000001"/>
    <m/>
  </r>
  <r>
    <x v="15"/>
    <x v="0"/>
    <x v="1"/>
    <x v="0"/>
    <x v="0"/>
    <x v="34"/>
    <n v="37.592610000000001"/>
    <m/>
  </r>
  <r>
    <x v="15"/>
    <x v="0"/>
    <x v="1"/>
    <x v="0"/>
    <x v="0"/>
    <x v="35"/>
    <n v="36.846310000000003"/>
    <m/>
  </r>
  <r>
    <x v="15"/>
    <x v="0"/>
    <x v="1"/>
    <x v="0"/>
    <x v="0"/>
    <x v="36"/>
    <n v="36.681870000000004"/>
    <m/>
  </r>
  <r>
    <x v="15"/>
    <x v="0"/>
    <x v="1"/>
    <x v="0"/>
    <x v="0"/>
    <x v="37"/>
    <n v="36.031030000000001"/>
    <m/>
  </r>
  <r>
    <x v="15"/>
    <x v="0"/>
    <x v="1"/>
    <x v="0"/>
    <x v="0"/>
    <x v="38"/>
    <n v="34.945509999999999"/>
    <m/>
  </r>
  <r>
    <x v="15"/>
    <x v="0"/>
    <x v="1"/>
    <x v="0"/>
    <x v="0"/>
    <x v="39"/>
    <n v="33.971240000000002"/>
    <m/>
  </r>
  <r>
    <x v="15"/>
    <x v="0"/>
    <x v="1"/>
    <x v="0"/>
    <x v="0"/>
    <x v="40"/>
    <n v="33.562550000000002"/>
    <m/>
  </r>
  <r>
    <x v="15"/>
    <x v="0"/>
    <x v="1"/>
    <x v="0"/>
    <x v="0"/>
    <x v="41"/>
    <n v="32.829270000000001"/>
    <m/>
  </r>
  <r>
    <x v="15"/>
    <x v="0"/>
    <x v="1"/>
    <x v="0"/>
    <x v="0"/>
    <x v="42"/>
    <n v="31.847169999999998"/>
    <m/>
  </r>
  <r>
    <x v="15"/>
    <x v="0"/>
    <x v="1"/>
    <x v="0"/>
    <x v="0"/>
    <x v="43"/>
    <n v="31.26343"/>
    <m/>
  </r>
  <r>
    <x v="15"/>
    <x v="0"/>
    <x v="1"/>
    <x v="0"/>
    <x v="0"/>
    <x v="44"/>
    <n v="30.001719999999999"/>
    <m/>
  </r>
  <r>
    <x v="15"/>
    <x v="0"/>
    <x v="1"/>
    <x v="0"/>
    <x v="0"/>
    <x v="45"/>
    <n v="28.782050000000002"/>
    <m/>
  </r>
  <r>
    <x v="15"/>
    <x v="0"/>
    <x v="1"/>
    <x v="0"/>
    <x v="0"/>
    <x v="46"/>
    <n v="28.24211"/>
    <m/>
  </r>
  <r>
    <x v="15"/>
    <x v="0"/>
    <x v="1"/>
    <x v="0"/>
    <x v="0"/>
    <x v="47"/>
    <n v="28.235340000000001"/>
    <m/>
  </r>
  <r>
    <x v="15"/>
    <x v="0"/>
    <x v="1"/>
    <x v="0"/>
    <x v="0"/>
    <x v="48"/>
    <n v="27.414809999999999"/>
    <m/>
  </r>
  <r>
    <x v="15"/>
    <x v="0"/>
    <x v="1"/>
    <x v="0"/>
    <x v="0"/>
    <x v="49"/>
    <n v="26.78614"/>
    <m/>
  </r>
  <r>
    <x v="15"/>
    <x v="0"/>
    <x v="1"/>
    <x v="0"/>
    <x v="0"/>
    <x v="50"/>
    <n v="25.858260000000001"/>
    <m/>
  </r>
  <r>
    <x v="15"/>
    <x v="0"/>
    <x v="1"/>
    <x v="0"/>
    <x v="0"/>
    <x v="61"/>
    <n v="25.49625"/>
    <m/>
  </r>
  <r>
    <x v="15"/>
    <x v="0"/>
    <x v="2"/>
    <x v="0"/>
    <x v="0"/>
    <x v="55"/>
    <n v="78.199780000000004"/>
    <m/>
  </r>
  <r>
    <x v="15"/>
    <x v="0"/>
    <x v="2"/>
    <x v="0"/>
    <x v="0"/>
    <x v="51"/>
    <n v="79.394170000000003"/>
    <m/>
  </r>
  <r>
    <x v="15"/>
    <x v="0"/>
    <x v="2"/>
    <x v="0"/>
    <x v="0"/>
    <x v="0"/>
    <n v="79.041920000000005"/>
    <m/>
  </r>
  <r>
    <x v="15"/>
    <x v="0"/>
    <x v="2"/>
    <x v="0"/>
    <x v="0"/>
    <x v="1"/>
    <n v="77.524990000000003"/>
    <m/>
  </r>
  <r>
    <x v="15"/>
    <x v="0"/>
    <x v="2"/>
    <x v="0"/>
    <x v="0"/>
    <x v="2"/>
    <n v="75.787729999999996"/>
    <m/>
  </r>
  <r>
    <x v="15"/>
    <x v="0"/>
    <x v="2"/>
    <x v="0"/>
    <x v="0"/>
    <x v="3"/>
    <n v="72.917299999999997"/>
    <m/>
  </r>
  <r>
    <x v="15"/>
    <x v="0"/>
    <x v="2"/>
    <x v="0"/>
    <x v="0"/>
    <x v="4"/>
    <n v="70.438509999999994"/>
    <m/>
  </r>
  <r>
    <x v="15"/>
    <x v="0"/>
    <x v="2"/>
    <x v="0"/>
    <x v="0"/>
    <x v="5"/>
    <n v="71.391980000000004"/>
    <m/>
  </r>
  <r>
    <x v="15"/>
    <x v="0"/>
    <x v="2"/>
    <x v="0"/>
    <x v="0"/>
    <x v="6"/>
    <n v="71.326560000000001"/>
    <m/>
  </r>
  <r>
    <x v="15"/>
    <x v="0"/>
    <x v="2"/>
    <x v="0"/>
    <x v="0"/>
    <x v="7"/>
    <n v="72.480930000000001"/>
    <m/>
  </r>
  <r>
    <x v="15"/>
    <x v="0"/>
    <x v="2"/>
    <x v="0"/>
    <x v="0"/>
    <x v="8"/>
    <n v="72.165450000000007"/>
    <m/>
  </r>
  <r>
    <x v="15"/>
    <x v="0"/>
    <x v="2"/>
    <x v="0"/>
    <x v="0"/>
    <x v="9"/>
    <n v="71.820980000000006"/>
    <m/>
  </r>
  <r>
    <x v="15"/>
    <x v="0"/>
    <x v="2"/>
    <x v="0"/>
    <x v="0"/>
    <x v="10"/>
    <n v="70.617230000000006"/>
    <m/>
  </r>
  <r>
    <x v="15"/>
    <x v="0"/>
    <x v="2"/>
    <x v="0"/>
    <x v="0"/>
    <x v="11"/>
    <n v="69.013490000000004"/>
    <m/>
  </r>
  <r>
    <x v="15"/>
    <x v="0"/>
    <x v="2"/>
    <x v="0"/>
    <x v="0"/>
    <x v="12"/>
    <n v="65.408940000000001"/>
    <m/>
  </r>
  <r>
    <x v="15"/>
    <x v="0"/>
    <x v="2"/>
    <x v="0"/>
    <x v="0"/>
    <x v="13"/>
    <n v="63.370609999999999"/>
    <m/>
  </r>
  <r>
    <x v="15"/>
    <x v="0"/>
    <x v="2"/>
    <x v="0"/>
    <x v="0"/>
    <x v="14"/>
    <n v="61.429389999999998"/>
    <m/>
  </r>
  <r>
    <x v="15"/>
    <x v="0"/>
    <x v="2"/>
    <x v="0"/>
    <x v="0"/>
    <x v="15"/>
    <n v="60.762160000000002"/>
    <m/>
  </r>
  <r>
    <x v="15"/>
    <x v="0"/>
    <x v="2"/>
    <x v="0"/>
    <x v="0"/>
    <x v="16"/>
    <n v="61.047710000000002"/>
    <m/>
  </r>
  <r>
    <x v="15"/>
    <x v="0"/>
    <x v="2"/>
    <x v="0"/>
    <x v="0"/>
    <x v="17"/>
    <n v="60.138739999999999"/>
    <m/>
  </r>
  <r>
    <x v="15"/>
    <x v="0"/>
    <x v="2"/>
    <x v="0"/>
    <x v="0"/>
    <x v="18"/>
    <n v="57.414409999999997"/>
    <m/>
  </r>
  <r>
    <x v="15"/>
    <x v="0"/>
    <x v="2"/>
    <x v="0"/>
    <x v="0"/>
    <x v="19"/>
    <n v="53.925020000000004"/>
    <m/>
  </r>
  <r>
    <x v="15"/>
    <x v="0"/>
    <x v="2"/>
    <x v="0"/>
    <x v="0"/>
    <x v="20"/>
    <n v="51.850110000000001"/>
    <m/>
  </r>
  <r>
    <x v="15"/>
    <x v="0"/>
    <x v="2"/>
    <x v="0"/>
    <x v="0"/>
    <x v="21"/>
    <n v="51.958640000000003"/>
    <m/>
  </r>
  <r>
    <x v="15"/>
    <x v="0"/>
    <x v="2"/>
    <x v="0"/>
    <x v="0"/>
    <x v="22"/>
    <n v="49.831139999999998"/>
    <m/>
  </r>
  <r>
    <x v="15"/>
    <x v="0"/>
    <x v="2"/>
    <x v="0"/>
    <x v="0"/>
    <x v="23"/>
    <n v="48.792639999999999"/>
    <m/>
  </r>
  <r>
    <x v="15"/>
    <x v="0"/>
    <x v="2"/>
    <x v="0"/>
    <x v="0"/>
    <x v="24"/>
    <n v="44.764870000000002"/>
    <m/>
  </r>
  <r>
    <x v="15"/>
    <x v="0"/>
    <x v="2"/>
    <x v="0"/>
    <x v="0"/>
    <x v="25"/>
    <n v="43.182850000000002"/>
    <s v="B"/>
  </r>
  <r>
    <x v="15"/>
    <x v="0"/>
    <x v="2"/>
    <x v="0"/>
    <x v="0"/>
    <x v="26"/>
    <n v="41.045729999999999"/>
    <m/>
  </r>
  <r>
    <x v="15"/>
    <x v="0"/>
    <x v="2"/>
    <x v="0"/>
    <x v="0"/>
    <x v="27"/>
    <n v="41.008949999999999"/>
    <m/>
  </r>
  <r>
    <x v="15"/>
    <x v="0"/>
    <x v="2"/>
    <x v="0"/>
    <x v="0"/>
    <x v="28"/>
    <n v="41.682810000000003"/>
    <m/>
  </r>
  <r>
    <x v="15"/>
    <x v="0"/>
    <x v="2"/>
    <x v="0"/>
    <x v="0"/>
    <x v="29"/>
    <n v="40.70449"/>
    <m/>
  </r>
  <r>
    <x v="15"/>
    <x v="0"/>
    <x v="2"/>
    <x v="0"/>
    <x v="0"/>
    <x v="30"/>
    <n v="40.436880000000002"/>
    <m/>
  </r>
  <r>
    <x v="15"/>
    <x v="0"/>
    <x v="2"/>
    <x v="0"/>
    <x v="0"/>
    <x v="31"/>
    <n v="40.062139999999999"/>
    <m/>
  </r>
  <r>
    <x v="15"/>
    <x v="0"/>
    <x v="2"/>
    <x v="0"/>
    <x v="0"/>
    <x v="32"/>
    <n v="39.773029999999999"/>
    <m/>
  </r>
  <r>
    <x v="15"/>
    <x v="0"/>
    <x v="2"/>
    <x v="0"/>
    <x v="0"/>
    <x v="33"/>
    <n v="41.348370000000003"/>
    <m/>
  </r>
  <r>
    <x v="15"/>
    <x v="0"/>
    <x v="2"/>
    <x v="0"/>
    <x v="0"/>
    <x v="34"/>
    <n v="39.735520000000001"/>
    <m/>
  </r>
  <r>
    <x v="15"/>
    <x v="0"/>
    <x v="2"/>
    <x v="0"/>
    <x v="0"/>
    <x v="35"/>
    <n v="38.451889999999999"/>
    <m/>
  </r>
  <r>
    <x v="15"/>
    <x v="0"/>
    <x v="2"/>
    <x v="0"/>
    <x v="0"/>
    <x v="36"/>
    <n v="37.615969999999997"/>
    <m/>
  </r>
  <r>
    <x v="15"/>
    <x v="0"/>
    <x v="2"/>
    <x v="0"/>
    <x v="0"/>
    <x v="37"/>
    <n v="36.509819999999998"/>
    <m/>
  </r>
  <r>
    <x v="15"/>
    <x v="0"/>
    <x v="2"/>
    <x v="0"/>
    <x v="0"/>
    <x v="38"/>
    <n v="34.449060000000003"/>
    <m/>
  </r>
  <r>
    <x v="15"/>
    <x v="0"/>
    <x v="2"/>
    <x v="0"/>
    <x v="0"/>
    <x v="39"/>
    <n v="33.394030000000001"/>
    <m/>
  </r>
  <r>
    <x v="15"/>
    <x v="0"/>
    <x v="2"/>
    <x v="0"/>
    <x v="0"/>
    <x v="40"/>
    <n v="32.913460000000001"/>
    <m/>
  </r>
  <r>
    <x v="15"/>
    <x v="0"/>
    <x v="2"/>
    <x v="0"/>
    <x v="0"/>
    <x v="41"/>
    <n v="32.287089999999999"/>
    <m/>
  </r>
  <r>
    <x v="15"/>
    <x v="0"/>
    <x v="2"/>
    <x v="0"/>
    <x v="0"/>
    <x v="42"/>
    <n v="31.24653"/>
    <m/>
  </r>
  <r>
    <x v="15"/>
    <x v="0"/>
    <x v="2"/>
    <x v="0"/>
    <x v="0"/>
    <x v="43"/>
    <n v="30.443460000000002"/>
    <m/>
  </r>
  <r>
    <x v="15"/>
    <x v="0"/>
    <x v="2"/>
    <x v="0"/>
    <x v="0"/>
    <x v="44"/>
    <n v="28.821739999999998"/>
    <m/>
  </r>
  <r>
    <x v="15"/>
    <x v="0"/>
    <x v="2"/>
    <x v="0"/>
    <x v="0"/>
    <x v="45"/>
    <n v="27.066739999999999"/>
    <m/>
  </r>
  <r>
    <x v="15"/>
    <x v="0"/>
    <x v="2"/>
    <x v="0"/>
    <x v="0"/>
    <x v="46"/>
    <n v="26.39789"/>
    <m/>
  </r>
  <r>
    <x v="15"/>
    <x v="0"/>
    <x v="2"/>
    <x v="0"/>
    <x v="0"/>
    <x v="47"/>
    <n v="25.989370000000001"/>
    <m/>
  </r>
  <r>
    <x v="15"/>
    <x v="0"/>
    <x v="2"/>
    <x v="0"/>
    <x v="0"/>
    <x v="48"/>
    <n v="25.27786"/>
    <m/>
  </r>
  <r>
    <x v="15"/>
    <x v="0"/>
    <x v="2"/>
    <x v="0"/>
    <x v="0"/>
    <x v="49"/>
    <n v="24.555499999999999"/>
    <m/>
  </r>
  <r>
    <x v="15"/>
    <x v="0"/>
    <x v="2"/>
    <x v="0"/>
    <x v="0"/>
    <x v="50"/>
    <n v="23.564309999999999"/>
    <m/>
  </r>
  <r>
    <x v="15"/>
    <x v="0"/>
    <x v="2"/>
    <x v="0"/>
    <x v="0"/>
    <x v="61"/>
    <n v="22.775549999999999"/>
    <m/>
  </r>
  <r>
    <x v="16"/>
    <x v="0"/>
    <x v="0"/>
    <x v="0"/>
    <x v="0"/>
    <x v="5"/>
    <n v="17.75835"/>
    <m/>
  </r>
  <r>
    <x v="16"/>
    <x v="0"/>
    <x v="0"/>
    <x v="0"/>
    <x v="0"/>
    <x v="6"/>
    <n v="17.171119999999998"/>
    <m/>
  </r>
  <r>
    <x v="16"/>
    <x v="0"/>
    <x v="0"/>
    <x v="0"/>
    <x v="0"/>
    <x v="7"/>
    <n v="16.42061"/>
    <m/>
  </r>
  <r>
    <x v="16"/>
    <x v="0"/>
    <x v="0"/>
    <x v="0"/>
    <x v="0"/>
    <x v="8"/>
    <n v="15.78964"/>
    <m/>
  </r>
  <r>
    <x v="16"/>
    <x v="0"/>
    <x v="0"/>
    <x v="0"/>
    <x v="0"/>
    <x v="9"/>
    <n v="15.09271"/>
    <m/>
  </r>
  <r>
    <x v="16"/>
    <x v="0"/>
    <x v="0"/>
    <x v="0"/>
    <x v="0"/>
    <x v="10"/>
    <n v="14.53594"/>
    <m/>
  </r>
  <r>
    <x v="16"/>
    <x v="0"/>
    <x v="0"/>
    <x v="0"/>
    <x v="0"/>
    <x v="11"/>
    <n v="14.389699999999999"/>
    <m/>
  </r>
  <r>
    <x v="16"/>
    <x v="0"/>
    <x v="0"/>
    <x v="0"/>
    <x v="0"/>
    <x v="12"/>
    <n v="14.095700000000001"/>
    <m/>
  </r>
  <r>
    <x v="16"/>
    <x v="0"/>
    <x v="0"/>
    <x v="0"/>
    <x v="0"/>
    <x v="13"/>
    <n v="13.98793"/>
    <m/>
  </r>
  <r>
    <x v="16"/>
    <x v="0"/>
    <x v="0"/>
    <x v="0"/>
    <x v="0"/>
    <x v="14"/>
    <n v="13.330249999999999"/>
    <m/>
  </r>
  <r>
    <x v="16"/>
    <x v="0"/>
    <x v="0"/>
    <x v="0"/>
    <x v="0"/>
    <x v="15"/>
    <n v="12.762869999999999"/>
    <m/>
  </r>
  <r>
    <x v="16"/>
    <x v="0"/>
    <x v="0"/>
    <x v="0"/>
    <x v="0"/>
    <x v="16"/>
    <n v="12.288930000000001"/>
    <m/>
  </r>
  <r>
    <x v="16"/>
    <x v="0"/>
    <x v="0"/>
    <x v="0"/>
    <x v="0"/>
    <x v="17"/>
    <n v="12.03187"/>
    <m/>
  </r>
  <r>
    <x v="16"/>
    <x v="0"/>
    <x v="0"/>
    <x v="0"/>
    <x v="0"/>
    <x v="18"/>
    <n v="12.078900000000001"/>
    <m/>
  </r>
  <r>
    <x v="16"/>
    <x v="0"/>
    <x v="0"/>
    <x v="0"/>
    <x v="0"/>
    <x v="19"/>
    <n v="11.96575"/>
    <m/>
  </r>
  <r>
    <x v="16"/>
    <x v="0"/>
    <x v="0"/>
    <x v="0"/>
    <x v="0"/>
    <x v="20"/>
    <n v="11.3484"/>
    <m/>
  </r>
  <r>
    <x v="16"/>
    <x v="0"/>
    <x v="0"/>
    <x v="0"/>
    <x v="0"/>
    <x v="21"/>
    <n v="10.936809999999999"/>
    <m/>
  </r>
  <r>
    <x v="16"/>
    <x v="0"/>
    <x v="0"/>
    <x v="0"/>
    <x v="0"/>
    <x v="22"/>
    <n v="10.52256"/>
    <m/>
  </r>
  <r>
    <x v="16"/>
    <x v="0"/>
    <x v="0"/>
    <x v="0"/>
    <x v="0"/>
    <x v="23"/>
    <n v="10.130050000000001"/>
    <m/>
  </r>
  <r>
    <x v="16"/>
    <x v="0"/>
    <x v="0"/>
    <x v="0"/>
    <x v="0"/>
    <x v="24"/>
    <n v="9.6520440000000001"/>
    <m/>
  </r>
  <r>
    <x v="16"/>
    <x v="0"/>
    <x v="0"/>
    <x v="0"/>
    <x v="0"/>
    <x v="25"/>
    <n v="9.07498"/>
    <m/>
  </r>
  <r>
    <x v="16"/>
    <x v="0"/>
    <x v="0"/>
    <x v="0"/>
    <x v="0"/>
    <x v="26"/>
    <n v="8.6035970000000006"/>
    <m/>
  </r>
  <r>
    <x v="16"/>
    <x v="0"/>
    <x v="0"/>
    <x v="0"/>
    <x v="0"/>
    <x v="27"/>
    <n v="8.6091470000000001"/>
    <m/>
  </r>
  <r>
    <x v="16"/>
    <x v="0"/>
    <x v="0"/>
    <x v="0"/>
    <x v="0"/>
    <x v="28"/>
    <n v="8.4356059999999999"/>
    <m/>
  </r>
  <r>
    <x v="16"/>
    <x v="0"/>
    <x v="0"/>
    <x v="0"/>
    <x v="0"/>
    <x v="29"/>
    <n v="8.6029850000000003"/>
    <m/>
  </r>
  <r>
    <x v="16"/>
    <x v="0"/>
    <x v="0"/>
    <x v="0"/>
    <x v="0"/>
    <x v="30"/>
    <n v="8.5911779999999993"/>
    <m/>
  </r>
  <r>
    <x v="16"/>
    <x v="0"/>
    <x v="0"/>
    <x v="0"/>
    <x v="0"/>
    <x v="31"/>
    <n v="8.5568349999999995"/>
    <m/>
  </r>
  <r>
    <x v="16"/>
    <x v="0"/>
    <x v="0"/>
    <x v="0"/>
    <x v="0"/>
    <x v="32"/>
    <n v="8.4905220000000003"/>
    <m/>
  </r>
  <r>
    <x v="16"/>
    <x v="0"/>
    <x v="0"/>
    <x v="0"/>
    <x v="0"/>
    <x v="33"/>
    <n v="8.1571529999999992"/>
    <m/>
  </r>
  <r>
    <x v="16"/>
    <x v="0"/>
    <x v="0"/>
    <x v="0"/>
    <x v="0"/>
    <x v="34"/>
    <n v="7.937087"/>
    <m/>
  </r>
  <r>
    <x v="16"/>
    <x v="0"/>
    <x v="0"/>
    <x v="0"/>
    <x v="0"/>
    <x v="35"/>
    <n v="7.6725820000000002"/>
    <m/>
  </r>
  <r>
    <x v="16"/>
    <x v="0"/>
    <x v="0"/>
    <x v="0"/>
    <x v="0"/>
    <x v="36"/>
    <n v="7.6983040000000003"/>
    <m/>
  </r>
  <r>
    <x v="16"/>
    <x v="0"/>
    <x v="0"/>
    <x v="0"/>
    <x v="0"/>
    <x v="37"/>
    <n v="7.5824379999999998"/>
    <m/>
  </r>
  <r>
    <x v="16"/>
    <x v="0"/>
    <x v="0"/>
    <x v="0"/>
    <x v="0"/>
    <x v="38"/>
    <n v="7.5835410000000003"/>
    <m/>
  </r>
  <r>
    <x v="16"/>
    <x v="0"/>
    <x v="0"/>
    <x v="0"/>
    <x v="0"/>
    <x v="39"/>
    <n v="7.5334440000000003"/>
    <m/>
  </r>
  <r>
    <x v="16"/>
    <x v="0"/>
    <x v="0"/>
    <x v="0"/>
    <x v="0"/>
    <x v="40"/>
    <n v="7.4203679999999999"/>
    <m/>
  </r>
  <r>
    <x v="16"/>
    <x v="0"/>
    <x v="0"/>
    <x v="0"/>
    <x v="0"/>
    <x v="41"/>
    <n v="7.1900209999999998"/>
    <s v="E"/>
  </r>
  <r>
    <x v="16"/>
    <x v="0"/>
    <x v="0"/>
    <x v="0"/>
    <x v="0"/>
    <x v="42"/>
    <n v="7.0322880000000003"/>
    <s v="E"/>
  </r>
  <r>
    <x v="16"/>
    <x v="0"/>
    <x v="0"/>
    <x v="0"/>
    <x v="0"/>
    <x v="43"/>
    <n v="6.748386"/>
    <s v="E"/>
  </r>
  <r>
    <x v="16"/>
    <x v="0"/>
    <x v="0"/>
    <x v="0"/>
    <x v="0"/>
    <x v="44"/>
    <n v="6.664911"/>
    <s v="E"/>
  </r>
  <r>
    <x v="16"/>
    <x v="0"/>
    <x v="0"/>
    <x v="0"/>
    <x v="0"/>
    <x v="45"/>
    <n v="6.7228589999999997"/>
    <s v="E"/>
  </r>
  <r>
    <x v="16"/>
    <x v="0"/>
    <x v="0"/>
    <x v="0"/>
    <x v="0"/>
    <x v="46"/>
    <n v="6.5316349999999996"/>
    <s v="E"/>
  </r>
  <r>
    <x v="16"/>
    <x v="0"/>
    <x v="1"/>
    <x v="0"/>
    <x v="0"/>
    <x v="52"/>
    <n v="28.723400000000002"/>
    <m/>
  </r>
  <r>
    <x v="16"/>
    <x v="0"/>
    <x v="1"/>
    <x v="0"/>
    <x v="0"/>
    <x v="53"/>
    <n v="27.693480000000001"/>
    <m/>
  </r>
  <r>
    <x v="16"/>
    <x v="0"/>
    <x v="1"/>
    <x v="0"/>
    <x v="0"/>
    <x v="54"/>
    <n v="26.62632"/>
    <m/>
  </r>
  <r>
    <x v="16"/>
    <x v="0"/>
    <x v="1"/>
    <x v="0"/>
    <x v="0"/>
    <x v="55"/>
    <n v="25.72298"/>
    <m/>
  </r>
  <r>
    <x v="16"/>
    <x v="0"/>
    <x v="1"/>
    <x v="0"/>
    <x v="0"/>
    <x v="51"/>
    <n v="24.528300000000002"/>
    <m/>
  </r>
  <r>
    <x v="16"/>
    <x v="0"/>
    <x v="1"/>
    <x v="0"/>
    <x v="0"/>
    <x v="0"/>
    <n v="23.551539999999999"/>
    <m/>
  </r>
  <r>
    <x v="16"/>
    <x v="0"/>
    <x v="1"/>
    <x v="0"/>
    <x v="0"/>
    <x v="1"/>
    <n v="22.430610000000001"/>
    <m/>
  </r>
  <r>
    <x v="16"/>
    <x v="0"/>
    <x v="1"/>
    <x v="0"/>
    <x v="0"/>
    <x v="2"/>
    <n v="21.925129999999999"/>
    <m/>
  </r>
  <r>
    <x v="16"/>
    <x v="0"/>
    <x v="1"/>
    <x v="0"/>
    <x v="0"/>
    <x v="3"/>
    <n v="21.056660000000001"/>
    <m/>
  </r>
  <r>
    <x v="16"/>
    <x v="0"/>
    <x v="1"/>
    <x v="0"/>
    <x v="0"/>
    <x v="4"/>
    <n v="19.923950000000001"/>
    <m/>
  </r>
  <r>
    <x v="16"/>
    <x v="0"/>
    <x v="1"/>
    <x v="0"/>
    <x v="0"/>
    <x v="5"/>
    <n v="19.784949999999998"/>
    <m/>
  </r>
  <r>
    <x v="16"/>
    <x v="0"/>
    <x v="1"/>
    <x v="0"/>
    <x v="0"/>
    <x v="6"/>
    <n v="19.09722"/>
    <m/>
  </r>
  <r>
    <x v="16"/>
    <x v="0"/>
    <x v="1"/>
    <x v="0"/>
    <x v="0"/>
    <x v="7"/>
    <n v="18.255579999999998"/>
    <m/>
  </r>
  <r>
    <x v="16"/>
    <x v="0"/>
    <x v="1"/>
    <x v="0"/>
    <x v="0"/>
    <x v="8"/>
    <n v="17.451889999999999"/>
    <m/>
  </r>
  <r>
    <x v="16"/>
    <x v="0"/>
    <x v="1"/>
    <x v="0"/>
    <x v="0"/>
    <x v="9"/>
    <n v="16.526789999999998"/>
    <m/>
  </r>
  <r>
    <x v="16"/>
    <x v="0"/>
    <x v="1"/>
    <x v="0"/>
    <x v="0"/>
    <x v="10"/>
    <n v="15.752549999999999"/>
    <m/>
  </r>
  <r>
    <x v="16"/>
    <x v="0"/>
    <x v="1"/>
    <x v="0"/>
    <x v="0"/>
    <x v="11"/>
    <n v="15.389530000000001"/>
    <m/>
  </r>
  <r>
    <x v="16"/>
    <x v="0"/>
    <x v="1"/>
    <x v="0"/>
    <x v="0"/>
    <x v="12"/>
    <n v="15.015969999999999"/>
    <m/>
  </r>
  <r>
    <x v="16"/>
    <x v="0"/>
    <x v="1"/>
    <x v="0"/>
    <x v="0"/>
    <x v="13"/>
    <n v="14.78149"/>
    <m/>
  </r>
  <r>
    <x v="16"/>
    <x v="0"/>
    <x v="1"/>
    <x v="0"/>
    <x v="0"/>
    <x v="14"/>
    <n v="14.0665"/>
    <m/>
  </r>
  <r>
    <x v="16"/>
    <x v="0"/>
    <x v="1"/>
    <x v="0"/>
    <x v="0"/>
    <x v="15"/>
    <n v="13.460319999999999"/>
    <m/>
  </r>
  <r>
    <x v="16"/>
    <x v="0"/>
    <x v="1"/>
    <x v="0"/>
    <x v="0"/>
    <x v="16"/>
    <n v="12.65823"/>
    <m/>
  </r>
  <r>
    <x v="16"/>
    <x v="0"/>
    <x v="1"/>
    <x v="0"/>
    <x v="0"/>
    <x v="17"/>
    <n v="12.43655"/>
    <m/>
  </r>
  <r>
    <x v="16"/>
    <x v="0"/>
    <x v="1"/>
    <x v="0"/>
    <x v="0"/>
    <x v="18"/>
    <n v="12.34882"/>
    <m/>
  </r>
  <r>
    <x v="16"/>
    <x v="0"/>
    <x v="1"/>
    <x v="0"/>
    <x v="0"/>
    <x v="19"/>
    <n v="12.151899999999999"/>
    <m/>
  </r>
  <r>
    <x v="16"/>
    <x v="0"/>
    <x v="1"/>
    <x v="0"/>
    <x v="0"/>
    <x v="20"/>
    <n v="11.47132"/>
    <m/>
  </r>
  <r>
    <x v="16"/>
    <x v="0"/>
    <x v="1"/>
    <x v="0"/>
    <x v="0"/>
    <x v="21"/>
    <n v="11.02314"/>
    <m/>
  </r>
  <r>
    <x v="16"/>
    <x v="0"/>
    <x v="1"/>
    <x v="0"/>
    <x v="0"/>
    <x v="22"/>
    <n v="10.551270000000001"/>
    <m/>
  </r>
  <r>
    <x v="16"/>
    <x v="0"/>
    <x v="1"/>
    <x v="0"/>
    <x v="0"/>
    <x v="23"/>
    <n v="10.126580000000001"/>
    <m/>
  </r>
  <r>
    <x v="16"/>
    <x v="0"/>
    <x v="1"/>
    <x v="0"/>
    <x v="0"/>
    <x v="24"/>
    <n v="9.6218020000000006"/>
    <m/>
  </r>
  <r>
    <x v="16"/>
    <x v="0"/>
    <x v="1"/>
    <x v="0"/>
    <x v="0"/>
    <x v="25"/>
    <n v="9.0715050000000002"/>
    <m/>
  </r>
  <r>
    <x v="16"/>
    <x v="0"/>
    <x v="1"/>
    <x v="0"/>
    <x v="0"/>
    <x v="26"/>
    <n v="8.6198049999999995"/>
    <m/>
  </r>
  <r>
    <x v="16"/>
    <x v="0"/>
    <x v="1"/>
    <x v="0"/>
    <x v="0"/>
    <x v="27"/>
    <n v="8.5371939999999995"/>
    <m/>
  </r>
  <r>
    <x v="16"/>
    <x v="0"/>
    <x v="1"/>
    <x v="0"/>
    <x v="0"/>
    <x v="28"/>
    <n v="8.3374199999999998"/>
    <m/>
  </r>
  <r>
    <x v="16"/>
    <x v="0"/>
    <x v="1"/>
    <x v="0"/>
    <x v="0"/>
    <x v="29"/>
    <n v="8.3929419999999997"/>
    <m/>
  </r>
  <r>
    <x v="16"/>
    <x v="0"/>
    <x v="1"/>
    <x v="0"/>
    <x v="0"/>
    <x v="30"/>
    <n v="8.3682009999999991"/>
    <m/>
  </r>
  <r>
    <x v="16"/>
    <x v="0"/>
    <x v="1"/>
    <x v="0"/>
    <x v="0"/>
    <x v="31"/>
    <n v="8.2955579999999998"/>
    <m/>
  </r>
  <r>
    <x v="16"/>
    <x v="0"/>
    <x v="1"/>
    <x v="0"/>
    <x v="0"/>
    <x v="32"/>
    <n v="8.1794200000000004"/>
    <m/>
  </r>
  <r>
    <x v="16"/>
    <x v="0"/>
    <x v="1"/>
    <x v="0"/>
    <x v="0"/>
    <x v="33"/>
    <n v="7.9578949999999997"/>
    <m/>
  </r>
  <r>
    <x v="16"/>
    <x v="0"/>
    <x v="1"/>
    <x v="0"/>
    <x v="0"/>
    <x v="34"/>
    <n v="7.6583800000000002"/>
    <m/>
  </r>
  <r>
    <x v="16"/>
    <x v="0"/>
    <x v="1"/>
    <x v="0"/>
    <x v="0"/>
    <x v="35"/>
    <n v="7.3652240000000004"/>
    <m/>
  </r>
  <r>
    <x v="16"/>
    <x v="0"/>
    <x v="1"/>
    <x v="0"/>
    <x v="0"/>
    <x v="36"/>
    <n v="7.0528959999999996"/>
    <m/>
  </r>
  <r>
    <x v="16"/>
    <x v="0"/>
    <x v="1"/>
    <x v="0"/>
    <x v="0"/>
    <x v="37"/>
    <n v="6.9230770000000001"/>
    <m/>
  </r>
  <r>
    <x v="16"/>
    <x v="0"/>
    <x v="1"/>
    <x v="0"/>
    <x v="0"/>
    <x v="38"/>
    <n v="6.8314450000000004"/>
    <m/>
  </r>
  <r>
    <x v="16"/>
    <x v="0"/>
    <x v="1"/>
    <x v="0"/>
    <x v="0"/>
    <x v="39"/>
    <n v="6.6800940000000004"/>
    <m/>
  </r>
  <r>
    <x v="16"/>
    <x v="0"/>
    <x v="1"/>
    <x v="0"/>
    <x v="0"/>
    <x v="40"/>
    <n v="6.4977260000000001"/>
    <m/>
  </r>
  <r>
    <x v="16"/>
    <x v="0"/>
    <x v="1"/>
    <x v="0"/>
    <x v="0"/>
    <x v="41"/>
    <n v="6.2107910000000004"/>
    <m/>
  </r>
  <r>
    <x v="16"/>
    <x v="0"/>
    <x v="1"/>
    <x v="0"/>
    <x v="0"/>
    <x v="42"/>
    <n v="5.9759760000000002"/>
    <m/>
  </r>
  <r>
    <x v="16"/>
    <x v="0"/>
    <x v="1"/>
    <x v="0"/>
    <x v="0"/>
    <x v="43"/>
    <n v="5.848624"/>
    <m/>
  </r>
  <r>
    <x v="16"/>
    <x v="0"/>
    <x v="1"/>
    <x v="0"/>
    <x v="0"/>
    <x v="44"/>
    <n v="5.7921630000000004"/>
    <m/>
  </r>
  <r>
    <x v="16"/>
    <x v="0"/>
    <x v="1"/>
    <x v="0"/>
    <x v="0"/>
    <x v="45"/>
    <n v="5.8103980000000002"/>
    <m/>
  </r>
  <r>
    <x v="16"/>
    <x v="0"/>
    <x v="1"/>
    <x v="0"/>
    <x v="0"/>
    <x v="46"/>
    <n v="5.6471220000000004"/>
    <m/>
  </r>
  <r>
    <x v="16"/>
    <x v="0"/>
    <x v="1"/>
    <x v="0"/>
    <x v="0"/>
    <x v="47"/>
    <n v="6.0750130000000002"/>
    <m/>
  </r>
  <r>
    <x v="16"/>
    <x v="0"/>
    <x v="1"/>
    <x v="0"/>
    <x v="0"/>
    <x v="48"/>
    <n v="6.1562340000000004"/>
    <m/>
  </r>
  <r>
    <x v="16"/>
    <x v="0"/>
    <x v="1"/>
    <x v="0"/>
    <x v="0"/>
    <x v="49"/>
    <n v="6.1678459999999999"/>
    <m/>
  </r>
  <r>
    <x v="16"/>
    <x v="0"/>
    <x v="1"/>
    <x v="0"/>
    <x v="0"/>
    <x v="50"/>
    <n v="6.1143980000000004"/>
    <m/>
  </r>
  <r>
    <x v="16"/>
    <x v="0"/>
    <x v="2"/>
    <x v="0"/>
    <x v="0"/>
    <x v="5"/>
    <n v="25.257290000000001"/>
    <m/>
  </r>
  <r>
    <x v="16"/>
    <x v="0"/>
    <x v="2"/>
    <x v="0"/>
    <x v="0"/>
    <x v="6"/>
    <n v="24.264710000000001"/>
    <m/>
  </r>
  <r>
    <x v="16"/>
    <x v="0"/>
    <x v="2"/>
    <x v="0"/>
    <x v="0"/>
    <x v="7"/>
    <n v="23.17164"/>
    <m/>
  </r>
  <r>
    <x v="16"/>
    <x v="0"/>
    <x v="2"/>
    <x v="0"/>
    <x v="0"/>
    <x v="8"/>
    <n v="21.811299999999999"/>
    <m/>
  </r>
  <r>
    <x v="16"/>
    <x v="0"/>
    <x v="2"/>
    <x v="0"/>
    <x v="0"/>
    <x v="9"/>
    <n v="20.164380000000001"/>
    <m/>
  </r>
  <r>
    <x v="16"/>
    <x v="0"/>
    <x v="2"/>
    <x v="0"/>
    <x v="0"/>
    <x v="10"/>
    <n v="18.728570000000001"/>
    <m/>
  </r>
  <r>
    <x v="16"/>
    <x v="0"/>
    <x v="2"/>
    <x v="0"/>
    <x v="0"/>
    <x v="11"/>
    <n v="17.728149999999999"/>
    <m/>
  </r>
  <r>
    <x v="16"/>
    <x v="0"/>
    <x v="2"/>
    <x v="0"/>
    <x v="0"/>
    <x v="12"/>
    <n v="17.14059"/>
    <m/>
  </r>
  <r>
    <x v="16"/>
    <x v="0"/>
    <x v="2"/>
    <x v="0"/>
    <x v="0"/>
    <x v="13"/>
    <n v="16.565760000000001"/>
    <m/>
  </r>
  <r>
    <x v="16"/>
    <x v="0"/>
    <x v="2"/>
    <x v="0"/>
    <x v="0"/>
    <x v="14"/>
    <n v="15.71429"/>
    <m/>
  </r>
  <r>
    <x v="16"/>
    <x v="0"/>
    <x v="2"/>
    <x v="0"/>
    <x v="0"/>
    <x v="15"/>
    <n v="15.01848"/>
    <m/>
  </r>
  <r>
    <x v="16"/>
    <x v="0"/>
    <x v="2"/>
    <x v="0"/>
    <x v="0"/>
    <x v="16"/>
    <n v="13.42412"/>
    <m/>
  </r>
  <r>
    <x v="16"/>
    <x v="0"/>
    <x v="2"/>
    <x v="0"/>
    <x v="0"/>
    <x v="17"/>
    <n v="13.28487"/>
    <m/>
  </r>
  <r>
    <x v="16"/>
    <x v="0"/>
    <x v="2"/>
    <x v="0"/>
    <x v="0"/>
    <x v="18"/>
    <n v="12.895949999999999"/>
    <m/>
  </r>
  <r>
    <x v="16"/>
    <x v="0"/>
    <x v="2"/>
    <x v="0"/>
    <x v="0"/>
    <x v="19"/>
    <n v="12.521739999999999"/>
    <m/>
  </r>
  <r>
    <x v="16"/>
    <x v="0"/>
    <x v="2"/>
    <x v="0"/>
    <x v="0"/>
    <x v="20"/>
    <n v="11.71218"/>
    <m/>
  </r>
  <r>
    <x v="16"/>
    <x v="0"/>
    <x v="2"/>
    <x v="0"/>
    <x v="0"/>
    <x v="21"/>
    <n v="11.190860000000001"/>
    <m/>
  </r>
  <r>
    <x v="16"/>
    <x v="0"/>
    <x v="2"/>
    <x v="0"/>
    <x v="0"/>
    <x v="22"/>
    <n v="10.60622"/>
    <m/>
  </r>
  <r>
    <x v="16"/>
    <x v="0"/>
    <x v="2"/>
    <x v="0"/>
    <x v="0"/>
    <x v="23"/>
    <n v="10.119999999999999"/>
    <m/>
  </r>
  <r>
    <x v="16"/>
    <x v="0"/>
    <x v="2"/>
    <x v="0"/>
    <x v="0"/>
    <x v="24"/>
    <n v="9.5649040000000003"/>
    <m/>
  </r>
  <r>
    <x v="16"/>
    <x v="0"/>
    <x v="2"/>
    <x v="0"/>
    <x v="0"/>
    <x v="25"/>
    <n v="9.0649149999999992"/>
    <m/>
  </r>
  <r>
    <x v="16"/>
    <x v="0"/>
    <x v="2"/>
    <x v="0"/>
    <x v="0"/>
    <x v="26"/>
    <n v="8.6507459999999998"/>
    <m/>
  </r>
  <r>
    <x v="16"/>
    <x v="0"/>
    <x v="2"/>
    <x v="0"/>
    <x v="0"/>
    <x v="27"/>
    <n v="8.4038459999999997"/>
    <m/>
  </r>
  <r>
    <x v="16"/>
    <x v="0"/>
    <x v="2"/>
    <x v="0"/>
    <x v="0"/>
    <x v="28"/>
    <n v="8.1571630000000006"/>
    <m/>
  </r>
  <r>
    <x v="16"/>
    <x v="0"/>
    <x v="2"/>
    <x v="0"/>
    <x v="0"/>
    <x v="29"/>
    <n v="8.0211360000000003"/>
    <m/>
  </r>
  <r>
    <x v="16"/>
    <x v="0"/>
    <x v="2"/>
    <x v="0"/>
    <x v="0"/>
    <x v="30"/>
    <n v="7.9752190000000001"/>
    <m/>
  </r>
  <r>
    <x v="16"/>
    <x v="0"/>
    <x v="2"/>
    <x v="0"/>
    <x v="0"/>
    <x v="31"/>
    <n v="7.8410060000000001"/>
    <m/>
  </r>
  <r>
    <x v="16"/>
    <x v="0"/>
    <x v="2"/>
    <x v="0"/>
    <x v="0"/>
    <x v="32"/>
    <n v="7.6474250000000001"/>
    <m/>
  </r>
  <r>
    <x v="16"/>
    <x v="0"/>
    <x v="2"/>
    <x v="0"/>
    <x v="0"/>
    <x v="33"/>
    <n v="7.6051900000000003"/>
    <m/>
  </r>
  <r>
    <x v="16"/>
    <x v="0"/>
    <x v="2"/>
    <x v="0"/>
    <x v="0"/>
    <x v="34"/>
    <n v="7.1797310000000003"/>
    <m/>
  </r>
  <r>
    <x v="16"/>
    <x v="0"/>
    <x v="2"/>
    <x v="0"/>
    <x v="0"/>
    <x v="35"/>
    <n v="6.8516640000000004"/>
    <m/>
  </r>
  <r>
    <x v="16"/>
    <x v="0"/>
    <x v="2"/>
    <x v="0"/>
    <x v="0"/>
    <x v="36"/>
    <n v="6.0822479999999999"/>
    <m/>
  </r>
  <r>
    <x v="16"/>
    <x v="0"/>
    <x v="2"/>
    <x v="0"/>
    <x v="0"/>
    <x v="37"/>
    <n v="5.9410309999999997"/>
    <m/>
  </r>
  <r>
    <x v="16"/>
    <x v="0"/>
    <x v="2"/>
    <x v="0"/>
    <x v="0"/>
    <x v="38"/>
    <n v="5.7480169999999999"/>
    <m/>
  </r>
  <r>
    <x v="16"/>
    <x v="0"/>
    <x v="2"/>
    <x v="0"/>
    <x v="0"/>
    <x v="39"/>
    <n v="5.5021630000000004"/>
    <m/>
  </r>
  <r>
    <x v="16"/>
    <x v="0"/>
    <x v="2"/>
    <x v="0"/>
    <x v="0"/>
    <x v="40"/>
    <n v="5.3095759999999999"/>
    <m/>
  </r>
  <r>
    <x v="16"/>
    <x v="0"/>
    <x v="2"/>
    <x v="0"/>
    <x v="0"/>
    <x v="41"/>
    <n v="4.9064459999999999"/>
    <s v="E"/>
  </r>
  <r>
    <x v="16"/>
    <x v="0"/>
    <x v="2"/>
    <x v="0"/>
    <x v="0"/>
    <x v="42"/>
    <n v="4.6279750000000002"/>
    <s v="E"/>
  </r>
  <r>
    <x v="16"/>
    <x v="0"/>
    <x v="2"/>
    <x v="0"/>
    <x v="0"/>
    <x v="43"/>
    <n v="4.6517739999999996"/>
    <s v="E"/>
  </r>
  <r>
    <x v="16"/>
    <x v="0"/>
    <x v="2"/>
    <x v="0"/>
    <x v="0"/>
    <x v="44"/>
    <n v="4.6236560000000004"/>
    <s v="E"/>
  </r>
  <r>
    <x v="16"/>
    <x v="0"/>
    <x v="2"/>
    <x v="0"/>
    <x v="0"/>
    <x v="45"/>
    <n v="4.619929"/>
    <s v="E"/>
  </r>
  <r>
    <x v="16"/>
    <x v="0"/>
    <x v="2"/>
    <x v="0"/>
    <x v="0"/>
    <x v="46"/>
    <n v="4.4921769999999999"/>
    <s v="E"/>
  </r>
  <r>
    <x v="17"/>
    <x v="0"/>
    <x v="0"/>
    <x v="0"/>
    <x v="0"/>
    <x v="25"/>
    <n v="35.471139999999998"/>
    <m/>
  </r>
  <r>
    <x v="17"/>
    <x v="0"/>
    <x v="0"/>
    <x v="0"/>
    <x v="0"/>
    <x v="26"/>
    <n v="46.757109999999997"/>
    <s v="B"/>
  </r>
  <r>
    <x v="17"/>
    <x v="0"/>
    <x v="0"/>
    <x v="0"/>
    <x v="0"/>
    <x v="27"/>
    <n v="45.923630000000003"/>
    <m/>
  </r>
  <r>
    <x v="17"/>
    <x v="0"/>
    <x v="0"/>
    <x v="0"/>
    <x v="0"/>
    <x v="28"/>
    <n v="45.049840000000003"/>
    <m/>
  </r>
  <r>
    <x v="17"/>
    <x v="0"/>
    <x v="0"/>
    <x v="0"/>
    <x v="0"/>
    <x v="29"/>
    <n v="44.235849999999999"/>
    <s v="B"/>
  </r>
  <r>
    <x v="17"/>
    <x v="0"/>
    <x v="0"/>
    <x v="0"/>
    <x v="0"/>
    <x v="30"/>
    <n v="41.551279999999998"/>
    <m/>
  </r>
  <r>
    <x v="17"/>
    <x v="0"/>
    <x v="0"/>
    <x v="0"/>
    <x v="0"/>
    <x v="31"/>
    <n v="40.626510000000003"/>
    <m/>
  </r>
  <r>
    <x v="17"/>
    <x v="0"/>
    <x v="0"/>
    <x v="0"/>
    <x v="0"/>
    <x v="32"/>
    <n v="40.758220000000001"/>
    <m/>
  </r>
  <r>
    <x v="17"/>
    <x v="0"/>
    <x v="0"/>
    <x v="0"/>
    <x v="0"/>
    <x v="33"/>
    <n v="38.739060000000002"/>
    <m/>
  </r>
  <r>
    <x v="17"/>
    <x v="0"/>
    <x v="0"/>
    <x v="0"/>
    <x v="0"/>
    <x v="34"/>
    <n v="38.089860000000002"/>
    <m/>
  </r>
  <r>
    <x v="17"/>
    <x v="0"/>
    <x v="0"/>
    <x v="0"/>
    <x v="0"/>
    <x v="35"/>
    <n v="36.374879999999997"/>
    <m/>
  </r>
  <r>
    <x v="17"/>
    <x v="0"/>
    <x v="0"/>
    <x v="0"/>
    <x v="0"/>
    <x v="36"/>
    <n v="36.874029999999998"/>
    <m/>
  </r>
  <r>
    <x v="17"/>
    <x v="0"/>
    <x v="0"/>
    <x v="0"/>
    <x v="0"/>
    <x v="37"/>
    <n v="36.915680000000002"/>
    <m/>
  </r>
  <r>
    <x v="17"/>
    <x v="0"/>
    <x v="0"/>
    <x v="0"/>
    <x v="0"/>
    <x v="38"/>
    <n v="36.538460000000001"/>
    <m/>
  </r>
  <r>
    <x v="17"/>
    <x v="0"/>
    <x v="0"/>
    <x v="0"/>
    <x v="0"/>
    <x v="39"/>
    <n v="36.196489999999997"/>
    <s v="B"/>
  </r>
  <r>
    <x v="17"/>
    <x v="0"/>
    <x v="0"/>
    <x v="0"/>
    <x v="0"/>
    <x v="40"/>
    <n v="35.677379999999999"/>
    <m/>
  </r>
  <r>
    <x v="17"/>
    <x v="0"/>
    <x v="0"/>
    <x v="0"/>
    <x v="0"/>
    <x v="41"/>
    <n v="34.370510000000003"/>
    <m/>
  </r>
  <r>
    <x v="17"/>
    <x v="0"/>
    <x v="0"/>
    <x v="0"/>
    <x v="0"/>
    <x v="42"/>
    <n v="34.094329999999999"/>
    <m/>
  </r>
  <r>
    <x v="17"/>
    <x v="0"/>
    <x v="0"/>
    <x v="0"/>
    <x v="0"/>
    <x v="43"/>
    <n v="33.492919999999998"/>
    <m/>
  </r>
  <r>
    <x v="17"/>
    <x v="0"/>
    <x v="0"/>
    <x v="0"/>
    <x v="0"/>
    <x v="44"/>
    <n v="33.390039999999999"/>
    <s v="B"/>
  </r>
  <r>
    <x v="17"/>
    <x v="0"/>
    <x v="0"/>
    <x v="0"/>
    <x v="0"/>
    <x v="45"/>
    <n v="34.19641"/>
    <m/>
  </r>
  <r>
    <x v="17"/>
    <x v="0"/>
    <x v="0"/>
    <x v="0"/>
    <x v="0"/>
    <x v="46"/>
    <n v="33.071869999999997"/>
    <m/>
  </r>
  <r>
    <x v="17"/>
    <x v="0"/>
    <x v="0"/>
    <x v="0"/>
    <x v="0"/>
    <x v="47"/>
    <n v="32.84449"/>
    <m/>
  </r>
  <r>
    <x v="17"/>
    <x v="0"/>
    <x v="0"/>
    <x v="0"/>
    <x v="0"/>
    <x v="48"/>
    <n v="32.47551"/>
    <m/>
  </r>
  <r>
    <x v="17"/>
    <x v="0"/>
    <x v="0"/>
    <x v="0"/>
    <x v="0"/>
    <x v="49"/>
    <n v="31.652740000000001"/>
    <m/>
  </r>
  <r>
    <x v="17"/>
    <x v="0"/>
    <x v="0"/>
    <x v="0"/>
    <x v="0"/>
    <x v="50"/>
    <n v="31.694500000000001"/>
    <m/>
  </r>
  <r>
    <x v="17"/>
    <x v="0"/>
    <x v="1"/>
    <x v="0"/>
    <x v="0"/>
    <x v="5"/>
    <n v="40.299880000000002"/>
    <m/>
  </r>
  <r>
    <x v="17"/>
    <x v="0"/>
    <x v="1"/>
    <x v="0"/>
    <x v="0"/>
    <x v="15"/>
    <n v="56.938519999999997"/>
    <m/>
  </r>
  <r>
    <x v="17"/>
    <x v="0"/>
    <x v="1"/>
    <x v="0"/>
    <x v="0"/>
    <x v="25"/>
    <n v="31.9056"/>
    <m/>
  </r>
  <r>
    <x v="17"/>
    <x v="0"/>
    <x v="1"/>
    <x v="0"/>
    <x v="0"/>
    <x v="26"/>
    <n v="44.021500000000003"/>
    <s v="B"/>
  </r>
  <r>
    <x v="17"/>
    <x v="0"/>
    <x v="1"/>
    <x v="0"/>
    <x v="0"/>
    <x v="27"/>
    <n v="43.90099"/>
    <m/>
  </r>
  <r>
    <x v="17"/>
    <x v="0"/>
    <x v="1"/>
    <x v="0"/>
    <x v="0"/>
    <x v="28"/>
    <n v="43.783439999999999"/>
    <s v="B"/>
  </r>
  <r>
    <x v="17"/>
    <x v="0"/>
    <x v="1"/>
    <x v="0"/>
    <x v="0"/>
    <x v="29"/>
    <n v="43.731310000000001"/>
    <m/>
  </r>
  <r>
    <x v="17"/>
    <x v="0"/>
    <x v="1"/>
    <x v="0"/>
    <x v="0"/>
    <x v="30"/>
    <n v="41.214440000000003"/>
    <m/>
  </r>
  <r>
    <x v="17"/>
    <x v="0"/>
    <x v="1"/>
    <x v="0"/>
    <x v="0"/>
    <x v="31"/>
    <n v="40.066360000000003"/>
    <m/>
  </r>
  <r>
    <x v="17"/>
    <x v="0"/>
    <x v="1"/>
    <x v="0"/>
    <x v="0"/>
    <x v="32"/>
    <n v="40.928049999999999"/>
    <m/>
  </r>
  <r>
    <x v="17"/>
    <x v="0"/>
    <x v="1"/>
    <x v="0"/>
    <x v="0"/>
    <x v="33"/>
    <n v="38.623309999999996"/>
    <m/>
  </r>
  <r>
    <x v="17"/>
    <x v="0"/>
    <x v="1"/>
    <x v="0"/>
    <x v="0"/>
    <x v="34"/>
    <n v="38.00188"/>
    <m/>
  </r>
  <r>
    <x v="17"/>
    <x v="0"/>
    <x v="1"/>
    <x v="0"/>
    <x v="0"/>
    <x v="35"/>
    <n v="35.988509999999998"/>
    <m/>
  </r>
  <r>
    <x v="17"/>
    <x v="0"/>
    <x v="1"/>
    <x v="0"/>
    <x v="0"/>
    <x v="36"/>
    <n v="36.447409999999998"/>
    <m/>
  </r>
  <r>
    <x v="17"/>
    <x v="0"/>
    <x v="1"/>
    <x v="0"/>
    <x v="0"/>
    <x v="37"/>
    <n v="36.822740000000003"/>
    <m/>
  </r>
  <r>
    <x v="17"/>
    <x v="0"/>
    <x v="1"/>
    <x v="0"/>
    <x v="0"/>
    <x v="38"/>
    <n v="36.607860000000002"/>
    <m/>
  </r>
  <r>
    <x v="17"/>
    <x v="0"/>
    <x v="1"/>
    <x v="0"/>
    <x v="0"/>
    <x v="39"/>
    <n v="36.53257"/>
    <s v="B"/>
  </r>
  <r>
    <x v="17"/>
    <x v="0"/>
    <x v="1"/>
    <x v="0"/>
    <x v="0"/>
    <x v="40"/>
    <n v="35.539580000000001"/>
    <m/>
  </r>
  <r>
    <x v="17"/>
    <x v="0"/>
    <x v="1"/>
    <x v="0"/>
    <x v="0"/>
    <x v="41"/>
    <n v="34.458350000000003"/>
    <m/>
  </r>
  <r>
    <x v="17"/>
    <x v="0"/>
    <x v="1"/>
    <x v="0"/>
    <x v="0"/>
    <x v="42"/>
    <n v="34.338529999999999"/>
    <m/>
  </r>
  <r>
    <x v="17"/>
    <x v="0"/>
    <x v="1"/>
    <x v="0"/>
    <x v="0"/>
    <x v="43"/>
    <n v="33.936149999999998"/>
    <m/>
  </r>
  <r>
    <x v="17"/>
    <x v="0"/>
    <x v="1"/>
    <x v="0"/>
    <x v="0"/>
    <x v="44"/>
    <n v="33.787529999999997"/>
    <s v="B"/>
  </r>
  <r>
    <x v="17"/>
    <x v="0"/>
    <x v="1"/>
    <x v="0"/>
    <x v="0"/>
    <x v="45"/>
    <n v="34.679699999999997"/>
    <m/>
  </r>
  <r>
    <x v="17"/>
    <x v="0"/>
    <x v="1"/>
    <x v="0"/>
    <x v="0"/>
    <x v="46"/>
    <n v="33.686929999999997"/>
    <m/>
  </r>
  <r>
    <x v="17"/>
    <x v="0"/>
    <x v="1"/>
    <x v="0"/>
    <x v="0"/>
    <x v="47"/>
    <n v="33.694159999999997"/>
    <m/>
  </r>
  <r>
    <x v="17"/>
    <x v="0"/>
    <x v="1"/>
    <x v="0"/>
    <x v="0"/>
    <x v="48"/>
    <n v="32.990389999999998"/>
    <m/>
  </r>
  <r>
    <x v="17"/>
    <x v="0"/>
    <x v="1"/>
    <x v="0"/>
    <x v="0"/>
    <x v="49"/>
    <n v="32.064250000000001"/>
    <m/>
  </r>
  <r>
    <x v="17"/>
    <x v="0"/>
    <x v="1"/>
    <x v="0"/>
    <x v="0"/>
    <x v="50"/>
    <n v="32.118000000000002"/>
    <m/>
  </r>
  <r>
    <x v="17"/>
    <x v="0"/>
    <x v="2"/>
    <x v="0"/>
    <x v="0"/>
    <x v="25"/>
    <n v="20.35763"/>
    <m/>
  </r>
  <r>
    <x v="17"/>
    <x v="0"/>
    <x v="2"/>
    <x v="0"/>
    <x v="0"/>
    <x v="26"/>
    <n v="37.751539999999999"/>
    <s v="B"/>
  </r>
  <r>
    <x v="17"/>
    <x v="0"/>
    <x v="2"/>
    <x v="0"/>
    <x v="0"/>
    <x v="27"/>
    <n v="39.344790000000003"/>
    <m/>
  </r>
  <r>
    <x v="17"/>
    <x v="0"/>
    <x v="2"/>
    <x v="0"/>
    <x v="0"/>
    <x v="28"/>
    <n v="40.96696"/>
    <m/>
  </r>
  <r>
    <x v="17"/>
    <x v="0"/>
    <x v="2"/>
    <x v="0"/>
    <x v="0"/>
    <x v="29"/>
    <n v="42.618580000000001"/>
    <s v="B"/>
  </r>
  <r>
    <x v="17"/>
    <x v="0"/>
    <x v="2"/>
    <x v="0"/>
    <x v="0"/>
    <x v="30"/>
    <n v="40.50911"/>
    <m/>
  </r>
  <r>
    <x v="17"/>
    <x v="0"/>
    <x v="2"/>
    <x v="0"/>
    <x v="0"/>
    <x v="31"/>
    <n v="38.910820000000001"/>
    <m/>
  </r>
  <r>
    <x v="17"/>
    <x v="0"/>
    <x v="2"/>
    <x v="0"/>
    <x v="0"/>
    <x v="32"/>
    <n v="41.263390000000001"/>
    <m/>
  </r>
  <r>
    <x v="17"/>
    <x v="0"/>
    <x v="2"/>
    <x v="0"/>
    <x v="0"/>
    <x v="33"/>
    <n v="38.3947"/>
    <m/>
  </r>
  <r>
    <x v="17"/>
    <x v="0"/>
    <x v="2"/>
    <x v="0"/>
    <x v="0"/>
    <x v="34"/>
    <n v="37.827159999999999"/>
    <m/>
  </r>
  <r>
    <x v="17"/>
    <x v="0"/>
    <x v="2"/>
    <x v="0"/>
    <x v="0"/>
    <x v="35"/>
    <n v="35.247709999999998"/>
    <m/>
  </r>
  <r>
    <x v="17"/>
    <x v="0"/>
    <x v="2"/>
    <x v="0"/>
    <x v="0"/>
    <x v="36"/>
    <n v="35.627380000000002"/>
    <m/>
  </r>
  <r>
    <x v="17"/>
    <x v="0"/>
    <x v="2"/>
    <x v="0"/>
    <x v="0"/>
    <x v="37"/>
    <n v="36.648290000000003"/>
    <m/>
  </r>
  <r>
    <x v="17"/>
    <x v="0"/>
    <x v="2"/>
    <x v="0"/>
    <x v="0"/>
    <x v="38"/>
    <n v="36.739600000000003"/>
    <m/>
  </r>
  <r>
    <x v="17"/>
    <x v="0"/>
    <x v="2"/>
    <x v="0"/>
    <x v="0"/>
    <x v="39"/>
    <n v="37.139620000000001"/>
    <s v="B"/>
  </r>
  <r>
    <x v="17"/>
    <x v="0"/>
    <x v="2"/>
    <x v="0"/>
    <x v="0"/>
    <x v="40"/>
    <n v="35.301690000000001"/>
    <m/>
  </r>
  <r>
    <x v="17"/>
    <x v="0"/>
    <x v="2"/>
    <x v="0"/>
    <x v="0"/>
    <x v="41"/>
    <n v="34.607660000000003"/>
    <m/>
  </r>
  <r>
    <x v="17"/>
    <x v="0"/>
    <x v="2"/>
    <x v="0"/>
    <x v="0"/>
    <x v="42"/>
    <n v="34.744950000000003"/>
    <m/>
  </r>
  <r>
    <x v="17"/>
    <x v="0"/>
    <x v="2"/>
    <x v="0"/>
    <x v="0"/>
    <x v="43"/>
    <n v="34.671900000000001"/>
    <m/>
  </r>
  <r>
    <x v="17"/>
    <x v="0"/>
    <x v="2"/>
    <x v="0"/>
    <x v="0"/>
    <x v="44"/>
    <n v="34.449069999999999"/>
    <s v="B"/>
  </r>
  <r>
    <x v="17"/>
    <x v="0"/>
    <x v="2"/>
    <x v="0"/>
    <x v="0"/>
    <x v="45"/>
    <n v="35.4803"/>
    <m/>
  </r>
  <r>
    <x v="17"/>
    <x v="0"/>
    <x v="2"/>
    <x v="0"/>
    <x v="0"/>
    <x v="46"/>
    <n v="34.712890000000002"/>
    <m/>
  </r>
  <r>
    <x v="17"/>
    <x v="0"/>
    <x v="2"/>
    <x v="0"/>
    <x v="0"/>
    <x v="47"/>
    <n v="35.061689999999999"/>
    <m/>
  </r>
  <r>
    <x v="17"/>
    <x v="0"/>
    <x v="2"/>
    <x v="0"/>
    <x v="0"/>
    <x v="48"/>
    <n v="33.814030000000002"/>
    <m/>
  </r>
  <r>
    <x v="17"/>
    <x v="0"/>
    <x v="2"/>
    <x v="0"/>
    <x v="0"/>
    <x v="49"/>
    <n v="32.737029999999997"/>
    <m/>
  </r>
  <r>
    <x v="17"/>
    <x v="0"/>
    <x v="2"/>
    <x v="0"/>
    <x v="0"/>
    <x v="50"/>
    <n v="32.814880000000002"/>
    <m/>
  </r>
  <r>
    <x v="18"/>
    <x v="0"/>
    <x v="0"/>
    <x v="0"/>
    <x v="0"/>
    <x v="18"/>
    <n v="12.29585"/>
    <m/>
  </r>
  <r>
    <x v="18"/>
    <x v="0"/>
    <x v="0"/>
    <x v="0"/>
    <x v="0"/>
    <x v="20"/>
    <n v="11.99147"/>
    <m/>
  </r>
  <r>
    <x v="18"/>
    <x v="0"/>
    <x v="0"/>
    <x v="0"/>
    <x v="0"/>
    <x v="22"/>
    <n v="11.49723"/>
    <m/>
  </r>
  <r>
    <x v="18"/>
    <x v="0"/>
    <x v="0"/>
    <x v="0"/>
    <x v="0"/>
    <x v="23"/>
    <n v="11.921200000000001"/>
    <m/>
  </r>
  <r>
    <x v="18"/>
    <x v="0"/>
    <x v="0"/>
    <x v="0"/>
    <x v="0"/>
    <x v="24"/>
    <n v="11.714040000000001"/>
    <m/>
  </r>
  <r>
    <x v="18"/>
    <x v="0"/>
    <x v="0"/>
    <x v="0"/>
    <x v="0"/>
    <x v="25"/>
    <n v="11.83803"/>
    <m/>
  </r>
  <r>
    <x v="18"/>
    <x v="0"/>
    <x v="0"/>
    <x v="0"/>
    <x v="0"/>
    <x v="26"/>
    <n v="11.334059999999999"/>
    <s v="B"/>
  </r>
  <r>
    <x v="18"/>
    <x v="0"/>
    <x v="0"/>
    <x v="0"/>
    <x v="0"/>
    <x v="27"/>
    <n v="12.313409999999999"/>
    <m/>
  </r>
  <r>
    <x v="18"/>
    <x v="0"/>
    <x v="0"/>
    <x v="0"/>
    <x v="0"/>
    <x v="28"/>
    <n v="12.79651"/>
    <m/>
  </r>
  <r>
    <x v="18"/>
    <x v="0"/>
    <x v="0"/>
    <x v="0"/>
    <x v="0"/>
    <x v="29"/>
    <n v="13.31724"/>
    <m/>
  </r>
  <r>
    <x v="18"/>
    <x v="0"/>
    <x v="0"/>
    <x v="0"/>
    <x v="0"/>
    <x v="30"/>
    <n v="13.66935"/>
    <m/>
  </r>
  <r>
    <x v="18"/>
    <x v="0"/>
    <x v="0"/>
    <x v="0"/>
    <x v="0"/>
    <x v="31"/>
    <n v="13.62134"/>
    <m/>
  </r>
  <r>
    <x v="18"/>
    <x v="0"/>
    <x v="0"/>
    <x v="0"/>
    <x v="0"/>
    <x v="32"/>
    <n v="13.76192"/>
    <m/>
  </r>
  <r>
    <x v="18"/>
    <x v="0"/>
    <x v="0"/>
    <x v="0"/>
    <x v="0"/>
    <x v="33"/>
    <n v="13.08132"/>
    <m/>
  </r>
  <r>
    <x v="18"/>
    <x v="0"/>
    <x v="0"/>
    <x v="0"/>
    <x v="0"/>
    <x v="35"/>
    <n v="12.56789"/>
    <m/>
  </r>
  <r>
    <x v="18"/>
    <x v="0"/>
    <x v="0"/>
    <x v="0"/>
    <x v="0"/>
    <x v="36"/>
    <n v="12.932729999999999"/>
    <m/>
  </r>
  <r>
    <x v="18"/>
    <x v="0"/>
    <x v="0"/>
    <x v="0"/>
    <x v="0"/>
    <x v="37"/>
    <n v="13.35252"/>
    <m/>
  </r>
  <r>
    <x v="18"/>
    <x v="0"/>
    <x v="0"/>
    <x v="0"/>
    <x v="0"/>
    <x v="38"/>
    <n v="13.62956"/>
    <m/>
  </r>
  <r>
    <x v="18"/>
    <x v="0"/>
    <x v="0"/>
    <x v="0"/>
    <x v="0"/>
    <x v="39"/>
    <n v="14.06409"/>
    <m/>
  </r>
  <r>
    <x v="18"/>
    <x v="0"/>
    <x v="0"/>
    <x v="0"/>
    <x v="0"/>
    <x v="40"/>
    <n v="14.557869999999999"/>
    <m/>
  </r>
  <r>
    <x v="18"/>
    <x v="0"/>
    <x v="0"/>
    <x v="0"/>
    <x v="0"/>
    <x v="41"/>
    <n v="15.07403"/>
    <m/>
  </r>
  <r>
    <x v="18"/>
    <x v="0"/>
    <x v="0"/>
    <x v="0"/>
    <x v="0"/>
    <x v="42"/>
    <n v="15.734579999999999"/>
    <m/>
  </r>
  <r>
    <x v="18"/>
    <x v="0"/>
    <x v="0"/>
    <x v="0"/>
    <x v="0"/>
    <x v="43"/>
    <n v="15.753119999999999"/>
    <m/>
  </r>
  <r>
    <x v="18"/>
    <x v="0"/>
    <x v="0"/>
    <x v="0"/>
    <x v="0"/>
    <x v="44"/>
    <n v="16.10266"/>
    <m/>
  </r>
  <r>
    <x v="18"/>
    <x v="0"/>
    <x v="0"/>
    <x v="0"/>
    <x v="0"/>
    <x v="45"/>
    <n v="18.038399999999999"/>
    <m/>
  </r>
  <r>
    <x v="18"/>
    <x v="0"/>
    <x v="0"/>
    <x v="0"/>
    <x v="0"/>
    <x v="46"/>
    <n v="18.212900000000001"/>
    <m/>
  </r>
  <r>
    <x v="18"/>
    <x v="0"/>
    <x v="0"/>
    <x v="0"/>
    <x v="0"/>
    <x v="47"/>
    <n v="18.497530000000001"/>
    <m/>
  </r>
  <r>
    <x v="18"/>
    <x v="0"/>
    <x v="0"/>
    <x v="0"/>
    <x v="0"/>
    <x v="48"/>
    <n v="19.324020000000001"/>
    <m/>
  </r>
  <r>
    <x v="18"/>
    <x v="0"/>
    <x v="0"/>
    <x v="0"/>
    <x v="0"/>
    <x v="49"/>
    <n v="19.956499999999998"/>
    <m/>
  </r>
  <r>
    <x v="18"/>
    <x v="0"/>
    <x v="0"/>
    <x v="0"/>
    <x v="0"/>
    <x v="50"/>
    <n v="19.817509999999999"/>
    <m/>
  </r>
  <r>
    <x v="18"/>
    <x v="0"/>
    <x v="1"/>
    <x v="0"/>
    <x v="0"/>
    <x v="13"/>
    <n v="12.2346"/>
    <m/>
  </r>
  <r>
    <x v="18"/>
    <x v="0"/>
    <x v="1"/>
    <x v="0"/>
    <x v="0"/>
    <x v="14"/>
    <n v="12.30035"/>
    <m/>
  </r>
  <r>
    <x v="18"/>
    <x v="0"/>
    <x v="1"/>
    <x v="0"/>
    <x v="0"/>
    <x v="15"/>
    <n v="12.2334"/>
    <s v="B"/>
  </r>
  <r>
    <x v="18"/>
    <x v="0"/>
    <x v="1"/>
    <x v="0"/>
    <x v="0"/>
    <x v="16"/>
    <n v="12.59858"/>
    <m/>
  </r>
  <r>
    <x v="18"/>
    <x v="0"/>
    <x v="1"/>
    <x v="0"/>
    <x v="0"/>
    <x v="17"/>
    <n v="12.41517"/>
    <s v="B"/>
  </r>
  <r>
    <x v="18"/>
    <x v="0"/>
    <x v="1"/>
    <x v="0"/>
    <x v="0"/>
    <x v="18"/>
    <n v="12.104200000000001"/>
    <m/>
  </r>
  <r>
    <x v="18"/>
    <x v="0"/>
    <x v="1"/>
    <x v="0"/>
    <x v="0"/>
    <x v="19"/>
    <n v="11.927709999999999"/>
    <m/>
  </r>
  <r>
    <x v="18"/>
    <x v="0"/>
    <x v="1"/>
    <x v="0"/>
    <x v="0"/>
    <x v="20"/>
    <n v="11.459350000000001"/>
    <m/>
  </r>
  <r>
    <x v="18"/>
    <x v="0"/>
    <x v="1"/>
    <x v="0"/>
    <x v="0"/>
    <x v="21"/>
    <n v="11.328810000000001"/>
    <s v="B"/>
  </r>
  <r>
    <x v="18"/>
    <x v="0"/>
    <x v="1"/>
    <x v="0"/>
    <x v="0"/>
    <x v="22"/>
    <n v="12.406000000000001"/>
    <m/>
  </r>
  <r>
    <x v="18"/>
    <x v="0"/>
    <x v="1"/>
    <x v="0"/>
    <x v="0"/>
    <x v="23"/>
    <n v="12.05245"/>
    <m/>
  </r>
  <r>
    <x v="18"/>
    <x v="0"/>
    <x v="1"/>
    <x v="0"/>
    <x v="0"/>
    <x v="24"/>
    <n v="11.90654"/>
    <m/>
  </r>
  <r>
    <x v="18"/>
    <x v="0"/>
    <x v="1"/>
    <x v="0"/>
    <x v="0"/>
    <x v="25"/>
    <n v="12.415330000000001"/>
    <m/>
  </r>
  <r>
    <x v="18"/>
    <x v="0"/>
    <x v="1"/>
    <x v="0"/>
    <x v="0"/>
    <x v="26"/>
    <n v="11.426259999999999"/>
    <s v="B"/>
  </r>
  <r>
    <x v="18"/>
    <x v="0"/>
    <x v="1"/>
    <x v="0"/>
    <x v="0"/>
    <x v="27"/>
    <n v="11.385289999999999"/>
    <m/>
  </r>
  <r>
    <x v="18"/>
    <x v="0"/>
    <x v="1"/>
    <x v="0"/>
    <x v="0"/>
    <x v="28"/>
    <n v="11.757709999999999"/>
    <m/>
  </r>
  <r>
    <x v="18"/>
    <x v="0"/>
    <x v="1"/>
    <x v="0"/>
    <x v="0"/>
    <x v="29"/>
    <n v="12.39096"/>
    <m/>
  </r>
  <r>
    <x v="18"/>
    <x v="0"/>
    <x v="1"/>
    <x v="0"/>
    <x v="0"/>
    <x v="30"/>
    <n v="12.70054"/>
    <m/>
  </r>
  <r>
    <x v="18"/>
    <x v="0"/>
    <x v="1"/>
    <x v="0"/>
    <x v="0"/>
    <x v="31"/>
    <n v="12.25656"/>
    <m/>
  </r>
  <r>
    <x v="18"/>
    <x v="0"/>
    <x v="1"/>
    <x v="0"/>
    <x v="0"/>
    <x v="32"/>
    <n v="12.37406"/>
    <m/>
  </r>
  <r>
    <x v="18"/>
    <x v="0"/>
    <x v="1"/>
    <x v="0"/>
    <x v="0"/>
    <x v="33"/>
    <n v="11.646850000000001"/>
    <m/>
  </r>
  <r>
    <x v="18"/>
    <x v="0"/>
    <x v="1"/>
    <x v="0"/>
    <x v="0"/>
    <x v="34"/>
    <n v="11.493040000000001"/>
    <s v="B"/>
  </r>
  <r>
    <x v="18"/>
    <x v="0"/>
    <x v="1"/>
    <x v="0"/>
    <x v="0"/>
    <x v="35"/>
    <n v="11.21064"/>
    <m/>
  </r>
  <r>
    <x v="18"/>
    <x v="0"/>
    <x v="1"/>
    <x v="0"/>
    <x v="0"/>
    <x v="36"/>
    <n v="11.5542"/>
    <m/>
  </r>
  <r>
    <x v="18"/>
    <x v="0"/>
    <x v="1"/>
    <x v="0"/>
    <x v="0"/>
    <x v="37"/>
    <n v="11.667730000000001"/>
    <m/>
  </r>
  <r>
    <x v="18"/>
    <x v="0"/>
    <x v="1"/>
    <x v="0"/>
    <x v="0"/>
    <x v="38"/>
    <n v="11.4125"/>
    <m/>
  </r>
  <r>
    <x v="18"/>
    <x v="0"/>
    <x v="1"/>
    <x v="0"/>
    <x v="0"/>
    <x v="39"/>
    <n v="12.1027"/>
    <m/>
  </r>
  <r>
    <x v="18"/>
    <x v="0"/>
    <x v="1"/>
    <x v="0"/>
    <x v="0"/>
    <x v="40"/>
    <n v="12.39443"/>
    <m/>
  </r>
  <r>
    <x v="18"/>
    <x v="0"/>
    <x v="1"/>
    <x v="0"/>
    <x v="0"/>
    <x v="41"/>
    <n v="12.746790000000001"/>
    <m/>
  </r>
  <r>
    <x v="18"/>
    <x v="0"/>
    <x v="1"/>
    <x v="0"/>
    <x v="0"/>
    <x v="42"/>
    <n v="13.14941"/>
    <m/>
  </r>
  <r>
    <x v="18"/>
    <x v="0"/>
    <x v="1"/>
    <x v="0"/>
    <x v="0"/>
    <x v="43"/>
    <n v="13.15652"/>
    <m/>
  </r>
  <r>
    <x v="18"/>
    <x v="0"/>
    <x v="1"/>
    <x v="0"/>
    <x v="0"/>
    <x v="44"/>
    <n v="13.516590000000001"/>
    <m/>
  </r>
  <r>
    <x v="18"/>
    <x v="0"/>
    <x v="1"/>
    <x v="0"/>
    <x v="0"/>
    <x v="45"/>
    <n v="15.01398"/>
    <m/>
  </r>
  <r>
    <x v="18"/>
    <x v="0"/>
    <x v="1"/>
    <x v="0"/>
    <x v="0"/>
    <x v="46"/>
    <n v="15.150639999999999"/>
    <m/>
  </r>
  <r>
    <x v="18"/>
    <x v="0"/>
    <x v="1"/>
    <x v="0"/>
    <x v="0"/>
    <x v="47"/>
    <n v="15.362310000000001"/>
    <m/>
  </r>
  <r>
    <x v="18"/>
    <x v="0"/>
    <x v="1"/>
    <x v="0"/>
    <x v="0"/>
    <x v="48"/>
    <n v="16.052720000000001"/>
    <m/>
  </r>
  <r>
    <x v="18"/>
    <x v="0"/>
    <x v="1"/>
    <x v="0"/>
    <x v="0"/>
    <x v="49"/>
    <n v="16.615870000000001"/>
    <m/>
  </r>
  <r>
    <x v="18"/>
    <x v="0"/>
    <x v="1"/>
    <x v="0"/>
    <x v="0"/>
    <x v="50"/>
    <n v="16.841570000000001"/>
    <m/>
  </r>
  <r>
    <x v="18"/>
    <x v="0"/>
    <x v="2"/>
    <x v="0"/>
    <x v="0"/>
    <x v="18"/>
    <n v="11.723800000000001"/>
    <m/>
  </r>
  <r>
    <x v="18"/>
    <x v="0"/>
    <x v="2"/>
    <x v="0"/>
    <x v="0"/>
    <x v="20"/>
    <n v="10.438459999999999"/>
    <m/>
  </r>
  <r>
    <x v="18"/>
    <x v="0"/>
    <x v="2"/>
    <x v="0"/>
    <x v="0"/>
    <x v="22"/>
    <n v="14.02741"/>
    <m/>
  </r>
  <r>
    <x v="18"/>
    <x v="0"/>
    <x v="2"/>
    <x v="0"/>
    <x v="0"/>
    <x v="23"/>
    <n v="12.283200000000001"/>
    <m/>
  </r>
  <r>
    <x v="18"/>
    <x v="0"/>
    <x v="2"/>
    <x v="0"/>
    <x v="0"/>
    <x v="24"/>
    <n v="12.229189999999999"/>
    <m/>
  </r>
  <r>
    <x v="18"/>
    <x v="0"/>
    <x v="2"/>
    <x v="0"/>
    <x v="0"/>
    <x v="25"/>
    <n v="13.36797"/>
    <m/>
  </r>
  <r>
    <x v="18"/>
    <x v="0"/>
    <x v="2"/>
    <x v="0"/>
    <x v="0"/>
    <x v="26"/>
    <n v="11.578430000000001"/>
    <s v="B"/>
  </r>
  <r>
    <x v="18"/>
    <x v="0"/>
    <x v="2"/>
    <x v="0"/>
    <x v="0"/>
    <x v="27"/>
    <n v="9.963184"/>
    <m/>
  </r>
  <r>
    <x v="18"/>
    <x v="0"/>
    <x v="2"/>
    <x v="0"/>
    <x v="0"/>
    <x v="28"/>
    <n v="10.19955"/>
    <m/>
  </r>
  <r>
    <x v="18"/>
    <x v="0"/>
    <x v="2"/>
    <x v="0"/>
    <x v="0"/>
    <x v="29"/>
    <n v="11.04191"/>
    <m/>
  </r>
  <r>
    <x v="18"/>
    <x v="0"/>
    <x v="2"/>
    <x v="0"/>
    <x v="0"/>
    <x v="30"/>
    <n v="11.290789999999999"/>
    <m/>
  </r>
  <r>
    <x v="18"/>
    <x v="0"/>
    <x v="2"/>
    <x v="0"/>
    <x v="0"/>
    <x v="31"/>
    <n v="10.29443"/>
    <m/>
  </r>
  <r>
    <x v="18"/>
    <x v="0"/>
    <x v="2"/>
    <x v="0"/>
    <x v="0"/>
    <x v="32"/>
    <n v="10.40945"/>
    <m/>
  </r>
  <r>
    <x v="18"/>
    <x v="0"/>
    <x v="2"/>
    <x v="0"/>
    <x v="0"/>
    <x v="33"/>
    <n v="9.6362869999999994"/>
    <m/>
  </r>
  <r>
    <x v="18"/>
    <x v="0"/>
    <x v="2"/>
    <x v="0"/>
    <x v="0"/>
    <x v="34"/>
    <n v="9.7567009999999996"/>
    <s v="B"/>
  </r>
  <r>
    <x v="18"/>
    <x v="0"/>
    <x v="2"/>
    <x v="0"/>
    <x v="0"/>
    <x v="35"/>
    <n v="9.3995010000000008"/>
    <m/>
  </r>
  <r>
    <x v="18"/>
    <x v="0"/>
    <x v="2"/>
    <x v="0"/>
    <x v="0"/>
    <x v="36"/>
    <n v="9.7490480000000002"/>
    <m/>
  </r>
  <r>
    <x v="18"/>
    <x v="0"/>
    <x v="2"/>
    <x v="0"/>
    <x v="0"/>
    <x v="37"/>
    <n v="9.4817649999999993"/>
    <m/>
  </r>
  <r>
    <x v="18"/>
    <x v="0"/>
    <x v="2"/>
    <x v="0"/>
    <x v="0"/>
    <x v="38"/>
    <n v="8.6053329999999999"/>
    <m/>
  </r>
  <r>
    <x v="18"/>
    <x v="0"/>
    <x v="2"/>
    <x v="0"/>
    <x v="0"/>
    <x v="39"/>
    <n v="9.6265490000000007"/>
    <m/>
  </r>
  <r>
    <x v="18"/>
    <x v="0"/>
    <x v="2"/>
    <x v="0"/>
    <x v="0"/>
    <x v="40"/>
    <n v="9.7185849999999991"/>
    <m/>
  </r>
  <r>
    <x v="18"/>
    <x v="0"/>
    <x v="2"/>
    <x v="0"/>
    <x v="0"/>
    <x v="41"/>
    <n v="9.8926879999999997"/>
    <m/>
  </r>
  <r>
    <x v="18"/>
    <x v="0"/>
    <x v="2"/>
    <x v="0"/>
    <x v="0"/>
    <x v="42"/>
    <n v="10.02792"/>
    <m/>
  </r>
  <r>
    <x v="18"/>
    <x v="0"/>
    <x v="2"/>
    <x v="0"/>
    <x v="0"/>
    <x v="43"/>
    <n v="10.059229999999999"/>
    <m/>
  </r>
  <r>
    <x v="18"/>
    <x v="0"/>
    <x v="2"/>
    <x v="0"/>
    <x v="0"/>
    <x v="44"/>
    <n v="10.471920000000001"/>
    <m/>
  </r>
  <r>
    <x v="18"/>
    <x v="0"/>
    <x v="2"/>
    <x v="0"/>
    <x v="0"/>
    <x v="45"/>
    <n v="11.45332"/>
    <m/>
  </r>
  <r>
    <x v="18"/>
    <x v="0"/>
    <x v="2"/>
    <x v="0"/>
    <x v="0"/>
    <x v="46"/>
    <n v="11.55922"/>
    <m/>
  </r>
  <r>
    <x v="18"/>
    <x v="0"/>
    <x v="2"/>
    <x v="0"/>
    <x v="0"/>
    <x v="47"/>
    <n v="11.692030000000001"/>
    <m/>
  </r>
  <r>
    <x v="18"/>
    <x v="0"/>
    <x v="2"/>
    <x v="0"/>
    <x v="0"/>
    <x v="48"/>
    <n v="12.238340000000001"/>
    <m/>
  </r>
  <r>
    <x v="18"/>
    <x v="0"/>
    <x v="2"/>
    <x v="0"/>
    <x v="0"/>
    <x v="49"/>
    <n v="12.6708"/>
    <m/>
  </r>
  <r>
    <x v="18"/>
    <x v="0"/>
    <x v="2"/>
    <x v="0"/>
    <x v="0"/>
    <x v="50"/>
    <n v="13.36444"/>
    <m/>
  </r>
  <r>
    <x v="19"/>
    <x v="0"/>
    <x v="0"/>
    <x v="0"/>
    <x v="0"/>
    <x v="56"/>
    <n v="22.96236"/>
    <m/>
  </r>
  <r>
    <x v="19"/>
    <x v="0"/>
    <x v="0"/>
    <x v="0"/>
    <x v="0"/>
    <x v="53"/>
    <n v="18.880479999999999"/>
    <m/>
  </r>
  <r>
    <x v="19"/>
    <x v="0"/>
    <x v="0"/>
    <x v="0"/>
    <x v="0"/>
    <x v="1"/>
    <n v="17.474830000000001"/>
    <m/>
  </r>
  <r>
    <x v="19"/>
    <x v="0"/>
    <x v="0"/>
    <x v="0"/>
    <x v="0"/>
    <x v="6"/>
    <n v="15.959530000000001"/>
    <m/>
  </r>
  <r>
    <x v="19"/>
    <x v="0"/>
    <x v="0"/>
    <x v="0"/>
    <x v="0"/>
    <x v="11"/>
    <n v="17.667860000000001"/>
    <m/>
  </r>
  <r>
    <x v="19"/>
    <x v="0"/>
    <x v="0"/>
    <x v="0"/>
    <x v="0"/>
    <x v="16"/>
    <n v="17.051739999999999"/>
    <m/>
  </r>
  <r>
    <x v="19"/>
    <x v="0"/>
    <x v="0"/>
    <x v="0"/>
    <x v="0"/>
    <x v="21"/>
    <n v="21.603300000000001"/>
    <m/>
  </r>
  <r>
    <x v="19"/>
    <x v="0"/>
    <x v="0"/>
    <x v="0"/>
    <x v="0"/>
    <x v="22"/>
    <n v="21.864329999999999"/>
    <m/>
  </r>
  <r>
    <x v="19"/>
    <x v="0"/>
    <x v="0"/>
    <x v="0"/>
    <x v="0"/>
    <x v="23"/>
    <n v="23.245470000000001"/>
    <m/>
  </r>
  <r>
    <x v="19"/>
    <x v="0"/>
    <x v="0"/>
    <x v="0"/>
    <x v="0"/>
    <x v="24"/>
    <n v="24.050630000000002"/>
    <m/>
  </r>
  <r>
    <x v="19"/>
    <x v="0"/>
    <x v="0"/>
    <x v="0"/>
    <x v="0"/>
    <x v="25"/>
    <n v="24.449590000000001"/>
    <m/>
  </r>
  <r>
    <x v="19"/>
    <x v="0"/>
    <x v="0"/>
    <x v="0"/>
    <x v="0"/>
    <x v="26"/>
    <n v="25.02966"/>
    <m/>
  </r>
  <r>
    <x v="19"/>
    <x v="0"/>
    <x v="0"/>
    <x v="0"/>
    <x v="0"/>
    <x v="27"/>
    <n v="26.06635"/>
    <m/>
  </r>
  <r>
    <x v="19"/>
    <x v="0"/>
    <x v="0"/>
    <x v="0"/>
    <x v="0"/>
    <x v="28"/>
    <n v="25.986080000000001"/>
    <m/>
  </r>
  <r>
    <x v="19"/>
    <x v="0"/>
    <x v="0"/>
    <x v="0"/>
    <x v="0"/>
    <x v="29"/>
    <n v="25.558029999999999"/>
    <m/>
  </r>
  <r>
    <x v="19"/>
    <x v="0"/>
    <x v="0"/>
    <x v="0"/>
    <x v="0"/>
    <x v="30"/>
    <n v="25.212769999999999"/>
    <m/>
  </r>
  <r>
    <x v="19"/>
    <x v="0"/>
    <x v="0"/>
    <x v="0"/>
    <x v="0"/>
    <x v="31"/>
    <n v="25.67568"/>
    <m/>
  </r>
  <r>
    <x v="19"/>
    <x v="0"/>
    <x v="0"/>
    <x v="0"/>
    <x v="0"/>
    <x v="32"/>
    <n v="24.844719999999999"/>
    <m/>
  </r>
  <r>
    <x v="19"/>
    <x v="0"/>
    <x v="0"/>
    <x v="0"/>
    <x v="0"/>
    <x v="33"/>
    <n v="25.366879999999998"/>
    <m/>
  </r>
  <r>
    <x v="19"/>
    <x v="0"/>
    <x v="0"/>
    <x v="0"/>
    <x v="0"/>
    <x v="34"/>
    <n v="26.168220000000002"/>
    <m/>
  </r>
  <r>
    <x v="19"/>
    <x v="0"/>
    <x v="0"/>
    <x v="0"/>
    <x v="0"/>
    <x v="35"/>
    <n v="25.68807"/>
    <m/>
  </r>
  <r>
    <x v="19"/>
    <x v="0"/>
    <x v="0"/>
    <x v="0"/>
    <x v="0"/>
    <x v="36"/>
    <n v="24.675329999999999"/>
    <m/>
  </r>
  <r>
    <x v="19"/>
    <x v="0"/>
    <x v="0"/>
    <x v="0"/>
    <x v="0"/>
    <x v="37"/>
    <n v="24.347829999999998"/>
    <m/>
  </r>
  <r>
    <x v="19"/>
    <x v="0"/>
    <x v="0"/>
    <x v="0"/>
    <x v="0"/>
    <x v="38"/>
    <n v="24.526520000000001"/>
    <m/>
  </r>
  <r>
    <x v="19"/>
    <x v="0"/>
    <x v="0"/>
    <x v="0"/>
    <x v="0"/>
    <x v="39"/>
    <n v="24.018260000000001"/>
    <m/>
  </r>
  <r>
    <x v="19"/>
    <x v="0"/>
    <x v="0"/>
    <x v="0"/>
    <x v="0"/>
    <x v="40"/>
    <n v="22.946429999999999"/>
    <m/>
  </r>
  <r>
    <x v="19"/>
    <x v="0"/>
    <x v="0"/>
    <x v="0"/>
    <x v="0"/>
    <x v="41"/>
    <n v="22.076789999999999"/>
    <m/>
  </r>
  <r>
    <x v="19"/>
    <x v="0"/>
    <x v="0"/>
    <x v="0"/>
    <x v="0"/>
    <x v="42"/>
    <n v="21.18863"/>
    <m/>
  </r>
  <r>
    <x v="19"/>
    <x v="0"/>
    <x v="0"/>
    <x v="0"/>
    <x v="0"/>
    <x v="43"/>
    <n v="21.453289999999999"/>
    <m/>
  </r>
  <r>
    <x v="19"/>
    <x v="0"/>
    <x v="0"/>
    <x v="0"/>
    <x v="0"/>
    <x v="44"/>
    <n v="20.510560000000002"/>
    <m/>
  </r>
  <r>
    <x v="19"/>
    <x v="0"/>
    <x v="0"/>
    <x v="0"/>
    <x v="0"/>
    <x v="45"/>
    <n v="20.104890000000001"/>
    <m/>
  </r>
  <r>
    <x v="19"/>
    <x v="0"/>
    <x v="0"/>
    <x v="0"/>
    <x v="0"/>
    <x v="46"/>
    <n v="20.501729999999998"/>
    <m/>
  </r>
  <r>
    <x v="19"/>
    <x v="0"/>
    <x v="0"/>
    <x v="0"/>
    <x v="0"/>
    <x v="47"/>
    <n v="20.365539999999999"/>
    <m/>
  </r>
  <r>
    <x v="19"/>
    <x v="0"/>
    <x v="0"/>
    <x v="0"/>
    <x v="0"/>
    <x v="48"/>
    <n v="18.771329999999999"/>
    <m/>
  </r>
  <r>
    <x v="19"/>
    <x v="0"/>
    <x v="0"/>
    <x v="0"/>
    <x v="0"/>
    <x v="49"/>
    <n v="18.338819999999998"/>
    <m/>
  </r>
  <r>
    <x v="19"/>
    <x v="0"/>
    <x v="0"/>
    <x v="0"/>
    <x v="0"/>
    <x v="50"/>
    <n v="17.684889999999999"/>
    <m/>
  </r>
  <r>
    <x v="19"/>
    <x v="0"/>
    <x v="1"/>
    <x v="0"/>
    <x v="0"/>
    <x v="56"/>
    <n v="19.297260000000001"/>
    <m/>
  </r>
  <r>
    <x v="19"/>
    <x v="0"/>
    <x v="1"/>
    <x v="0"/>
    <x v="0"/>
    <x v="53"/>
    <n v="15.428890000000001"/>
    <m/>
  </r>
  <r>
    <x v="19"/>
    <x v="0"/>
    <x v="1"/>
    <x v="0"/>
    <x v="0"/>
    <x v="1"/>
    <n v="14.192119999999999"/>
    <m/>
  </r>
  <r>
    <x v="19"/>
    <x v="0"/>
    <x v="1"/>
    <x v="0"/>
    <x v="0"/>
    <x v="6"/>
    <n v="12.89377"/>
    <m/>
  </r>
  <r>
    <x v="19"/>
    <x v="0"/>
    <x v="1"/>
    <x v="0"/>
    <x v="0"/>
    <x v="11"/>
    <n v="14.484209999999999"/>
    <m/>
  </r>
  <r>
    <x v="19"/>
    <x v="0"/>
    <x v="1"/>
    <x v="0"/>
    <x v="0"/>
    <x v="14"/>
    <n v="18.779710000000001"/>
    <m/>
  </r>
  <r>
    <x v="19"/>
    <x v="0"/>
    <x v="1"/>
    <x v="0"/>
    <x v="0"/>
    <x v="15"/>
    <n v="18.275320000000001"/>
    <m/>
  </r>
  <r>
    <x v="19"/>
    <x v="0"/>
    <x v="1"/>
    <x v="0"/>
    <x v="0"/>
    <x v="16"/>
    <n v="14.141489999999999"/>
    <m/>
  </r>
  <r>
    <x v="19"/>
    <x v="0"/>
    <x v="1"/>
    <x v="0"/>
    <x v="0"/>
    <x v="21"/>
    <n v="17.69857"/>
    <m/>
  </r>
  <r>
    <x v="19"/>
    <x v="0"/>
    <x v="1"/>
    <x v="0"/>
    <x v="0"/>
    <x v="22"/>
    <n v="17.73986"/>
    <m/>
  </r>
  <r>
    <x v="19"/>
    <x v="0"/>
    <x v="1"/>
    <x v="0"/>
    <x v="0"/>
    <x v="23"/>
    <n v="18.628820000000001"/>
    <m/>
  </r>
  <r>
    <x v="19"/>
    <x v="0"/>
    <x v="1"/>
    <x v="0"/>
    <x v="0"/>
    <x v="24"/>
    <n v="19.225719999999999"/>
    <m/>
  </r>
  <r>
    <x v="19"/>
    <x v="0"/>
    <x v="1"/>
    <x v="0"/>
    <x v="0"/>
    <x v="25"/>
    <n v="19.609120000000001"/>
    <m/>
  </r>
  <r>
    <x v="19"/>
    <x v="0"/>
    <x v="1"/>
    <x v="0"/>
    <x v="0"/>
    <x v="26"/>
    <n v="20.27833"/>
    <m/>
  </r>
  <r>
    <x v="19"/>
    <x v="0"/>
    <x v="1"/>
    <x v="0"/>
    <x v="0"/>
    <x v="27"/>
    <n v="21.003959999999999"/>
    <m/>
  </r>
  <r>
    <x v="19"/>
    <x v="0"/>
    <x v="1"/>
    <x v="0"/>
    <x v="0"/>
    <x v="28"/>
    <n v="20.970870000000001"/>
    <m/>
  </r>
  <r>
    <x v="19"/>
    <x v="0"/>
    <x v="1"/>
    <x v="0"/>
    <x v="0"/>
    <x v="29"/>
    <n v="20.85661"/>
    <m/>
  </r>
  <r>
    <x v="19"/>
    <x v="0"/>
    <x v="1"/>
    <x v="0"/>
    <x v="0"/>
    <x v="30"/>
    <n v="20.81851"/>
    <m/>
  </r>
  <r>
    <x v="19"/>
    <x v="0"/>
    <x v="1"/>
    <x v="0"/>
    <x v="0"/>
    <x v="31"/>
    <n v="20.862069999999999"/>
    <m/>
  </r>
  <r>
    <x v="19"/>
    <x v="0"/>
    <x v="1"/>
    <x v="0"/>
    <x v="0"/>
    <x v="32"/>
    <n v="20"/>
    <m/>
  </r>
  <r>
    <x v="19"/>
    <x v="0"/>
    <x v="1"/>
    <x v="0"/>
    <x v="0"/>
    <x v="33"/>
    <n v="20.36824"/>
    <m/>
  </r>
  <r>
    <x v="19"/>
    <x v="0"/>
    <x v="1"/>
    <x v="0"/>
    <x v="0"/>
    <x v="34"/>
    <n v="21.007930000000002"/>
    <m/>
  </r>
  <r>
    <x v="19"/>
    <x v="0"/>
    <x v="1"/>
    <x v="0"/>
    <x v="0"/>
    <x v="35"/>
    <n v="20.62257"/>
    <m/>
  </r>
  <r>
    <x v="19"/>
    <x v="0"/>
    <x v="1"/>
    <x v="0"/>
    <x v="0"/>
    <x v="36"/>
    <n v="19.728999999999999"/>
    <m/>
  </r>
  <r>
    <x v="19"/>
    <x v="0"/>
    <x v="1"/>
    <x v="0"/>
    <x v="0"/>
    <x v="37"/>
    <n v="19.265090000000001"/>
    <m/>
  </r>
  <r>
    <x v="19"/>
    <x v="0"/>
    <x v="1"/>
    <x v="0"/>
    <x v="0"/>
    <x v="38"/>
    <n v="19.25243"/>
    <m/>
  </r>
  <r>
    <x v="19"/>
    <x v="0"/>
    <x v="1"/>
    <x v="0"/>
    <x v="0"/>
    <x v="39"/>
    <n v="19.228870000000001"/>
    <m/>
  </r>
  <r>
    <x v="19"/>
    <x v="0"/>
    <x v="1"/>
    <x v="0"/>
    <x v="0"/>
    <x v="40"/>
    <n v="18.539870000000001"/>
    <m/>
  </r>
  <r>
    <x v="19"/>
    <x v="0"/>
    <x v="1"/>
    <x v="0"/>
    <x v="0"/>
    <x v="41"/>
    <n v="17.682929999999999"/>
    <m/>
  </r>
  <r>
    <x v="19"/>
    <x v="0"/>
    <x v="1"/>
    <x v="0"/>
    <x v="0"/>
    <x v="42"/>
    <n v="17.204799999999999"/>
    <m/>
  </r>
  <r>
    <x v="19"/>
    <x v="0"/>
    <x v="1"/>
    <x v="0"/>
    <x v="0"/>
    <x v="43"/>
    <n v="17.279409999999999"/>
    <m/>
  </r>
  <r>
    <x v="19"/>
    <x v="0"/>
    <x v="1"/>
    <x v="0"/>
    <x v="0"/>
    <x v="44"/>
    <n v="16.441549999999999"/>
    <m/>
  </r>
  <r>
    <x v="19"/>
    <x v="0"/>
    <x v="1"/>
    <x v="0"/>
    <x v="0"/>
    <x v="45"/>
    <n v="16.226240000000001"/>
    <m/>
  </r>
  <r>
    <x v="19"/>
    <x v="0"/>
    <x v="1"/>
    <x v="0"/>
    <x v="0"/>
    <x v="46"/>
    <n v="16.727609999999999"/>
    <m/>
  </r>
  <r>
    <x v="19"/>
    <x v="0"/>
    <x v="1"/>
    <x v="0"/>
    <x v="0"/>
    <x v="47"/>
    <n v="16.628489999999999"/>
    <m/>
  </r>
  <r>
    <x v="19"/>
    <x v="0"/>
    <x v="1"/>
    <x v="0"/>
    <x v="0"/>
    <x v="48"/>
    <n v="15.40189"/>
    <m/>
  </r>
  <r>
    <x v="19"/>
    <x v="0"/>
    <x v="1"/>
    <x v="0"/>
    <x v="0"/>
    <x v="49"/>
    <n v="15.27115"/>
    <m/>
  </r>
  <r>
    <x v="19"/>
    <x v="0"/>
    <x v="1"/>
    <x v="0"/>
    <x v="0"/>
    <x v="50"/>
    <n v="14.764530000000001"/>
    <m/>
  </r>
  <r>
    <x v="19"/>
    <x v="0"/>
    <x v="2"/>
    <x v="0"/>
    <x v="0"/>
    <x v="56"/>
    <n v="7.6683940000000002"/>
    <m/>
  </r>
  <r>
    <x v="19"/>
    <x v="0"/>
    <x v="2"/>
    <x v="0"/>
    <x v="0"/>
    <x v="53"/>
    <n v="5.2444439999999997"/>
    <m/>
  </r>
  <r>
    <x v="19"/>
    <x v="0"/>
    <x v="2"/>
    <x v="0"/>
    <x v="0"/>
    <x v="1"/>
    <n v="5.5714290000000002"/>
    <m/>
  </r>
  <r>
    <x v="19"/>
    <x v="0"/>
    <x v="2"/>
    <x v="0"/>
    <x v="0"/>
    <x v="6"/>
    <n v="5.6901840000000004"/>
    <m/>
  </r>
  <r>
    <x v="19"/>
    <x v="0"/>
    <x v="2"/>
    <x v="0"/>
    <x v="0"/>
    <x v="11"/>
    <n v="7.711392"/>
    <m/>
  </r>
  <r>
    <x v="19"/>
    <x v="0"/>
    <x v="2"/>
    <x v="0"/>
    <x v="0"/>
    <x v="16"/>
    <n v="8.4579439999999995"/>
    <m/>
  </r>
  <r>
    <x v="19"/>
    <x v="0"/>
    <x v="2"/>
    <x v="0"/>
    <x v="0"/>
    <x v="21"/>
    <n v="12.402189999999999"/>
    <m/>
  </r>
  <r>
    <x v="19"/>
    <x v="0"/>
    <x v="2"/>
    <x v="0"/>
    <x v="0"/>
    <x v="22"/>
    <n v="12.292120000000001"/>
    <m/>
  </r>
  <r>
    <x v="19"/>
    <x v="0"/>
    <x v="2"/>
    <x v="0"/>
    <x v="0"/>
    <x v="23"/>
    <n v="12.51657"/>
    <m/>
  </r>
  <r>
    <x v="19"/>
    <x v="0"/>
    <x v="2"/>
    <x v="0"/>
    <x v="0"/>
    <x v="24"/>
    <n v="12.84404"/>
    <m/>
  </r>
  <r>
    <x v="19"/>
    <x v="0"/>
    <x v="2"/>
    <x v="0"/>
    <x v="0"/>
    <x v="25"/>
    <n v="13.41282"/>
    <m/>
  </r>
  <r>
    <x v="19"/>
    <x v="0"/>
    <x v="2"/>
    <x v="0"/>
    <x v="0"/>
    <x v="26"/>
    <n v="14.24288"/>
    <m/>
  </r>
  <r>
    <x v="19"/>
    <x v="0"/>
    <x v="2"/>
    <x v="0"/>
    <x v="0"/>
    <x v="27"/>
    <n v="14.776120000000001"/>
    <m/>
  </r>
  <r>
    <x v="19"/>
    <x v="0"/>
    <x v="2"/>
    <x v="0"/>
    <x v="0"/>
    <x v="28"/>
    <n v="14.66276"/>
    <m/>
  </r>
  <r>
    <x v="19"/>
    <x v="0"/>
    <x v="2"/>
    <x v="0"/>
    <x v="0"/>
    <x v="29"/>
    <n v="15.24475"/>
    <m/>
  </r>
  <r>
    <x v="19"/>
    <x v="0"/>
    <x v="2"/>
    <x v="0"/>
    <x v="0"/>
    <x v="30"/>
    <n v="15.261039999999999"/>
    <m/>
  </r>
  <r>
    <x v="19"/>
    <x v="0"/>
    <x v="2"/>
    <x v="0"/>
    <x v="0"/>
    <x v="31"/>
    <n v="14.890890000000001"/>
    <m/>
  </r>
  <r>
    <x v="19"/>
    <x v="0"/>
    <x v="2"/>
    <x v="0"/>
    <x v="0"/>
    <x v="32"/>
    <n v="14.030609999999999"/>
    <m/>
  </r>
  <r>
    <x v="19"/>
    <x v="0"/>
    <x v="2"/>
    <x v="0"/>
    <x v="0"/>
    <x v="33"/>
    <n v="14.158160000000001"/>
    <m/>
  </r>
  <r>
    <x v="19"/>
    <x v="0"/>
    <x v="2"/>
    <x v="0"/>
    <x v="0"/>
    <x v="34"/>
    <n v="14.819430000000001"/>
    <m/>
  </r>
  <r>
    <x v="19"/>
    <x v="0"/>
    <x v="2"/>
    <x v="0"/>
    <x v="0"/>
    <x v="35"/>
    <n v="14.54768"/>
    <m/>
  </r>
  <r>
    <x v="19"/>
    <x v="0"/>
    <x v="2"/>
    <x v="0"/>
    <x v="0"/>
    <x v="36"/>
    <n v="13.86256"/>
    <m/>
  </r>
  <r>
    <x v="19"/>
    <x v="0"/>
    <x v="2"/>
    <x v="0"/>
    <x v="0"/>
    <x v="37"/>
    <n v="13.218389999999999"/>
    <m/>
  </r>
  <r>
    <x v="19"/>
    <x v="0"/>
    <x v="2"/>
    <x v="0"/>
    <x v="0"/>
    <x v="38"/>
    <n v="13.043480000000001"/>
    <m/>
  </r>
  <r>
    <x v="19"/>
    <x v="0"/>
    <x v="2"/>
    <x v="0"/>
    <x v="0"/>
    <x v="39"/>
    <n v="13.592230000000001"/>
    <m/>
  </r>
  <r>
    <x v="19"/>
    <x v="0"/>
    <x v="2"/>
    <x v="0"/>
    <x v="0"/>
    <x v="40"/>
    <n v="13.409560000000001"/>
    <m/>
  </r>
  <r>
    <x v="19"/>
    <x v="0"/>
    <x v="2"/>
    <x v="0"/>
    <x v="0"/>
    <x v="41"/>
    <n v="12.57607"/>
    <m/>
  </r>
  <r>
    <x v="19"/>
    <x v="0"/>
    <x v="2"/>
    <x v="0"/>
    <x v="0"/>
    <x v="42"/>
    <n v="12.599209999999999"/>
    <m/>
  </r>
  <r>
    <x v="19"/>
    <x v="0"/>
    <x v="2"/>
    <x v="0"/>
    <x v="0"/>
    <x v="43"/>
    <n v="12.549020000000001"/>
    <m/>
  </r>
  <r>
    <x v="19"/>
    <x v="0"/>
    <x v="2"/>
    <x v="0"/>
    <x v="0"/>
    <x v="44"/>
    <n v="11.869440000000001"/>
    <m/>
  </r>
  <r>
    <x v="19"/>
    <x v="0"/>
    <x v="2"/>
    <x v="0"/>
    <x v="0"/>
    <x v="45"/>
    <n v="11.846"/>
    <m/>
  </r>
  <r>
    <x v="19"/>
    <x v="0"/>
    <x v="2"/>
    <x v="0"/>
    <x v="0"/>
    <x v="46"/>
    <n v="12.6938"/>
    <m/>
  </r>
  <r>
    <x v="19"/>
    <x v="0"/>
    <x v="2"/>
    <x v="0"/>
    <x v="0"/>
    <x v="47"/>
    <n v="12.379110000000001"/>
    <m/>
  </r>
  <r>
    <x v="19"/>
    <x v="0"/>
    <x v="2"/>
    <x v="0"/>
    <x v="0"/>
    <x v="48"/>
    <n v="11.658770000000001"/>
    <m/>
  </r>
  <r>
    <x v="19"/>
    <x v="0"/>
    <x v="2"/>
    <x v="0"/>
    <x v="0"/>
    <x v="49"/>
    <n v="11.834860000000001"/>
    <m/>
  </r>
  <r>
    <x v="19"/>
    <x v="0"/>
    <x v="2"/>
    <x v="0"/>
    <x v="0"/>
    <x v="50"/>
    <n v="11.500450000000001"/>
    <m/>
  </r>
  <r>
    <x v="20"/>
    <x v="0"/>
    <x v="0"/>
    <x v="0"/>
    <x v="0"/>
    <x v="56"/>
    <n v="29.103729999999999"/>
    <m/>
  </r>
  <r>
    <x v="20"/>
    <x v="0"/>
    <x v="0"/>
    <x v="0"/>
    <x v="0"/>
    <x v="57"/>
    <n v="29.003019999999999"/>
    <m/>
  </r>
  <r>
    <x v="20"/>
    <x v="0"/>
    <x v="0"/>
    <x v="0"/>
    <x v="0"/>
    <x v="58"/>
    <n v="28.78942"/>
    <m/>
  </r>
  <r>
    <x v="20"/>
    <x v="0"/>
    <x v="0"/>
    <x v="0"/>
    <x v="0"/>
    <x v="59"/>
    <n v="28.68769"/>
    <m/>
  </r>
  <r>
    <x v="20"/>
    <x v="0"/>
    <x v="0"/>
    <x v="0"/>
    <x v="0"/>
    <x v="52"/>
    <n v="27.979800000000001"/>
    <m/>
  </r>
  <r>
    <x v="20"/>
    <x v="0"/>
    <x v="0"/>
    <x v="0"/>
    <x v="0"/>
    <x v="53"/>
    <n v="27.32733"/>
    <m/>
  </r>
  <r>
    <x v="20"/>
    <x v="0"/>
    <x v="0"/>
    <x v="0"/>
    <x v="0"/>
    <x v="54"/>
    <n v="26.8"/>
    <m/>
  </r>
  <r>
    <x v="20"/>
    <x v="0"/>
    <x v="0"/>
    <x v="0"/>
    <x v="0"/>
    <x v="55"/>
    <n v="26.653310000000001"/>
    <m/>
  </r>
  <r>
    <x v="20"/>
    <x v="0"/>
    <x v="0"/>
    <x v="0"/>
    <x v="0"/>
    <x v="51"/>
    <n v="26.09562"/>
    <m/>
  </r>
  <r>
    <x v="20"/>
    <x v="0"/>
    <x v="0"/>
    <x v="0"/>
    <x v="0"/>
    <x v="0"/>
    <n v="25.69444"/>
    <m/>
  </r>
  <r>
    <x v="20"/>
    <x v="0"/>
    <x v="0"/>
    <x v="0"/>
    <x v="0"/>
    <x v="1"/>
    <n v="25.123149999999999"/>
    <m/>
  </r>
  <r>
    <x v="20"/>
    <x v="0"/>
    <x v="0"/>
    <x v="0"/>
    <x v="0"/>
    <x v="2"/>
    <n v="24.461839999999999"/>
    <m/>
  </r>
  <r>
    <x v="20"/>
    <x v="0"/>
    <x v="0"/>
    <x v="0"/>
    <x v="0"/>
    <x v="3"/>
    <n v="24.09402"/>
    <m/>
  </r>
  <r>
    <x v="20"/>
    <x v="0"/>
    <x v="0"/>
    <x v="0"/>
    <x v="0"/>
    <x v="4"/>
    <n v="23.4375"/>
    <m/>
  </r>
  <r>
    <x v="20"/>
    <x v="0"/>
    <x v="0"/>
    <x v="0"/>
    <x v="0"/>
    <x v="5"/>
    <n v="22.876449999999998"/>
    <m/>
  </r>
  <r>
    <x v="20"/>
    <x v="0"/>
    <x v="0"/>
    <x v="0"/>
    <x v="0"/>
    <x v="7"/>
    <n v="18.38306"/>
    <m/>
  </r>
  <r>
    <x v="20"/>
    <x v="0"/>
    <x v="0"/>
    <x v="0"/>
    <x v="0"/>
    <x v="8"/>
    <n v="18.4438"/>
    <m/>
  </r>
  <r>
    <x v="20"/>
    <x v="0"/>
    <x v="0"/>
    <x v="0"/>
    <x v="0"/>
    <x v="9"/>
    <n v="17.652670000000001"/>
    <m/>
  </r>
  <r>
    <x v="20"/>
    <x v="0"/>
    <x v="0"/>
    <x v="0"/>
    <x v="0"/>
    <x v="10"/>
    <n v="16.934719999999999"/>
    <m/>
  </r>
  <r>
    <x v="20"/>
    <x v="0"/>
    <x v="0"/>
    <x v="0"/>
    <x v="0"/>
    <x v="11"/>
    <n v="16.173749999999998"/>
    <m/>
  </r>
  <r>
    <x v="20"/>
    <x v="0"/>
    <x v="0"/>
    <x v="0"/>
    <x v="0"/>
    <x v="12"/>
    <n v="16.090910000000001"/>
    <m/>
  </r>
  <r>
    <x v="20"/>
    <x v="0"/>
    <x v="0"/>
    <x v="0"/>
    <x v="0"/>
    <x v="13"/>
    <n v="15.9132"/>
    <m/>
  </r>
  <r>
    <x v="20"/>
    <x v="0"/>
    <x v="0"/>
    <x v="0"/>
    <x v="0"/>
    <x v="14"/>
    <n v="15.727270000000001"/>
    <m/>
  </r>
  <r>
    <x v="20"/>
    <x v="0"/>
    <x v="0"/>
    <x v="0"/>
    <x v="0"/>
    <x v="15"/>
    <n v="17"/>
    <m/>
  </r>
  <r>
    <x v="20"/>
    <x v="0"/>
    <x v="0"/>
    <x v="0"/>
    <x v="0"/>
    <x v="16"/>
    <n v="16.335740000000001"/>
    <m/>
  </r>
  <r>
    <x v="20"/>
    <x v="0"/>
    <x v="0"/>
    <x v="0"/>
    <x v="0"/>
    <x v="17"/>
    <n v="16.56109"/>
    <m/>
  </r>
  <r>
    <x v="20"/>
    <x v="0"/>
    <x v="0"/>
    <x v="0"/>
    <x v="0"/>
    <x v="18"/>
    <n v="16.483519999999999"/>
    <m/>
  </r>
  <r>
    <x v="20"/>
    <x v="0"/>
    <x v="0"/>
    <x v="0"/>
    <x v="0"/>
    <x v="19"/>
    <n v="16.63636"/>
    <m/>
  </r>
  <r>
    <x v="20"/>
    <x v="0"/>
    <x v="0"/>
    <x v="0"/>
    <x v="0"/>
    <x v="20"/>
    <n v="15.460229999999999"/>
    <m/>
  </r>
  <r>
    <x v="20"/>
    <x v="0"/>
    <x v="0"/>
    <x v="0"/>
    <x v="0"/>
    <x v="21"/>
    <n v="15.715540000000001"/>
    <m/>
  </r>
  <r>
    <x v="20"/>
    <x v="0"/>
    <x v="0"/>
    <x v="0"/>
    <x v="0"/>
    <x v="22"/>
    <n v="14.75694"/>
    <m/>
  </r>
  <r>
    <x v="20"/>
    <x v="0"/>
    <x v="0"/>
    <x v="0"/>
    <x v="0"/>
    <x v="23"/>
    <n v="14.925369999999999"/>
    <m/>
  </r>
  <r>
    <x v="20"/>
    <x v="0"/>
    <x v="0"/>
    <x v="0"/>
    <x v="0"/>
    <x v="24"/>
    <n v="15.15427"/>
    <m/>
  </r>
  <r>
    <x v="20"/>
    <x v="0"/>
    <x v="0"/>
    <x v="0"/>
    <x v="0"/>
    <x v="25"/>
    <n v="14.56401"/>
    <m/>
  </r>
  <r>
    <x v="20"/>
    <x v="0"/>
    <x v="0"/>
    <x v="0"/>
    <x v="0"/>
    <x v="26"/>
    <n v="14.25873"/>
    <m/>
  </r>
  <r>
    <x v="20"/>
    <x v="0"/>
    <x v="0"/>
    <x v="0"/>
    <x v="0"/>
    <x v="27"/>
    <n v="13.63636"/>
    <m/>
  </r>
  <r>
    <x v="20"/>
    <x v="0"/>
    <x v="0"/>
    <x v="0"/>
    <x v="0"/>
    <x v="28"/>
    <n v="13.21293"/>
    <m/>
  </r>
  <r>
    <x v="20"/>
    <x v="0"/>
    <x v="0"/>
    <x v="0"/>
    <x v="0"/>
    <x v="29"/>
    <n v="12.791779999999999"/>
    <m/>
  </r>
  <r>
    <x v="20"/>
    <x v="0"/>
    <x v="0"/>
    <x v="0"/>
    <x v="0"/>
    <x v="30"/>
    <n v="12.14612"/>
    <m/>
  </r>
  <r>
    <x v="20"/>
    <x v="0"/>
    <x v="0"/>
    <x v="0"/>
    <x v="0"/>
    <x v="31"/>
    <n v="11.44632"/>
    <m/>
  </r>
  <r>
    <x v="20"/>
    <x v="0"/>
    <x v="0"/>
    <x v="0"/>
    <x v="0"/>
    <x v="32"/>
    <n v="10.890230000000001"/>
    <m/>
  </r>
  <r>
    <x v="20"/>
    <x v="0"/>
    <x v="0"/>
    <x v="0"/>
    <x v="0"/>
    <x v="33"/>
    <n v="10.98901"/>
    <m/>
  </r>
  <r>
    <x v="20"/>
    <x v="0"/>
    <x v="0"/>
    <x v="0"/>
    <x v="0"/>
    <x v="34"/>
    <n v="10.30405"/>
    <m/>
  </r>
  <r>
    <x v="20"/>
    <x v="0"/>
    <x v="0"/>
    <x v="0"/>
    <x v="0"/>
    <x v="35"/>
    <n v="9.7560979999999997"/>
    <m/>
  </r>
  <r>
    <x v="20"/>
    <x v="0"/>
    <x v="0"/>
    <x v="0"/>
    <x v="0"/>
    <x v="36"/>
    <n v="9.3723849999999995"/>
    <m/>
  </r>
  <r>
    <x v="20"/>
    <x v="0"/>
    <x v="0"/>
    <x v="0"/>
    <x v="0"/>
    <x v="37"/>
    <n v="9.7233870000000007"/>
    <m/>
  </r>
  <r>
    <x v="20"/>
    <x v="0"/>
    <x v="0"/>
    <x v="0"/>
    <x v="0"/>
    <x v="38"/>
    <n v="10.08475"/>
    <m/>
  </r>
  <r>
    <x v="20"/>
    <x v="0"/>
    <x v="0"/>
    <x v="0"/>
    <x v="0"/>
    <x v="39"/>
    <n v="10.295360000000001"/>
    <m/>
  </r>
  <r>
    <x v="20"/>
    <x v="0"/>
    <x v="0"/>
    <x v="0"/>
    <x v="0"/>
    <x v="40"/>
    <n v="10.15314"/>
    <m/>
  </r>
  <r>
    <x v="20"/>
    <x v="0"/>
    <x v="0"/>
    <x v="0"/>
    <x v="0"/>
    <x v="41"/>
    <n v="11.74089"/>
    <m/>
  </r>
  <r>
    <x v="20"/>
    <x v="0"/>
    <x v="0"/>
    <x v="0"/>
    <x v="0"/>
    <x v="42"/>
    <n v="11.13725"/>
    <m/>
  </r>
  <r>
    <x v="20"/>
    <x v="0"/>
    <x v="0"/>
    <x v="0"/>
    <x v="0"/>
    <x v="43"/>
    <n v="10.86626"/>
    <m/>
  </r>
  <r>
    <x v="20"/>
    <x v="0"/>
    <x v="0"/>
    <x v="0"/>
    <x v="0"/>
    <x v="44"/>
    <n v="11.05991"/>
    <m/>
  </r>
  <r>
    <x v="20"/>
    <x v="0"/>
    <x v="0"/>
    <x v="0"/>
    <x v="0"/>
    <x v="45"/>
    <n v="10.77158"/>
    <m/>
  </r>
  <r>
    <x v="20"/>
    <x v="0"/>
    <x v="0"/>
    <x v="0"/>
    <x v="0"/>
    <x v="46"/>
    <n v="9.7065459999999995"/>
    <m/>
  </r>
  <r>
    <x v="20"/>
    <x v="0"/>
    <x v="0"/>
    <x v="0"/>
    <x v="0"/>
    <x v="47"/>
    <n v="9.4186910000000008"/>
    <m/>
  </r>
  <r>
    <x v="20"/>
    <x v="0"/>
    <x v="0"/>
    <x v="0"/>
    <x v="0"/>
    <x v="48"/>
    <n v="9.2904169999999997"/>
    <m/>
  </r>
  <r>
    <x v="20"/>
    <x v="0"/>
    <x v="0"/>
    <x v="0"/>
    <x v="0"/>
    <x v="49"/>
    <n v="9.7968069999999994"/>
    <m/>
  </r>
  <r>
    <x v="20"/>
    <x v="0"/>
    <x v="0"/>
    <x v="0"/>
    <x v="0"/>
    <x v="50"/>
    <n v="9.1366910000000008"/>
    <m/>
  </r>
  <r>
    <x v="20"/>
    <x v="0"/>
    <x v="1"/>
    <x v="0"/>
    <x v="0"/>
    <x v="56"/>
    <n v="27.11016"/>
    <m/>
  </r>
  <r>
    <x v="20"/>
    <x v="0"/>
    <x v="1"/>
    <x v="0"/>
    <x v="0"/>
    <x v="57"/>
    <n v="26.73338"/>
    <m/>
  </r>
  <r>
    <x v="20"/>
    <x v="0"/>
    <x v="1"/>
    <x v="0"/>
    <x v="0"/>
    <x v="58"/>
    <n v="26.53651"/>
    <m/>
  </r>
  <r>
    <x v="20"/>
    <x v="0"/>
    <x v="1"/>
    <x v="0"/>
    <x v="0"/>
    <x v="59"/>
    <n v="26.10267"/>
    <m/>
  </r>
  <r>
    <x v="20"/>
    <x v="0"/>
    <x v="1"/>
    <x v="0"/>
    <x v="0"/>
    <x v="52"/>
    <n v="25.663080000000001"/>
    <m/>
  </r>
  <r>
    <x v="20"/>
    <x v="0"/>
    <x v="1"/>
    <x v="0"/>
    <x v="0"/>
    <x v="53"/>
    <n v="25.017720000000001"/>
    <m/>
  </r>
  <r>
    <x v="20"/>
    <x v="0"/>
    <x v="1"/>
    <x v="0"/>
    <x v="0"/>
    <x v="54"/>
    <n v="24.47109"/>
    <m/>
  </r>
  <r>
    <x v="20"/>
    <x v="0"/>
    <x v="1"/>
    <x v="0"/>
    <x v="0"/>
    <x v="55"/>
    <n v="24.118480000000002"/>
    <m/>
  </r>
  <r>
    <x v="20"/>
    <x v="0"/>
    <x v="1"/>
    <x v="0"/>
    <x v="0"/>
    <x v="51"/>
    <n v="23.599440000000001"/>
    <m/>
  </r>
  <r>
    <x v="20"/>
    <x v="0"/>
    <x v="1"/>
    <x v="0"/>
    <x v="0"/>
    <x v="0"/>
    <n v="22.926829999999999"/>
    <m/>
  </r>
  <r>
    <x v="20"/>
    <x v="0"/>
    <x v="1"/>
    <x v="0"/>
    <x v="0"/>
    <x v="1"/>
    <n v="22.453220000000002"/>
    <m/>
  </r>
  <r>
    <x v="20"/>
    <x v="0"/>
    <x v="1"/>
    <x v="0"/>
    <x v="0"/>
    <x v="2"/>
    <n v="21.810700000000001"/>
    <m/>
  </r>
  <r>
    <x v="20"/>
    <x v="0"/>
    <x v="1"/>
    <x v="0"/>
    <x v="0"/>
    <x v="3"/>
    <n v="21.25769"/>
    <m/>
  </r>
  <r>
    <x v="20"/>
    <x v="0"/>
    <x v="1"/>
    <x v="0"/>
    <x v="0"/>
    <x v="4"/>
    <n v="20.55631"/>
    <m/>
  </r>
  <r>
    <x v="20"/>
    <x v="0"/>
    <x v="1"/>
    <x v="0"/>
    <x v="0"/>
    <x v="5"/>
    <n v="19.639279999999999"/>
    <m/>
  </r>
  <r>
    <x v="20"/>
    <x v="0"/>
    <x v="1"/>
    <x v="0"/>
    <x v="0"/>
    <x v="7"/>
    <n v="17.439019999999999"/>
    <m/>
  </r>
  <r>
    <x v="20"/>
    <x v="0"/>
    <x v="1"/>
    <x v="0"/>
    <x v="0"/>
    <x v="8"/>
    <n v="16.95018"/>
    <m/>
  </r>
  <r>
    <x v="20"/>
    <x v="0"/>
    <x v="1"/>
    <x v="0"/>
    <x v="0"/>
    <x v="9"/>
    <n v="15.74803"/>
    <m/>
  </r>
  <r>
    <x v="20"/>
    <x v="0"/>
    <x v="1"/>
    <x v="0"/>
    <x v="0"/>
    <x v="10"/>
    <n v="15.017670000000001"/>
    <m/>
  </r>
  <r>
    <x v="20"/>
    <x v="0"/>
    <x v="1"/>
    <x v="0"/>
    <x v="0"/>
    <x v="11"/>
    <n v="14.8398"/>
    <m/>
  </r>
  <r>
    <x v="20"/>
    <x v="0"/>
    <x v="1"/>
    <x v="0"/>
    <x v="0"/>
    <x v="12"/>
    <n v="14.214880000000001"/>
    <m/>
  </r>
  <r>
    <x v="20"/>
    <x v="0"/>
    <x v="1"/>
    <x v="0"/>
    <x v="0"/>
    <x v="13"/>
    <n v="14.138680000000001"/>
    <m/>
  </r>
  <r>
    <x v="20"/>
    <x v="0"/>
    <x v="1"/>
    <x v="0"/>
    <x v="0"/>
    <x v="14"/>
    <n v="13.587540000000001"/>
    <m/>
  </r>
  <r>
    <x v="20"/>
    <x v="0"/>
    <x v="1"/>
    <x v="0"/>
    <x v="0"/>
    <x v="15"/>
    <n v="14.293329999999999"/>
    <m/>
  </r>
  <r>
    <x v="20"/>
    <x v="0"/>
    <x v="1"/>
    <x v="0"/>
    <x v="0"/>
    <x v="16"/>
    <n v="13.7605"/>
    <m/>
  </r>
  <r>
    <x v="20"/>
    <x v="0"/>
    <x v="1"/>
    <x v="0"/>
    <x v="0"/>
    <x v="17"/>
    <n v="13.66492"/>
    <m/>
  </r>
  <r>
    <x v="20"/>
    <x v="0"/>
    <x v="1"/>
    <x v="0"/>
    <x v="0"/>
    <x v="18"/>
    <n v="13.193720000000001"/>
    <m/>
  </r>
  <r>
    <x v="20"/>
    <x v="0"/>
    <x v="1"/>
    <x v="0"/>
    <x v="0"/>
    <x v="19"/>
    <n v="13.30583"/>
    <m/>
  </r>
  <r>
    <x v="20"/>
    <x v="0"/>
    <x v="1"/>
    <x v="0"/>
    <x v="0"/>
    <x v="20"/>
    <n v="12.24798"/>
    <m/>
  </r>
  <r>
    <x v="20"/>
    <x v="0"/>
    <x v="1"/>
    <x v="0"/>
    <x v="0"/>
    <x v="21"/>
    <n v="12.664389999999999"/>
    <m/>
  </r>
  <r>
    <x v="20"/>
    <x v="0"/>
    <x v="1"/>
    <x v="0"/>
    <x v="0"/>
    <x v="22"/>
    <n v="11.62679"/>
    <m/>
  </r>
  <r>
    <x v="20"/>
    <x v="0"/>
    <x v="1"/>
    <x v="0"/>
    <x v="0"/>
    <x v="23"/>
    <n v="11.880710000000001"/>
    <m/>
  </r>
  <r>
    <x v="20"/>
    <x v="0"/>
    <x v="1"/>
    <x v="0"/>
    <x v="0"/>
    <x v="24"/>
    <n v="11.76763"/>
    <m/>
  </r>
  <r>
    <x v="20"/>
    <x v="0"/>
    <x v="1"/>
    <x v="0"/>
    <x v="0"/>
    <x v="25"/>
    <n v="11.34538"/>
    <m/>
  </r>
  <r>
    <x v="20"/>
    <x v="0"/>
    <x v="1"/>
    <x v="0"/>
    <x v="0"/>
    <x v="26"/>
    <n v="10.79574"/>
    <m/>
  </r>
  <r>
    <x v="20"/>
    <x v="0"/>
    <x v="1"/>
    <x v="0"/>
    <x v="0"/>
    <x v="27"/>
    <n v="10.30457"/>
    <m/>
  </r>
  <r>
    <x v="20"/>
    <x v="0"/>
    <x v="1"/>
    <x v="0"/>
    <x v="0"/>
    <x v="28"/>
    <n v="10.152279999999999"/>
    <m/>
  </r>
  <r>
    <x v="20"/>
    <x v="0"/>
    <x v="1"/>
    <x v="0"/>
    <x v="0"/>
    <x v="29"/>
    <n v="9.7353970000000007"/>
    <m/>
  </r>
  <r>
    <x v="20"/>
    <x v="0"/>
    <x v="1"/>
    <x v="0"/>
    <x v="0"/>
    <x v="30"/>
    <n v="9.3307280000000006"/>
    <m/>
  </r>
  <r>
    <x v="20"/>
    <x v="0"/>
    <x v="1"/>
    <x v="0"/>
    <x v="0"/>
    <x v="31"/>
    <n v="8.7452470000000009"/>
    <m/>
  </r>
  <r>
    <x v="20"/>
    <x v="0"/>
    <x v="1"/>
    <x v="0"/>
    <x v="0"/>
    <x v="32"/>
    <n v="8.2179140000000004"/>
    <m/>
  </r>
  <r>
    <x v="20"/>
    <x v="0"/>
    <x v="1"/>
    <x v="0"/>
    <x v="0"/>
    <x v="33"/>
    <n v="8.2920239999999996"/>
    <m/>
  </r>
  <r>
    <x v="20"/>
    <x v="0"/>
    <x v="1"/>
    <x v="0"/>
    <x v="0"/>
    <x v="34"/>
    <n v="7.8369910000000003"/>
    <m/>
  </r>
  <r>
    <x v="20"/>
    <x v="0"/>
    <x v="1"/>
    <x v="0"/>
    <x v="0"/>
    <x v="35"/>
    <n v="7.390917"/>
    <m/>
  </r>
  <r>
    <x v="20"/>
    <x v="0"/>
    <x v="1"/>
    <x v="0"/>
    <x v="0"/>
    <x v="36"/>
    <n v="7.1713149999999999"/>
    <m/>
  </r>
  <r>
    <x v="20"/>
    <x v="0"/>
    <x v="1"/>
    <x v="0"/>
    <x v="0"/>
    <x v="37"/>
    <n v="7.095637"/>
    <m/>
  </r>
  <r>
    <x v="20"/>
    <x v="0"/>
    <x v="1"/>
    <x v="0"/>
    <x v="0"/>
    <x v="38"/>
    <n v="7.3333329999999997"/>
    <m/>
  </r>
  <r>
    <x v="20"/>
    <x v="0"/>
    <x v="1"/>
    <x v="0"/>
    <x v="0"/>
    <x v="39"/>
    <n v="7.440213"/>
    <m/>
  </r>
  <r>
    <x v="20"/>
    <x v="0"/>
    <x v="1"/>
    <x v="0"/>
    <x v="0"/>
    <x v="40"/>
    <n v="7.4485809999999999"/>
    <s v="B"/>
  </r>
  <r>
    <x v="20"/>
    <x v="0"/>
    <x v="1"/>
    <x v="0"/>
    <x v="0"/>
    <x v="41"/>
    <n v="8.4861400000000007"/>
    <m/>
  </r>
  <r>
    <x v="20"/>
    <x v="0"/>
    <x v="1"/>
    <x v="0"/>
    <x v="0"/>
    <x v="42"/>
    <n v="7.9901150000000003"/>
    <m/>
  </r>
  <r>
    <x v="20"/>
    <x v="0"/>
    <x v="1"/>
    <x v="0"/>
    <x v="0"/>
    <x v="43"/>
    <n v="7.8212289999999998"/>
    <m/>
  </r>
  <r>
    <x v="20"/>
    <x v="0"/>
    <x v="1"/>
    <x v="0"/>
    <x v="0"/>
    <x v="44"/>
    <n v="8.1059389999999993"/>
    <m/>
  </r>
  <r>
    <x v="20"/>
    <x v="0"/>
    <x v="1"/>
    <x v="0"/>
    <x v="0"/>
    <x v="45"/>
    <n v="7.7385729999999997"/>
    <m/>
  </r>
  <r>
    <x v="20"/>
    <x v="0"/>
    <x v="1"/>
    <x v="0"/>
    <x v="0"/>
    <x v="46"/>
    <n v="7.0300159999999998"/>
    <m/>
  </r>
  <r>
    <x v="20"/>
    <x v="0"/>
    <x v="1"/>
    <x v="0"/>
    <x v="0"/>
    <x v="47"/>
    <n v="6.9326109999999996"/>
    <m/>
  </r>
  <r>
    <x v="20"/>
    <x v="0"/>
    <x v="1"/>
    <x v="0"/>
    <x v="0"/>
    <x v="48"/>
    <n v="6.9695799999999997"/>
    <m/>
  </r>
  <r>
    <x v="20"/>
    <x v="0"/>
    <x v="1"/>
    <x v="0"/>
    <x v="0"/>
    <x v="49"/>
    <n v="7.2137399999999996"/>
    <m/>
  </r>
  <r>
    <x v="20"/>
    <x v="0"/>
    <x v="1"/>
    <x v="0"/>
    <x v="0"/>
    <x v="50"/>
    <n v="7.0208729999999999"/>
    <m/>
  </r>
  <r>
    <x v="20"/>
    <x v="0"/>
    <x v="2"/>
    <x v="0"/>
    <x v="0"/>
    <x v="56"/>
    <n v="21.728400000000001"/>
    <m/>
  </r>
  <r>
    <x v="20"/>
    <x v="0"/>
    <x v="2"/>
    <x v="0"/>
    <x v="0"/>
    <x v="57"/>
    <n v="21.428570000000001"/>
    <m/>
  </r>
  <r>
    <x v="20"/>
    <x v="0"/>
    <x v="2"/>
    <x v="0"/>
    <x v="0"/>
    <x v="58"/>
    <n v="21"/>
    <m/>
  </r>
  <r>
    <x v="20"/>
    <x v="0"/>
    <x v="2"/>
    <x v="0"/>
    <x v="0"/>
    <x v="59"/>
    <n v="20.25"/>
    <m/>
  </r>
  <r>
    <x v="20"/>
    <x v="0"/>
    <x v="2"/>
    <x v="0"/>
    <x v="0"/>
    <x v="52"/>
    <n v="20"/>
    <m/>
  </r>
  <r>
    <x v="20"/>
    <x v="0"/>
    <x v="2"/>
    <x v="0"/>
    <x v="0"/>
    <x v="53"/>
    <n v="19.417480000000001"/>
    <m/>
  </r>
  <r>
    <x v="20"/>
    <x v="0"/>
    <x v="2"/>
    <x v="0"/>
    <x v="0"/>
    <x v="54"/>
    <n v="18.899519999999999"/>
    <m/>
  </r>
  <r>
    <x v="20"/>
    <x v="0"/>
    <x v="2"/>
    <x v="0"/>
    <x v="0"/>
    <x v="55"/>
    <n v="18.09524"/>
    <m/>
  </r>
  <r>
    <x v="20"/>
    <x v="0"/>
    <x v="2"/>
    <x v="0"/>
    <x v="0"/>
    <x v="51"/>
    <n v="17.688680000000002"/>
    <m/>
  </r>
  <r>
    <x v="20"/>
    <x v="0"/>
    <x v="2"/>
    <x v="0"/>
    <x v="0"/>
    <x v="0"/>
    <n v="16.861830000000001"/>
    <m/>
  </r>
  <r>
    <x v="20"/>
    <x v="0"/>
    <x v="2"/>
    <x v="0"/>
    <x v="0"/>
    <x v="1"/>
    <n v="16.121500000000001"/>
    <m/>
  </r>
  <r>
    <x v="20"/>
    <x v="0"/>
    <x v="2"/>
    <x v="0"/>
    <x v="0"/>
    <x v="2"/>
    <n v="15.59633"/>
    <m/>
  </r>
  <r>
    <x v="20"/>
    <x v="0"/>
    <x v="2"/>
    <x v="0"/>
    <x v="0"/>
    <x v="3"/>
    <n v="14.705880000000001"/>
    <m/>
  </r>
  <r>
    <x v="20"/>
    <x v="0"/>
    <x v="2"/>
    <x v="0"/>
    <x v="0"/>
    <x v="4"/>
    <n v="14"/>
    <m/>
  </r>
  <r>
    <x v="20"/>
    <x v="0"/>
    <x v="2"/>
    <x v="0"/>
    <x v="0"/>
    <x v="5"/>
    <n v="12.364420000000001"/>
    <m/>
  </r>
  <r>
    <x v="20"/>
    <x v="0"/>
    <x v="2"/>
    <x v="0"/>
    <x v="0"/>
    <x v="7"/>
    <n v="15.806990000000001"/>
    <m/>
  </r>
  <r>
    <x v="20"/>
    <x v="0"/>
    <x v="2"/>
    <x v="0"/>
    <x v="0"/>
    <x v="8"/>
    <n v="14.04959"/>
    <m/>
  </r>
  <r>
    <x v="20"/>
    <x v="0"/>
    <x v="2"/>
    <x v="0"/>
    <x v="0"/>
    <x v="9"/>
    <n v="12.10614"/>
    <m/>
  </r>
  <r>
    <x v="20"/>
    <x v="0"/>
    <x v="2"/>
    <x v="0"/>
    <x v="0"/>
    <x v="10"/>
    <n v="11.85647"/>
    <m/>
  </r>
  <r>
    <x v="20"/>
    <x v="0"/>
    <x v="2"/>
    <x v="0"/>
    <x v="0"/>
    <x v="11"/>
    <n v="12.76901"/>
    <m/>
  </r>
  <r>
    <x v="20"/>
    <x v="0"/>
    <x v="2"/>
    <x v="0"/>
    <x v="0"/>
    <x v="12"/>
    <n v="11.312849999999999"/>
    <m/>
  </r>
  <r>
    <x v="20"/>
    <x v="0"/>
    <x v="2"/>
    <x v="0"/>
    <x v="0"/>
    <x v="13"/>
    <n v="11.48649"/>
    <m/>
  </r>
  <r>
    <x v="20"/>
    <x v="0"/>
    <x v="2"/>
    <x v="0"/>
    <x v="0"/>
    <x v="14"/>
    <n v="10.49869"/>
    <m/>
  </r>
  <r>
    <x v="20"/>
    <x v="0"/>
    <x v="2"/>
    <x v="0"/>
    <x v="0"/>
    <x v="15"/>
    <n v="10.451610000000001"/>
    <m/>
  </r>
  <r>
    <x v="20"/>
    <x v="0"/>
    <x v="2"/>
    <x v="0"/>
    <x v="0"/>
    <x v="16"/>
    <n v="10.175879999999999"/>
    <m/>
  </r>
  <r>
    <x v="20"/>
    <x v="0"/>
    <x v="2"/>
    <x v="0"/>
    <x v="0"/>
    <x v="17"/>
    <n v="9.6894410000000004"/>
    <m/>
  </r>
  <r>
    <x v="20"/>
    <x v="0"/>
    <x v="2"/>
    <x v="0"/>
    <x v="0"/>
    <x v="18"/>
    <n v="8.9242059999999999"/>
    <m/>
  </r>
  <r>
    <x v="20"/>
    <x v="0"/>
    <x v="2"/>
    <x v="0"/>
    <x v="0"/>
    <x v="19"/>
    <n v="8.8200240000000001"/>
    <m/>
  </r>
  <r>
    <x v="20"/>
    <x v="0"/>
    <x v="2"/>
    <x v="0"/>
    <x v="0"/>
    <x v="20"/>
    <n v="7.9768790000000003"/>
    <m/>
  </r>
  <r>
    <x v="20"/>
    <x v="0"/>
    <x v="2"/>
    <x v="0"/>
    <x v="0"/>
    <x v="21"/>
    <n v="8.8621440000000007"/>
    <m/>
  </r>
  <r>
    <x v="20"/>
    <x v="0"/>
    <x v="2"/>
    <x v="0"/>
    <x v="0"/>
    <x v="22"/>
    <n v="7.6759060000000003"/>
    <m/>
  </r>
  <r>
    <x v="20"/>
    <x v="0"/>
    <x v="2"/>
    <x v="0"/>
    <x v="0"/>
    <x v="23"/>
    <n v="8.3953240000000005"/>
    <m/>
  </r>
  <r>
    <x v="20"/>
    <x v="0"/>
    <x v="2"/>
    <x v="0"/>
    <x v="0"/>
    <x v="24"/>
    <n v="7.6754379999999998"/>
    <m/>
  </r>
  <r>
    <x v="20"/>
    <x v="0"/>
    <x v="2"/>
    <x v="0"/>
    <x v="0"/>
    <x v="25"/>
    <n v="7.4398249999999999"/>
    <m/>
  </r>
  <r>
    <x v="20"/>
    <x v="0"/>
    <x v="2"/>
    <x v="0"/>
    <x v="0"/>
    <x v="26"/>
    <n v="6.7907999999999999"/>
    <m/>
  </r>
  <r>
    <x v="20"/>
    <x v="0"/>
    <x v="2"/>
    <x v="0"/>
    <x v="0"/>
    <x v="27"/>
    <n v="6.4622130000000002"/>
    <m/>
  </r>
  <r>
    <x v="20"/>
    <x v="0"/>
    <x v="2"/>
    <x v="0"/>
    <x v="0"/>
    <x v="28"/>
    <n v="6.5359480000000003"/>
    <m/>
  </r>
  <r>
    <x v="20"/>
    <x v="0"/>
    <x v="2"/>
    <x v="0"/>
    <x v="0"/>
    <x v="29"/>
    <n v="5.8002149999999997"/>
    <m/>
  </r>
  <r>
    <x v="20"/>
    <x v="0"/>
    <x v="2"/>
    <x v="0"/>
    <x v="0"/>
    <x v="30"/>
    <n v="6.0924370000000003"/>
    <m/>
  </r>
  <r>
    <x v="20"/>
    <x v="0"/>
    <x v="2"/>
    <x v="0"/>
    <x v="0"/>
    <x v="31"/>
    <n v="5.7318319999999998"/>
    <m/>
  </r>
  <r>
    <x v="20"/>
    <x v="0"/>
    <x v="2"/>
    <x v="0"/>
    <x v="0"/>
    <x v="32"/>
    <n v="5.0545099999999996"/>
    <m/>
  </r>
  <r>
    <x v="20"/>
    <x v="0"/>
    <x v="2"/>
    <x v="0"/>
    <x v="0"/>
    <x v="33"/>
    <n v="5.3037609999999997"/>
    <m/>
  </r>
  <r>
    <x v="20"/>
    <x v="0"/>
    <x v="2"/>
    <x v="0"/>
    <x v="0"/>
    <x v="34"/>
    <n v="4.9523809999999999"/>
    <m/>
  </r>
  <r>
    <x v="20"/>
    <x v="0"/>
    <x v="2"/>
    <x v="0"/>
    <x v="0"/>
    <x v="35"/>
    <n v="4.8295450000000004"/>
    <m/>
  </r>
  <r>
    <x v="20"/>
    <x v="0"/>
    <x v="2"/>
    <x v="0"/>
    <x v="0"/>
    <x v="36"/>
    <n v="4.7036689999999997"/>
    <m/>
  </r>
  <r>
    <x v="20"/>
    <x v="0"/>
    <x v="2"/>
    <x v="0"/>
    <x v="0"/>
    <x v="37"/>
    <n v="4.182156"/>
    <m/>
  </r>
  <r>
    <x v="20"/>
    <x v="0"/>
    <x v="2"/>
    <x v="0"/>
    <x v="0"/>
    <x v="38"/>
    <n v="4.2990659999999998"/>
    <m/>
  </r>
  <r>
    <x v="20"/>
    <x v="0"/>
    <x v="2"/>
    <x v="0"/>
    <x v="0"/>
    <x v="39"/>
    <n v="4.2830539999999999"/>
    <m/>
  </r>
  <r>
    <x v="20"/>
    <x v="0"/>
    <x v="2"/>
    <x v="0"/>
    <x v="0"/>
    <x v="40"/>
    <n v="4.4438170000000001"/>
    <m/>
  </r>
  <r>
    <x v="20"/>
    <x v="0"/>
    <x v="2"/>
    <x v="0"/>
    <x v="0"/>
    <x v="41"/>
    <n v="4.864865"/>
    <m/>
  </r>
  <r>
    <x v="20"/>
    <x v="0"/>
    <x v="2"/>
    <x v="0"/>
    <x v="0"/>
    <x v="42"/>
    <n v="4.6834340000000001"/>
    <m/>
  </r>
  <r>
    <x v="20"/>
    <x v="0"/>
    <x v="2"/>
    <x v="0"/>
    <x v="0"/>
    <x v="43"/>
    <n v="4.4500419999999998"/>
    <m/>
  </r>
  <r>
    <x v="20"/>
    <x v="0"/>
    <x v="2"/>
    <x v="0"/>
    <x v="0"/>
    <x v="44"/>
    <n v="4.8739499999999998"/>
    <m/>
  </r>
  <r>
    <x v="20"/>
    <x v="0"/>
    <x v="2"/>
    <x v="0"/>
    <x v="0"/>
    <x v="45"/>
    <n v="4.3881860000000001"/>
    <m/>
  </r>
  <r>
    <x v="20"/>
    <x v="0"/>
    <x v="2"/>
    <x v="0"/>
    <x v="0"/>
    <x v="46"/>
    <n v="4.0731510000000002"/>
    <m/>
  </r>
  <r>
    <x v="20"/>
    <x v="0"/>
    <x v="2"/>
    <x v="0"/>
    <x v="0"/>
    <x v="47"/>
    <n v="4.0883070000000004"/>
    <m/>
  </r>
  <r>
    <x v="20"/>
    <x v="0"/>
    <x v="2"/>
    <x v="0"/>
    <x v="0"/>
    <x v="48"/>
    <n v="4.390244"/>
    <m/>
  </r>
  <r>
    <x v="20"/>
    <x v="0"/>
    <x v="2"/>
    <x v="0"/>
    <x v="0"/>
    <x v="49"/>
    <n v="4.3478260000000004"/>
    <m/>
  </r>
  <r>
    <x v="20"/>
    <x v="0"/>
    <x v="2"/>
    <x v="0"/>
    <x v="0"/>
    <x v="50"/>
    <n v="4.5746390000000003"/>
    <m/>
  </r>
  <r>
    <x v="21"/>
    <x v="0"/>
    <x v="0"/>
    <x v="0"/>
    <x v="0"/>
    <x v="27"/>
    <n v="31.24625"/>
    <s v="B"/>
  </r>
  <r>
    <x v="21"/>
    <x v="0"/>
    <x v="0"/>
    <x v="0"/>
    <x v="0"/>
    <x v="28"/>
    <n v="32.215009999999999"/>
    <m/>
  </r>
  <r>
    <x v="21"/>
    <x v="0"/>
    <x v="0"/>
    <x v="0"/>
    <x v="0"/>
    <x v="29"/>
    <n v="32.355139999999999"/>
    <m/>
  </r>
  <r>
    <x v="21"/>
    <x v="0"/>
    <x v="0"/>
    <x v="0"/>
    <x v="0"/>
    <x v="30"/>
    <n v="31.352689999999999"/>
    <m/>
  </r>
  <r>
    <x v="21"/>
    <x v="0"/>
    <x v="0"/>
    <x v="0"/>
    <x v="0"/>
    <x v="31"/>
    <n v="31.118880000000001"/>
    <m/>
  </r>
  <r>
    <x v="21"/>
    <x v="0"/>
    <x v="0"/>
    <x v="0"/>
    <x v="0"/>
    <x v="32"/>
    <n v="29.971319999999999"/>
    <m/>
  </r>
  <r>
    <x v="21"/>
    <x v="0"/>
    <x v="0"/>
    <x v="0"/>
    <x v="0"/>
    <x v="33"/>
    <n v="29.0764"/>
    <m/>
  </r>
  <r>
    <x v="21"/>
    <x v="0"/>
    <x v="0"/>
    <x v="0"/>
    <x v="0"/>
    <x v="34"/>
    <n v="29.211760000000002"/>
    <m/>
  </r>
  <r>
    <x v="21"/>
    <x v="0"/>
    <x v="0"/>
    <x v="0"/>
    <x v="0"/>
    <x v="35"/>
    <n v="29.51024"/>
    <m/>
  </r>
  <r>
    <x v="21"/>
    <x v="0"/>
    <x v="0"/>
    <x v="0"/>
    <x v="0"/>
    <x v="36"/>
    <n v="29.909320000000001"/>
    <m/>
  </r>
  <r>
    <x v="21"/>
    <x v="0"/>
    <x v="0"/>
    <x v="0"/>
    <x v="0"/>
    <x v="37"/>
    <n v="30.38916"/>
    <m/>
  </r>
  <r>
    <x v="21"/>
    <x v="0"/>
    <x v="0"/>
    <x v="0"/>
    <x v="0"/>
    <x v="38"/>
    <n v="29.77664"/>
    <m/>
  </r>
  <r>
    <x v="21"/>
    <x v="0"/>
    <x v="0"/>
    <x v="0"/>
    <x v="0"/>
    <x v="39"/>
    <n v="28.949110000000001"/>
    <m/>
  </r>
  <r>
    <x v="21"/>
    <x v="0"/>
    <x v="0"/>
    <x v="0"/>
    <x v="0"/>
    <x v="40"/>
    <n v="27.903700000000001"/>
    <m/>
  </r>
  <r>
    <x v="21"/>
    <x v="0"/>
    <x v="0"/>
    <x v="0"/>
    <x v="0"/>
    <x v="41"/>
    <n v="26.580870000000001"/>
    <m/>
  </r>
  <r>
    <x v="21"/>
    <x v="0"/>
    <x v="0"/>
    <x v="0"/>
    <x v="0"/>
    <x v="42"/>
    <n v="25.526599999999998"/>
    <m/>
  </r>
  <r>
    <x v="21"/>
    <x v="0"/>
    <x v="0"/>
    <x v="0"/>
    <x v="0"/>
    <x v="43"/>
    <n v="24.971319999999999"/>
    <m/>
  </r>
  <r>
    <x v="21"/>
    <x v="0"/>
    <x v="0"/>
    <x v="0"/>
    <x v="0"/>
    <x v="44"/>
    <n v="24.914010000000001"/>
    <m/>
  </r>
  <r>
    <x v="21"/>
    <x v="0"/>
    <x v="0"/>
    <x v="0"/>
    <x v="0"/>
    <x v="45"/>
    <n v="25.32104"/>
    <m/>
  </r>
  <r>
    <x v="21"/>
    <x v="0"/>
    <x v="0"/>
    <x v="0"/>
    <x v="0"/>
    <x v="46"/>
    <n v="25.300650000000001"/>
    <m/>
  </r>
  <r>
    <x v="21"/>
    <x v="0"/>
    <x v="0"/>
    <x v="0"/>
    <x v="0"/>
    <x v="47"/>
    <n v="24.979769999999998"/>
    <m/>
  </r>
  <r>
    <x v="21"/>
    <x v="0"/>
    <x v="0"/>
    <x v="0"/>
    <x v="0"/>
    <x v="48"/>
    <n v="24.545770000000001"/>
    <m/>
  </r>
  <r>
    <x v="21"/>
    <x v="0"/>
    <x v="0"/>
    <x v="0"/>
    <x v="0"/>
    <x v="49"/>
    <n v="24.276599999999998"/>
    <m/>
  </r>
  <r>
    <x v="21"/>
    <x v="0"/>
    <x v="0"/>
    <x v="0"/>
    <x v="0"/>
    <x v="50"/>
    <n v="24.15699"/>
    <m/>
  </r>
  <r>
    <x v="21"/>
    <x v="0"/>
    <x v="1"/>
    <x v="0"/>
    <x v="0"/>
    <x v="27"/>
    <n v="30.228570000000001"/>
    <s v="B"/>
  </r>
  <r>
    <x v="21"/>
    <x v="0"/>
    <x v="1"/>
    <x v="0"/>
    <x v="0"/>
    <x v="28"/>
    <n v="31.166910000000001"/>
    <m/>
  </r>
  <r>
    <x v="21"/>
    <x v="0"/>
    <x v="1"/>
    <x v="0"/>
    <x v="0"/>
    <x v="29"/>
    <n v="30.932410000000001"/>
    <m/>
  </r>
  <r>
    <x v="21"/>
    <x v="0"/>
    <x v="1"/>
    <x v="0"/>
    <x v="0"/>
    <x v="30"/>
    <n v="29.712009999999999"/>
    <m/>
  </r>
  <r>
    <x v="21"/>
    <x v="0"/>
    <x v="1"/>
    <x v="0"/>
    <x v="0"/>
    <x v="31"/>
    <n v="29.496580000000002"/>
    <m/>
  </r>
  <r>
    <x v="21"/>
    <x v="0"/>
    <x v="1"/>
    <x v="0"/>
    <x v="0"/>
    <x v="32"/>
    <n v="28.346879999999999"/>
    <m/>
  </r>
  <r>
    <x v="21"/>
    <x v="0"/>
    <x v="1"/>
    <x v="0"/>
    <x v="0"/>
    <x v="33"/>
    <n v="27.23264"/>
    <m/>
  </r>
  <r>
    <x v="21"/>
    <x v="0"/>
    <x v="1"/>
    <x v="0"/>
    <x v="0"/>
    <x v="34"/>
    <n v="26.929590000000001"/>
    <m/>
  </r>
  <r>
    <x v="21"/>
    <x v="0"/>
    <x v="1"/>
    <x v="0"/>
    <x v="0"/>
    <x v="35"/>
    <n v="27.39226"/>
    <m/>
  </r>
  <r>
    <x v="21"/>
    <x v="0"/>
    <x v="1"/>
    <x v="0"/>
    <x v="0"/>
    <x v="36"/>
    <n v="28.02027"/>
    <m/>
  </r>
  <r>
    <x v="21"/>
    <x v="0"/>
    <x v="1"/>
    <x v="0"/>
    <x v="0"/>
    <x v="37"/>
    <n v="28.13815"/>
    <m/>
  </r>
  <r>
    <x v="21"/>
    <x v="0"/>
    <x v="1"/>
    <x v="0"/>
    <x v="0"/>
    <x v="38"/>
    <n v="27.267389999999999"/>
    <m/>
  </r>
  <r>
    <x v="21"/>
    <x v="0"/>
    <x v="1"/>
    <x v="0"/>
    <x v="0"/>
    <x v="39"/>
    <n v="26.73432"/>
    <m/>
  </r>
  <r>
    <x v="21"/>
    <x v="0"/>
    <x v="1"/>
    <x v="0"/>
    <x v="0"/>
    <x v="40"/>
    <n v="25.758009999999999"/>
    <m/>
  </r>
  <r>
    <x v="21"/>
    <x v="0"/>
    <x v="1"/>
    <x v="0"/>
    <x v="0"/>
    <x v="41"/>
    <n v="24.427849999999999"/>
    <m/>
  </r>
  <r>
    <x v="21"/>
    <x v="0"/>
    <x v="1"/>
    <x v="0"/>
    <x v="0"/>
    <x v="42"/>
    <n v="23.456469999999999"/>
    <m/>
  </r>
  <r>
    <x v="21"/>
    <x v="0"/>
    <x v="1"/>
    <x v="0"/>
    <x v="0"/>
    <x v="43"/>
    <n v="22.917719999999999"/>
    <m/>
  </r>
  <r>
    <x v="21"/>
    <x v="0"/>
    <x v="1"/>
    <x v="0"/>
    <x v="0"/>
    <x v="44"/>
    <n v="22.737590000000001"/>
    <m/>
  </r>
  <r>
    <x v="21"/>
    <x v="0"/>
    <x v="1"/>
    <x v="0"/>
    <x v="0"/>
    <x v="45"/>
    <n v="22.98197"/>
    <m/>
  </r>
  <r>
    <x v="21"/>
    <x v="0"/>
    <x v="1"/>
    <x v="0"/>
    <x v="0"/>
    <x v="46"/>
    <n v="22.869810000000001"/>
    <m/>
  </r>
  <r>
    <x v="21"/>
    <x v="0"/>
    <x v="1"/>
    <x v="0"/>
    <x v="0"/>
    <x v="47"/>
    <n v="22.391120000000001"/>
    <m/>
  </r>
  <r>
    <x v="21"/>
    <x v="0"/>
    <x v="1"/>
    <x v="0"/>
    <x v="0"/>
    <x v="48"/>
    <n v="21.83325"/>
    <m/>
  </r>
  <r>
    <x v="21"/>
    <x v="0"/>
    <x v="1"/>
    <x v="0"/>
    <x v="0"/>
    <x v="49"/>
    <n v="21.352920000000001"/>
    <m/>
  </r>
  <r>
    <x v="21"/>
    <x v="0"/>
    <x v="1"/>
    <x v="0"/>
    <x v="0"/>
    <x v="50"/>
    <n v="21.232279999999999"/>
    <m/>
  </r>
  <r>
    <x v="21"/>
    <x v="0"/>
    <x v="2"/>
    <x v="0"/>
    <x v="0"/>
    <x v="27"/>
    <n v="28.988900000000001"/>
    <s v="B"/>
  </r>
  <r>
    <x v="21"/>
    <x v="0"/>
    <x v="2"/>
    <x v="0"/>
    <x v="0"/>
    <x v="28"/>
    <n v="29.87959"/>
    <m/>
  </r>
  <r>
    <x v="21"/>
    <x v="0"/>
    <x v="2"/>
    <x v="0"/>
    <x v="0"/>
    <x v="29"/>
    <n v="29.249960000000002"/>
    <m/>
  </r>
  <r>
    <x v="21"/>
    <x v="0"/>
    <x v="2"/>
    <x v="0"/>
    <x v="0"/>
    <x v="30"/>
    <n v="27.713899999999999"/>
    <m/>
  </r>
  <r>
    <x v="21"/>
    <x v="0"/>
    <x v="2"/>
    <x v="0"/>
    <x v="0"/>
    <x v="31"/>
    <n v="27.516729999999999"/>
    <m/>
  </r>
  <r>
    <x v="21"/>
    <x v="0"/>
    <x v="2"/>
    <x v="0"/>
    <x v="0"/>
    <x v="32"/>
    <n v="26.33953"/>
    <m/>
  </r>
  <r>
    <x v="21"/>
    <x v="0"/>
    <x v="2"/>
    <x v="0"/>
    <x v="0"/>
    <x v="33"/>
    <n v="24.978940000000001"/>
    <m/>
  </r>
  <r>
    <x v="21"/>
    <x v="0"/>
    <x v="2"/>
    <x v="0"/>
    <x v="0"/>
    <x v="34"/>
    <n v="24.135850000000001"/>
    <m/>
  </r>
  <r>
    <x v="21"/>
    <x v="0"/>
    <x v="2"/>
    <x v="0"/>
    <x v="0"/>
    <x v="35"/>
    <n v="24.808340000000001"/>
    <m/>
  </r>
  <r>
    <x v="21"/>
    <x v="0"/>
    <x v="2"/>
    <x v="0"/>
    <x v="0"/>
    <x v="36"/>
    <n v="25.722349999999999"/>
    <m/>
  </r>
  <r>
    <x v="21"/>
    <x v="0"/>
    <x v="2"/>
    <x v="0"/>
    <x v="0"/>
    <x v="37"/>
    <n v="25.44379"/>
    <m/>
  </r>
  <r>
    <x v="21"/>
    <x v="0"/>
    <x v="2"/>
    <x v="0"/>
    <x v="0"/>
    <x v="38"/>
    <n v="24.26839"/>
    <m/>
  </r>
  <r>
    <x v="21"/>
    <x v="0"/>
    <x v="2"/>
    <x v="0"/>
    <x v="0"/>
    <x v="39"/>
    <n v="24.061"/>
    <m/>
  </r>
  <r>
    <x v="21"/>
    <x v="0"/>
    <x v="2"/>
    <x v="0"/>
    <x v="0"/>
    <x v="40"/>
    <n v="23.089120000000001"/>
    <m/>
  </r>
  <r>
    <x v="21"/>
    <x v="0"/>
    <x v="2"/>
    <x v="0"/>
    <x v="0"/>
    <x v="41"/>
    <n v="21.771840000000001"/>
    <m/>
  </r>
  <r>
    <x v="21"/>
    <x v="0"/>
    <x v="2"/>
    <x v="0"/>
    <x v="0"/>
    <x v="42"/>
    <n v="20.91255"/>
    <m/>
  </r>
  <r>
    <x v="21"/>
    <x v="0"/>
    <x v="2"/>
    <x v="0"/>
    <x v="0"/>
    <x v="43"/>
    <n v="20.403839999999999"/>
    <m/>
  </r>
  <r>
    <x v="21"/>
    <x v="0"/>
    <x v="2"/>
    <x v="0"/>
    <x v="0"/>
    <x v="44"/>
    <n v="20.07835"/>
    <m/>
  </r>
  <r>
    <x v="21"/>
    <x v="0"/>
    <x v="2"/>
    <x v="0"/>
    <x v="0"/>
    <x v="45"/>
    <n v="20.07817"/>
    <m/>
  </r>
  <r>
    <x v="21"/>
    <x v="0"/>
    <x v="2"/>
    <x v="0"/>
    <x v="0"/>
    <x v="46"/>
    <n v="19.814869999999999"/>
    <m/>
  </r>
  <r>
    <x v="21"/>
    <x v="0"/>
    <x v="2"/>
    <x v="0"/>
    <x v="0"/>
    <x v="47"/>
    <n v="19.17867"/>
    <m/>
  </r>
  <r>
    <x v="21"/>
    <x v="0"/>
    <x v="2"/>
    <x v="0"/>
    <x v="0"/>
    <x v="48"/>
    <n v="18.435110000000002"/>
    <m/>
  </r>
  <r>
    <x v="21"/>
    <x v="0"/>
    <x v="2"/>
    <x v="0"/>
    <x v="0"/>
    <x v="49"/>
    <n v="17.7301"/>
    <m/>
  </r>
  <r>
    <x v="21"/>
    <x v="0"/>
    <x v="2"/>
    <x v="0"/>
    <x v="0"/>
    <x v="50"/>
    <n v="17.638909999999999"/>
    <m/>
  </r>
  <r>
    <x v="22"/>
    <x v="0"/>
    <x v="0"/>
    <x v="0"/>
    <x v="0"/>
    <x v="27"/>
    <n v="26.81061"/>
    <m/>
  </r>
  <r>
    <x v="22"/>
    <x v="0"/>
    <x v="0"/>
    <x v="0"/>
    <x v="0"/>
    <x v="28"/>
    <n v="27.34732"/>
    <m/>
  </r>
  <r>
    <x v="22"/>
    <x v="0"/>
    <x v="0"/>
    <x v="0"/>
    <x v="0"/>
    <x v="29"/>
    <n v="28.938949999999998"/>
    <m/>
  </r>
  <r>
    <x v="22"/>
    <x v="0"/>
    <x v="0"/>
    <x v="0"/>
    <x v="0"/>
    <x v="30"/>
    <n v="29.867059999999999"/>
    <m/>
  </r>
  <r>
    <x v="22"/>
    <x v="0"/>
    <x v="0"/>
    <x v="0"/>
    <x v="0"/>
    <x v="31"/>
    <n v="30.267659999999999"/>
    <m/>
  </r>
  <r>
    <x v="22"/>
    <x v="0"/>
    <x v="0"/>
    <x v="0"/>
    <x v="0"/>
    <x v="32"/>
    <n v="30.011790000000001"/>
    <s v="B"/>
  </r>
  <r>
    <x v="22"/>
    <x v="0"/>
    <x v="0"/>
    <x v="0"/>
    <x v="0"/>
    <x v="33"/>
    <n v="29.543579999999999"/>
    <m/>
  </r>
  <r>
    <x v="22"/>
    <x v="0"/>
    <x v="0"/>
    <x v="0"/>
    <x v="0"/>
    <x v="34"/>
    <n v="28.28162"/>
    <m/>
  </r>
  <r>
    <x v="22"/>
    <x v="0"/>
    <x v="0"/>
    <x v="0"/>
    <x v="0"/>
    <x v="35"/>
    <n v="27.490069999999999"/>
    <m/>
  </r>
  <r>
    <x v="22"/>
    <x v="0"/>
    <x v="0"/>
    <x v="0"/>
    <x v="0"/>
    <x v="36"/>
    <n v="28.545760000000001"/>
    <m/>
  </r>
  <r>
    <x v="22"/>
    <x v="0"/>
    <x v="0"/>
    <x v="0"/>
    <x v="0"/>
    <x v="37"/>
    <n v="28.382259999999999"/>
    <m/>
  </r>
  <r>
    <x v="22"/>
    <x v="0"/>
    <x v="0"/>
    <x v="0"/>
    <x v="0"/>
    <x v="38"/>
    <n v="28.490369999999999"/>
    <m/>
  </r>
  <r>
    <x v="22"/>
    <x v="0"/>
    <x v="0"/>
    <x v="0"/>
    <x v="0"/>
    <x v="39"/>
    <n v="28.135629999999999"/>
    <m/>
  </r>
  <r>
    <x v="22"/>
    <x v="0"/>
    <x v="0"/>
    <x v="0"/>
    <x v="0"/>
    <x v="40"/>
    <n v="27.003540000000001"/>
    <m/>
  </r>
  <r>
    <x v="22"/>
    <x v="0"/>
    <x v="0"/>
    <x v="0"/>
    <x v="0"/>
    <x v="41"/>
    <n v="25.788170000000001"/>
    <m/>
  </r>
  <r>
    <x v="22"/>
    <x v="0"/>
    <x v="0"/>
    <x v="0"/>
    <x v="0"/>
    <x v="42"/>
    <n v="26.30818"/>
    <m/>
  </r>
  <r>
    <x v="22"/>
    <x v="0"/>
    <x v="0"/>
    <x v="0"/>
    <x v="0"/>
    <x v="43"/>
    <n v="26.029430000000001"/>
    <m/>
  </r>
  <r>
    <x v="22"/>
    <x v="0"/>
    <x v="0"/>
    <x v="0"/>
    <x v="0"/>
    <x v="44"/>
    <n v="26.572590000000002"/>
    <m/>
  </r>
  <r>
    <x v="22"/>
    <x v="0"/>
    <x v="0"/>
    <x v="0"/>
    <x v="0"/>
    <x v="45"/>
    <n v="25.787970000000001"/>
    <s v="B"/>
  </r>
  <r>
    <x v="22"/>
    <x v="0"/>
    <x v="0"/>
    <x v="0"/>
    <x v="0"/>
    <x v="46"/>
    <n v="25.718150000000001"/>
    <m/>
  </r>
  <r>
    <x v="22"/>
    <x v="0"/>
    <x v="0"/>
    <x v="0"/>
    <x v="0"/>
    <x v="47"/>
    <n v="26.50827"/>
    <m/>
  </r>
  <r>
    <x v="22"/>
    <x v="0"/>
    <x v="0"/>
    <x v="0"/>
    <x v="0"/>
    <x v="48"/>
    <n v="26.42371"/>
    <m/>
  </r>
  <r>
    <x v="22"/>
    <x v="0"/>
    <x v="0"/>
    <x v="0"/>
    <x v="0"/>
    <x v="49"/>
    <n v="24.576070000000001"/>
    <m/>
  </r>
  <r>
    <x v="22"/>
    <x v="0"/>
    <x v="0"/>
    <x v="0"/>
    <x v="0"/>
    <x v="50"/>
    <n v="22.95656"/>
    <m/>
  </r>
  <r>
    <x v="22"/>
    <x v="0"/>
    <x v="1"/>
    <x v="0"/>
    <x v="0"/>
    <x v="9"/>
    <n v="34.569569999999999"/>
    <m/>
  </r>
  <r>
    <x v="22"/>
    <x v="0"/>
    <x v="1"/>
    <x v="0"/>
    <x v="0"/>
    <x v="10"/>
    <n v="34.183669999999999"/>
    <m/>
  </r>
  <r>
    <x v="22"/>
    <x v="0"/>
    <x v="1"/>
    <x v="0"/>
    <x v="0"/>
    <x v="11"/>
    <n v="35.180790000000002"/>
    <m/>
  </r>
  <r>
    <x v="22"/>
    <x v="0"/>
    <x v="1"/>
    <x v="0"/>
    <x v="0"/>
    <x v="12"/>
    <n v="36.310780000000001"/>
    <m/>
  </r>
  <r>
    <x v="22"/>
    <x v="0"/>
    <x v="1"/>
    <x v="0"/>
    <x v="0"/>
    <x v="13"/>
    <n v="35.127249999999997"/>
    <m/>
  </r>
  <r>
    <x v="22"/>
    <x v="0"/>
    <x v="1"/>
    <x v="0"/>
    <x v="0"/>
    <x v="14"/>
    <n v="35.23612"/>
    <m/>
  </r>
  <r>
    <x v="22"/>
    <x v="0"/>
    <x v="1"/>
    <x v="0"/>
    <x v="0"/>
    <x v="24"/>
    <n v="30.134799999999998"/>
    <m/>
  </r>
  <r>
    <x v="22"/>
    <x v="0"/>
    <x v="1"/>
    <x v="0"/>
    <x v="0"/>
    <x v="25"/>
    <n v="29.3903"/>
    <m/>
  </r>
  <r>
    <x v="22"/>
    <x v="0"/>
    <x v="1"/>
    <x v="0"/>
    <x v="0"/>
    <x v="26"/>
    <n v="30.58231"/>
    <s v="B"/>
  </r>
  <r>
    <x v="22"/>
    <x v="0"/>
    <x v="1"/>
    <x v="0"/>
    <x v="0"/>
    <x v="27"/>
    <n v="25.65972"/>
    <m/>
  </r>
  <r>
    <x v="22"/>
    <x v="0"/>
    <x v="1"/>
    <x v="0"/>
    <x v="0"/>
    <x v="28"/>
    <n v="26.3003"/>
    <m/>
  </r>
  <r>
    <x v="22"/>
    <x v="0"/>
    <x v="1"/>
    <x v="0"/>
    <x v="0"/>
    <x v="29"/>
    <n v="27.616869999999999"/>
    <m/>
  </r>
  <r>
    <x v="22"/>
    <x v="0"/>
    <x v="1"/>
    <x v="0"/>
    <x v="0"/>
    <x v="30"/>
    <n v="27.907609999999998"/>
    <m/>
  </r>
  <r>
    <x v="22"/>
    <x v="0"/>
    <x v="1"/>
    <x v="0"/>
    <x v="0"/>
    <x v="31"/>
    <n v="28.565919999999998"/>
    <m/>
  </r>
  <r>
    <x v="22"/>
    <x v="0"/>
    <x v="1"/>
    <x v="0"/>
    <x v="0"/>
    <x v="32"/>
    <n v="28.85549"/>
    <s v="B"/>
  </r>
  <r>
    <x v="22"/>
    <x v="0"/>
    <x v="1"/>
    <x v="0"/>
    <x v="0"/>
    <x v="33"/>
    <n v="28.265930000000001"/>
    <m/>
  </r>
  <r>
    <x v="22"/>
    <x v="0"/>
    <x v="1"/>
    <x v="0"/>
    <x v="0"/>
    <x v="34"/>
    <n v="27.107279999999999"/>
    <m/>
  </r>
  <r>
    <x v="22"/>
    <x v="0"/>
    <x v="1"/>
    <x v="0"/>
    <x v="0"/>
    <x v="35"/>
    <n v="26.146940000000001"/>
    <m/>
  </r>
  <r>
    <x v="22"/>
    <x v="0"/>
    <x v="1"/>
    <x v="0"/>
    <x v="0"/>
    <x v="36"/>
    <n v="26.93214"/>
    <m/>
  </r>
  <r>
    <x v="22"/>
    <x v="0"/>
    <x v="1"/>
    <x v="0"/>
    <x v="0"/>
    <x v="37"/>
    <n v="26.852160000000001"/>
    <m/>
  </r>
  <r>
    <x v="22"/>
    <x v="0"/>
    <x v="1"/>
    <x v="0"/>
    <x v="0"/>
    <x v="38"/>
    <n v="26.880130000000001"/>
    <m/>
  </r>
  <r>
    <x v="22"/>
    <x v="0"/>
    <x v="1"/>
    <x v="0"/>
    <x v="0"/>
    <x v="39"/>
    <n v="26.137810000000002"/>
    <m/>
  </r>
  <r>
    <x v="22"/>
    <x v="0"/>
    <x v="1"/>
    <x v="0"/>
    <x v="0"/>
    <x v="40"/>
    <n v="25.369029999999999"/>
    <m/>
  </r>
  <r>
    <x v="22"/>
    <x v="0"/>
    <x v="1"/>
    <x v="0"/>
    <x v="0"/>
    <x v="41"/>
    <n v="24.296659999999999"/>
    <m/>
  </r>
  <r>
    <x v="22"/>
    <x v="0"/>
    <x v="1"/>
    <x v="0"/>
    <x v="0"/>
    <x v="42"/>
    <n v="24.459820000000001"/>
    <m/>
  </r>
  <r>
    <x v="22"/>
    <x v="0"/>
    <x v="1"/>
    <x v="0"/>
    <x v="0"/>
    <x v="43"/>
    <n v="24.415130000000001"/>
    <m/>
  </r>
  <r>
    <x v="22"/>
    <x v="0"/>
    <x v="1"/>
    <x v="0"/>
    <x v="0"/>
    <x v="44"/>
    <n v="24.15287"/>
    <m/>
  </r>
  <r>
    <x v="22"/>
    <x v="0"/>
    <x v="1"/>
    <x v="0"/>
    <x v="0"/>
    <x v="45"/>
    <n v="23.229710000000001"/>
    <s v="B"/>
  </r>
  <r>
    <x v="22"/>
    <x v="0"/>
    <x v="1"/>
    <x v="0"/>
    <x v="0"/>
    <x v="46"/>
    <n v="21.680070000000001"/>
    <m/>
  </r>
  <r>
    <x v="22"/>
    <x v="0"/>
    <x v="1"/>
    <x v="0"/>
    <x v="0"/>
    <x v="47"/>
    <n v="22.234819999999999"/>
    <m/>
  </r>
  <r>
    <x v="22"/>
    <x v="0"/>
    <x v="1"/>
    <x v="0"/>
    <x v="0"/>
    <x v="48"/>
    <n v="22.070129999999999"/>
    <m/>
  </r>
  <r>
    <x v="22"/>
    <x v="0"/>
    <x v="1"/>
    <x v="0"/>
    <x v="0"/>
    <x v="49"/>
    <n v="19.853490000000001"/>
    <m/>
  </r>
  <r>
    <x v="22"/>
    <x v="0"/>
    <x v="1"/>
    <x v="0"/>
    <x v="0"/>
    <x v="50"/>
    <n v="18.53866"/>
    <m/>
  </r>
  <r>
    <x v="22"/>
    <x v="0"/>
    <x v="2"/>
    <x v="0"/>
    <x v="0"/>
    <x v="27"/>
    <n v="24.196390000000001"/>
    <m/>
  </r>
  <r>
    <x v="22"/>
    <x v="0"/>
    <x v="2"/>
    <x v="0"/>
    <x v="0"/>
    <x v="28"/>
    <n v="24.99746"/>
    <m/>
  </r>
  <r>
    <x v="22"/>
    <x v="0"/>
    <x v="2"/>
    <x v="0"/>
    <x v="0"/>
    <x v="29"/>
    <n v="25.97758"/>
    <m/>
  </r>
  <r>
    <x v="22"/>
    <x v="0"/>
    <x v="2"/>
    <x v="0"/>
    <x v="0"/>
    <x v="30"/>
    <n v="25.496970000000001"/>
    <m/>
  </r>
  <r>
    <x v="22"/>
    <x v="0"/>
    <x v="2"/>
    <x v="0"/>
    <x v="0"/>
    <x v="31"/>
    <n v="26.486599999999999"/>
    <m/>
  </r>
  <r>
    <x v="22"/>
    <x v="0"/>
    <x v="2"/>
    <x v="0"/>
    <x v="0"/>
    <x v="32"/>
    <n v="27.460249999999998"/>
    <s v="B"/>
  </r>
  <r>
    <x v="22"/>
    <x v="0"/>
    <x v="2"/>
    <x v="0"/>
    <x v="0"/>
    <x v="33"/>
    <n v="26.686800000000002"/>
    <m/>
  </r>
  <r>
    <x v="22"/>
    <x v="0"/>
    <x v="2"/>
    <x v="0"/>
    <x v="0"/>
    <x v="34"/>
    <n v="25.680260000000001"/>
    <m/>
  </r>
  <r>
    <x v="22"/>
    <x v="0"/>
    <x v="2"/>
    <x v="0"/>
    <x v="0"/>
    <x v="35"/>
    <n v="24.51989"/>
    <m/>
  </r>
  <r>
    <x v="22"/>
    <x v="0"/>
    <x v="2"/>
    <x v="0"/>
    <x v="0"/>
    <x v="36"/>
    <n v="24.98376"/>
    <m/>
  </r>
  <r>
    <x v="22"/>
    <x v="0"/>
    <x v="2"/>
    <x v="0"/>
    <x v="0"/>
    <x v="37"/>
    <n v="25.015039999999999"/>
    <m/>
  </r>
  <r>
    <x v="22"/>
    <x v="0"/>
    <x v="2"/>
    <x v="0"/>
    <x v="0"/>
    <x v="38"/>
    <n v="24.99033"/>
    <m/>
  </r>
  <r>
    <x v="22"/>
    <x v="0"/>
    <x v="2"/>
    <x v="0"/>
    <x v="0"/>
    <x v="39"/>
    <n v="23.81711"/>
    <m/>
  </r>
  <r>
    <x v="22"/>
    <x v="0"/>
    <x v="2"/>
    <x v="0"/>
    <x v="0"/>
    <x v="40"/>
    <n v="23.494700000000002"/>
    <m/>
  </r>
  <r>
    <x v="22"/>
    <x v="0"/>
    <x v="2"/>
    <x v="0"/>
    <x v="0"/>
    <x v="41"/>
    <n v="22.589839999999999"/>
    <m/>
  </r>
  <r>
    <x v="22"/>
    <x v="0"/>
    <x v="2"/>
    <x v="0"/>
    <x v="0"/>
    <x v="42"/>
    <n v="22.353940000000001"/>
    <m/>
  </r>
  <r>
    <x v="22"/>
    <x v="0"/>
    <x v="2"/>
    <x v="0"/>
    <x v="0"/>
    <x v="43"/>
    <n v="22.59159"/>
    <m/>
  </r>
  <r>
    <x v="22"/>
    <x v="0"/>
    <x v="2"/>
    <x v="0"/>
    <x v="0"/>
    <x v="44"/>
    <n v="21.493819999999999"/>
    <m/>
  </r>
  <r>
    <x v="22"/>
    <x v="0"/>
    <x v="2"/>
    <x v="0"/>
    <x v="0"/>
    <x v="45"/>
    <n v="20.423079999999999"/>
    <s v="B"/>
  </r>
  <r>
    <x v="22"/>
    <x v="0"/>
    <x v="2"/>
    <x v="0"/>
    <x v="0"/>
    <x v="46"/>
    <n v="17.265789999999999"/>
    <m/>
  </r>
  <r>
    <x v="22"/>
    <x v="0"/>
    <x v="2"/>
    <x v="0"/>
    <x v="0"/>
    <x v="47"/>
    <n v="17.681719999999999"/>
    <m/>
  </r>
  <r>
    <x v="22"/>
    <x v="0"/>
    <x v="2"/>
    <x v="0"/>
    <x v="0"/>
    <x v="48"/>
    <n v="17.459859999999999"/>
    <m/>
  </r>
  <r>
    <x v="22"/>
    <x v="0"/>
    <x v="2"/>
    <x v="0"/>
    <x v="0"/>
    <x v="49"/>
    <n v="14.87157"/>
    <m/>
  </r>
  <r>
    <x v="22"/>
    <x v="0"/>
    <x v="2"/>
    <x v="0"/>
    <x v="0"/>
    <x v="50"/>
    <n v="13.926780000000001"/>
    <m/>
  </r>
  <r>
    <x v="23"/>
    <x v="0"/>
    <x v="0"/>
    <x v="0"/>
    <x v="0"/>
    <x v="29"/>
    <n v="8.6115849999999998"/>
    <m/>
  </r>
  <r>
    <x v="23"/>
    <x v="0"/>
    <x v="0"/>
    <x v="0"/>
    <x v="0"/>
    <x v="30"/>
    <n v="8.7069469999999995"/>
    <m/>
  </r>
  <r>
    <x v="23"/>
    <x v="0"/>
    <x v="0"/>
    <x v="0"/>
    <x v="0"/>
    <x v="31"/>
    <n v="8.6991739999999993"/>
    <m/>
  </r>
  <r>
    <x v="23"/>
    <x v="0"/>
    <x v="0"/>
    <x v="0"/>
    <x v="0"/>
    <x v="32"/>
    <n v="8.3483970000000003"/>
    <m/>
  </r>
  <r>
    <x v="23"/>
    <x v="0"/>
    <x v="0"/>
    <x v="0"/>
    <x v="0"/>
    <x v="33"/>
    <n v="9.1044280000000004"/>
    <m/>
  </r>
  <r>
    <x v="23"/>
    <x v="0"/>
    <x v="0"/>
    <x v="0"/>
    <x v="0"/>
    <x v="34"/>
    <n v="10.43224"/>
    <m/>
  </r>
  <r>
    <x v="23"/>
    <x v="0"/>
    <x v="0"/>
    <x v="0"/>
    <x v="0"/>
    <x v="35"/>
    <n v="10.823880000000001"/>
    <m/>
  </r>
  <r>
    <x v="23"/>
    <x v="0"/>
    <x v="0"/>
    <x v="0"/>
    <x v="0"/>
    <x v="36"/>
    <n v="11.38069"/>
    <m/>
  </r>
  <r>
    <x v="23"/>
    <x v="0"/>
    <x v="0"/>
    <x v="0"/>
    <x v="0"/>
    <x v="37"/>
    <n v="11.87759"/>
    <m/>
  </r>
  <r>
    <x v="23"/>
    <x v="0"/>
    <x v="0"/>
    <x v="0"/>
    <x v="0"/>
    <x v="38"/>
    <n v="12.96406"/>
    <m/>
  </r>
  <r>
    <x v="23"/>
    <x v="0"/>
    <x v="0"/>
    <x v="0"/>
    <x v="0"/>
    <x v="39"/>
    <n v="16.017430000000001"/>
    <m/>
  </r>
  <r>
    <x v="23"/>
    <x v="0"/>
    <x v="0"/>
    <x v="0"/>
    <x v="0"/>
    <x v="40"/>
    <n v="17.169509999999999"/>
    <m/>
  </r>
  <r>
    <x v="23"/>
    <x v="0"/>
    <x v="0"/>
    <x v="0"/>
    <x v="0"/>
    <x v="41"/>
    <n v="16.667960000000001"/>
    <m/>
  </r>
  <r>
    <x v="23"/>
    <x v="0"/>
    <x v="0"/>
    <x v="0"/>
    <x v="0"/>
    <x v="42"/>
    <n v="17.244250000000001"/>
    <m/>
  </r>
  <r>
    <x v="23"/>
    <x v="0"/>
    <x v="0"/>
    <x v="0"/>
    <x v="0"/>
    <x v="43"/>
    <n v="18.435140000000001"/>
    <m/>
  </r>
  <r>
    <x v="23"/>
    <x v="0"/>
    <x v="0"/>
    <x v="0"/>
    <x v="0"/>
    <x v="44"/>
    <n v="20.295539999999999"/>
    <m/>
  </r>
  <r>
    <x v="23"/>
    <x v="0"/>
    <x v="0"/>
    <x v="0"/>
    <x v="0"/>
    <x v="45"/>
    <n v="21.276759999999999"/>
    <m/>
  </r>
  <r>
    <x v="23"/>
    <x v="0"/>
    <x v="0"/>
    <x v="0"/>
    <x v="0"/>
    <x v="46"/>
    <n v="20.840430000000001"/>
    <m/>
  </r>
  <r>
    <x v="23"/>
    <x v="0"/>
    <x v="0"/>
    <x v="0"/>
    <x v="0"/>
    <x v="47"/>
    <n v="19.81588"/>
    <m/>
  </r>
  <r>
    <x v="23"/>
    <x v="0"/>
    <x v="0"/>
    <x v="0"/>
    <x v="0"/>
    <x v="48"/>
    <n v="20.172930000000001"/>
    <m/>
  </r>
  <r>
    <x v="23"/>
    <x v="0"/>
    <x v="0"/>
    <x v="0"/>
    <x v="0"/>
    <x v="49"/>
    <n v="19.73564"/>
    <m/>
  </r>
  <r>
    <x v="23"/>
    <x v="0"/>
    <x v="0"/>
    <x v="0"/>
    <x v="0"/>
    <x v="50"/>
    <n v="19.00245"/>
    <m/>
  </r>
  <r>
    <x v="23"/>
    <x v="0"/>
    <x v="1"/>
    <x v="0"/>
    <x v="0"/>
    <x v="29"/>
    <n v="6.3027199999999999"/>
    <m/>
  </r>
  <r>
    <x v="23"/>
    <x v="0"/>
    <x v="1"/>
    <x v="0"/>
    <x v="0"/>
    <x v="30"/>
    <n v="6.5259919999999996"/>
    <m/>
  </r>
  <r>
    <x v="23"/>
    <x v="0"/>
    <x v="1"/>
    <x v="0"/>
    <x v="0"/>
    <x v="31"/>
    <n v="6.4002879999999998"/>
    <m/>
  </r>
  <r>
    <x v="23"/>
    <x v="0"/>
    <x v="1"/>
    <x v="0"/>
    <x v="0"/>
    <x v="32"/>
    <n v="6.3194160000000004"/>
    <m/>
  </r>
  <r>
    <x v="23"/>
    <x v="0"/>
    <x v="1"/>
    <x v="0"/>
    <x v="0"/>
    <x v="33"/>
    <n v="6.808878"/>
    <m/>
  </r>
  <r>
    <x v="23"/>
    <x v="0"/>
    <x v="1"/>
    <x v="0"/>
    <x v="0"/>
    <x v="34"/>
    <n v="7.7153980000000004"/>
    <m/>
  </r>
  <r>
    <x v="23"/>
    <x v="0"/>
    <x v="1"/>
    <x v="0"/>
    <x v="0"/>
    <x v="35"/>
    <n v="7.9649809999999999"/>
    <m/>
  </r>
  <r>
    <x v="23"/>
    <x v="0"/>
    <x v="1"/>
    <x v="0"/>
    <x v="0"/>
    <x v="36"/>
    <n v="8.3768890000000003"/>
    <m/>
  </r>
  <r>
    <x v="23"/>
    <x v="0"/>
    <x v="1"/>
    <x v="0"/>
    <x v="0"/>
    <x v="37"/>
    <n v="8.6130700000000004"/>
    <m/>
  </r>
  <r>
    <x v="23"/>
    <x v="0"/>
    <x v="1"/>
    <x v="0"/>
    <x v="0"/>
    <x v="38"/>
    <n v="9.7477599999999995"/>
    <m/>
  </r>
  <r>
    <x v="23"/>
    <x v="0"/>
    <x v="1"/>
    <x v="0"/>
    <x v="0"/>
    <x v="39"/>
    <n v="11.97475"/>
    <m/>
  </r>
  <r>
    <x v="23"/>
    <x v="0"/>
    <x v="1"/>
    <x v="0"/>
    <x v="0"/>
    <x v="40"/>
    <n v="12.602650000000001"/>
    <m/>
  </r>
  <r>
    <x v="23"/>
    <x v="0"/>
    <x v="1"/>
    <x v="0"/>
    <x v="0"/>
    <x v="41"/>
    <n v="12.561920000000001"/>
    <m/>
  </r>
  <r>
    <x v="23"/>
    <x v="0"/>
    <x v="1"/>
    <x v="0"/>
    <x v="0"/>
    <x v="42"/>
    <n v="12.87914"/>
    <m/>
  </r>
  <r>
    <x v="23"/>
    <x v="0"/>
    <x v="1"/>
    <x v="0"/>
    <x v="0"/>
    <x v="43"/>
    <n v="13.76859"/>
    <m/>
  </r>
  <r>
    <x v="23"/>
    <x v="0"/>
    <x v="1"/>
    <x v="0"/>
    <x v="0"/>
    <x v="44"/>
    <n v="15.673349999999999"/>
    <m/>
  </r>
  <r>
    <x v="23"/>
    <x v="0"/>
    <x v="1"/>
    <x v="0"/>
    <x v="0"/>
    <x v="45"/>
    <n v="15.969799999999999"/>
    <m/>
  </r>
  <r>
    <x v="23"/>
    <x v="0"/>
    <x v="1"/>
    <x v="0"/>
    <x v="0"/>
    <x v="46"/>
    <n v="15.93746"/>
    <m/>
  </r>
  <r>
    <x v="23"/>
    <x v="0"/>
    <x v="1"/>
    <x v="0"/>
    <x v="0"/>
    <x v="47"/>
    <n v="15.46157"/>
    <m/>
  </r>
  <r>
    <x v="23"/>
    <x v="0"/>
    <x v="1"/>
    <x v="0"/>
    <x v="0"/>
    <x v="48"/>
    <n v="15.554029999999999"/>
    <m/>
  </r>
  <r>
    <x v="23"/>
    <x v="0"/>
    <x v="1"/>
    <x v="0"/>
    <x v="0"/>
    <x v="49"/>
    <n v="15.39568"/>
    <m/>
  </r>
  <r>
    <x v="23"/>
    <x v="0"/>
    <x v="1"/>
    <x v="0"/>
    <x v="0"/>
    <x v="50"/>
    <n v="15.15264"/>
    <m/>
  </r>
  <r>
    <x v="23"/>
    <x v="0"/>
    <x v="2"/>
    <x v="0"/>
    <x v="0"/>
    <x v="29"/>
    <n v="3.4070279999999999"/>
    <m/>
  </r>
  <r>
    <x v="23"/>
    <x v="0"/>
    <x v="2"/>
    <x v="0"/>
    <x v="0"/>
    <x v="30"/>
    <n v="3.7755640000000001"/>
    <m/>
  </r>
  <r>
    <x v="23"/>
    <x v="0"/>
    <x v="2"/>
    <x v="0"/>
    <x v="0"/>
    <x v="31"/>
    <n v="3.5342820000000001"/>
    <m/>
  </r>
  <r>
    <x v="23"/>
    <x v="0"/>
    <x v="2"/>
    <x v="0"/>
    <x v="0"/>
    <x v="32"/>
    <n v="3.8123170000000002"/>
    <m/>
  </r>
  <r>
    <x v="23"/>
    <x v="0"/>
    <x v="2"/>
    <x v="0"/>
    <x v="0"/>
    <x v="33"/>
    <n v="4.0072859999999997"/>
    <m/>
  </r>
  <r>
    <x v="23"/>
    <x v="0"/>
    <x v="2"/>
    <x v="0"/>
    <x v="0"/>
    <x v="34"/>
    <n v="4.4506399999999999"/>
    <m/>
  </r>
  <r>
    <x v="23"/>
    <x v="0"/>
    <x v="2"/>
    <x v="0"/>
    <x v="0"/>
    <x v="35"/>
    <n v="4.6145069999999997"/>
    <m/>
  </r>
  <r>
    <x v="23"/>
    <x v="0"/>
    <x v="2"/>
    <x v="0"/>
    <x v="0"/>
    <x v="36"/>
    <n v="4.8777999999999997"/>
    <m/>
  </r>
  <r>
    <x v="23"/>
    <x v="0"/>
    <x v="2"/>
    <x v="0"/>
    <x v="0"/>
    <x v="37"/>
    <n v="4.7206760000000001"/>
    <m/>
  </r>
  <r>
    <x v="23"/>
    <x v="0"/>
    <x v="2"/>
    <x v="0"/>
    <x v="0"/>
    <x v="38"/>
    <n v="5.9037980000000001"/>
    <m/>
  </r>
  <r>
    <x v="23"/>
    <x v="0"/>
    <x v="2"/>
    <x v="0"/>
    <x v="0"/>
    <x v="39"/>
    <n v="7.0346099999999998"/>
    <m/>
  </r>
  <r>
    <x v="23"/>
    <x v="0"/>
    <x v="2"/>
    <x v="0"/>
    <x v="0"/>
    <x v="40"/>
    <n v="6.9270670000000001"/>
    <m/>
  </r>
  <r>
    <x v="23"/>
    <x v="0"/>
    <x v="2"/>
    <x v="0"/>
    <x v="0"/>
    <x v="41"/>
    <n v="7.3245570000000004"/>
    <m/>
  </r>
  <r>
    <x v="23"/>
    <x v="0"/>
    <x v="2"/>
    <x v="0"/>
    <x v="0"/>
    <x v="42"/>
    <n v="7.3194280000000003"/>
    <m/>
  </r>
  <r>
    <x v="23"/>
    <x v="0"/>
    <x v="2"/>
    <x v="0"/>
    <x v="0"/>
    <x v="43"/>
    <n v="7.8317759999999996"/>
    <m/>
  </r>
  <r>
    <x v="23"/>
    <x v="0"/>
    <x v="2"/>
    <x v="0"/>
    <x v="0"/>
    <x v="44"/>
    <n v="9.7844909999999992"/>
    <m/>
  </r>
  <r>
    <x v="23"/>
    <x v="0"/>
    <x v="2"/>
    <x v="0"/>
    <x v="0"/>
    <x v="45"/>
    <n v="9.3707650000000005"/>
    <m/>
  </r>
  <r>
    <x v="23"/>
    <x v="0"/>
    <x v="2"/>
    <x v="0"/>
    <x v="0"/>
    <x v="46"/>
    <n v="9.7448929999999994"/>
    <m/>
  </r>
  <r>
    <x v="23"/>
    <x v="0"/>
    <x v="2"/>
    <x v="0"/>
    <x v="0"/>
    <x v="47"/>
    <n v="9.9366160000000008"/>
    <m/>
  </r>
  <r>
    <x v="23"/>
    <x v="0"/>
    <x v="2"/>
    <x v="0"/>
    <x v="0"/>
    <x v="48"/>
    <n v="9.7678919999999998"/>
    <m/>
  </r>
  <r>
    <x v="23"/>
    <x v="0"/>
    <x v="2"/>
    <x v="0"/>
    <x v="0"/>
    <x v="49"/>
    <n v="9.9359889999999993"/>
    <m/>
  </r>
  <r>
    <x v="23"/>
    <x v="0"/>
    <x v="2"/>
    <x v="0"/>
    <x v="0"/>
    <x v="50"/>
    <n v="10.32846"/>
    <m/>
  </r>
  <r>
    <x v="24"/>
    <x v="0"/>
    <x v="0"/>
    <x v="0"/>
    <x v="0"/>
    <x v="7"/>
    <n v="31.350239999999999"/>
    <m/>
  </r>
  <r>
    <x v="24"/>
    <x v="0"/>
    <x v="0"/>
    <x v="0"/>
    <x v="0"/>
    <x v="8"/>
    <n v="30.364280000000001"/>
    <m/>
  </r>
  <r>
    <x v="24"/>
    <x v="0"/>
    <x v="0"/>
    <x v="0"/>
    <x v="0"/>
    <x v="9"/>
    <n v="29.63043"/>
    <m/>
  </r>
  <r>
    <x v="24"/>
    <x v="0"/>
    <x v="0"/>
    <x v="0"/>
    <x v="0"/>
    <x v="10"/>
    <n v="27.588080000000001"/>
    <m/>
  </r>
  <r>
    <x v="24"/>
    <x v="0"/>
    <x v="0"/>
    <x v="0"/>
    <x v="0"/>
    <x v="11"/>
    <n v="28.537389999999998"/>
    <s v="B"/>
  </r>
  <r>
    <x v="24"/>
    <x v="0"/>
    <x v="0"/>
    <x v="0"/>
    <x v="0"/>
    <x v="12"/>
    <n v="26.664950000000001"/>
    <m/>
  </r>
  <r>
    <x v="24"/>
    <x v="0"/>
    <x v="0"/>
    <x v="0"/>
    <x v="0"/>
    <x v="13"/>
    <n v="26.818339999999999"/>
    <m/>
  </r>
  <r>
    <x v="24"/>
    <x v="0"/>
    <x v="0"/>
    <x v="0"/>
    <x v="0"/>
    <x v="14"/>
    <n v="27.330400000000001"/>
    <m/>
  </r>
  <r>
    <x v="24"/>
    <x v="0"/>
    <x v="0"/>
    <x v="0"/>
    <x v="0"/>
    <x v="15"/>
    <n v="27.472760000000001"/>
    <m/>
  </r>
  <r>
    <x v="24"/>
    <x v="0"/>
    <x v="0"/>
    <x v="0"/>
    <x v="0"/>
    <x v="16"/>
    <n v="27.530729999999998"/>
    <m/>
  </r>
  <r>
    <x v="24"/>
    <x v="0"/>
    <x v="0"/>
    <x v="0"/>
    <x v="0"/>
    <x v="17"/>
    <n v="27.63092"/>
    <m/>
  </r>
  <r>
    <x v="24"/>
    <x v="0"/>
    <x v="0"/>
    <x v="0"/>
    <x v="0"/>
    <x v="18"/>
    <n v="28.03481"/>
    <m/>
  </r>
  <r>
    <x v="24"/>
    <x v="0"/>
    <x v="0"/>
    <x v="0"/>
    <x v="0"/>
    <x v="19"/>
    <n v="29.377179999999999"/>
    <m/>
  </r>
  <r>
    <x v="24"/>
    <x v="0"/>
    <x v="0"/>
    <x v="0"/>
    <x v="0"/>
    <x v="20"/>
    <n v="29.037099999999999"/>
    <m/>
  </r>
  <r>
    <x v="24"/>
    <x v="0"/>
    <x v="0"/>
    <x v="0"/>
    <x v="0"/>
    <x v="21"/>
    <n v="27.819410000000001"/>
    <m/>
  </r>
  <r>
    <x v="24"/>
    <x v="0"/>
    <x v="0"/>
    <x v="0"/>
    <x v="0"/>
    <x v="22"/>
    <n v="28.45815"/>
    <m/>
  </r>
  <r>
    <x v="24"/>
    <x v="0"/>
    <x v="0"/>
    <x v="0"/>
    <x v="0"/>
    <x v="23"/>
    <n v="27.86298"/>
    <m/>
  </r>
  <r>
    <x v="24"/>
    <x v="0"/>
    <x v="0"/>
    <x v="0"/>
    <x v="0"/>
    <x v="24"/>
    <n v="26.850470000000001"/>
    <m/>
  </r>
  <r>
    <x v="24"/>
    <x v="0"/>
    <x v="0"/>
    <x v="0"/>
    <x v="0"/>
    <x v="25"/>
    <n v="25.789929999999998"/>
    <m/>
  </r>
  <r>
    <x v="24"/>
    <x v="0"/>
    <x v="0"/>
    <x v="0"/>
    <x v="0"/>
    <x v="26"/>
    <n v="25.347999999999999"/>
    <m/>
  </r>
  <r>
    <x v="24"/>
    <x v="0"/>
    <x v="0"/>
    <x v="0"/>
    <x v="0"/>
    <x v="27"/>
    <n v="26.069990000000001"/>
    <m/>
  </r>
  <r>
    <x v="24"/>
    <x v="0"/>
    <x v="0"/>
    <x v="0"/>
    <x v="0"/>
    <x v="28"/>
    <n v="26.775739999999999"/>
    <m/>
  </r>
  <r>
    <x v="24"/>
    <x v="0"/>
    <x v="0"/>
    <x v="0"/>
    <x v="0"/>
    <x v="29"/>
    <n v="26.92848"/>
    <m/>
  </r>
  <r>
    <x v="24"/>
    <x v="0"/>
    <x v="0"/>
    <x v="0"/>
    <x v="0"/>
    <x v="30"/>
    <n v="26.216470000000001"/>
    <m/>
  </r>
  <r>
    <x v="24"/>
    <x v="0"/>
    <x v="0"/>
    <x v="0"/>
    <x v="0"/>
    <x v="31"/>
    <n v="26.147469999999998"/>
    <m/>
  </r>
  <r>
    <x v="24"/>
    <x v="0"/>
    <x v="0"/>
    <x v="0"/>
    <x v="0"/>
    <x v="32"/>
    <n v="25.315709999999999"/>
    <m/>
  </r>
  <r>
    <x v="24"/>
    <x v="0"/>
    <x v="0"/>
    <x v="0"/>
    <x v="0"/>
    <x v="33"/>
    <n v="24.406389999999998"/>
    <m/>
  </r>
  <r>
    <x v="24"/>
    <x v="0"/>
    <x v="0"/>
    <x v="0"/>
    <x v="0"/>
    <x v="34"/>
    <n v="23.24015"/>
    <m/>
  </r>
  <r>
    <x v="24"/>
    <x v="0"/>
    <x v="0"/>
    <x v="0"/>
    <x v="0"/>
    <x v="35"/>
    <n v="22.237120000000001"/>
    <m/>
  </r>
  <r>
    <x v="24"/>
    <x v="0"/>
    <x v="0"/>
    <x v="0"/>
    <x v="0"/>
    <x v="36"/>
    <n v="21.911470000000001"/>
    <m/>
  </r>
  <r>
    <x v="24"/>
    <x v="0"/>
    <x v="0"/>
    <x v="0"/>
    <x v="0"/>
    <x v="37"/>
    <n v="21.20796"/>
    <m/>
  </r>
  <r>
    <x v="24"/>
    <x v="0"/>
    <x v="0"/>
    <x v="0"/>
    <x v="0"/>
    <x v="38"/>
    <n v="20.57621"/>
    <m/>
  </r>
  <r>
    <x v="24"/>
    <x v="0"/>
    <x v="0"/>
    <x v="0"/>
    <x v="0"/>
    <x v="39"/>
    <n v="20.474160000000001"/>
    <s v="B"/>
  </r>
  <r>
    <x v="24"/>
    <x v="0"/>
    <x v="0"/>
    <x v="0"/>
    <x v="0"/>
    <x v="40"/>
    <n v="20.69154"/>
    <m/>
  </r>
  <r>
    <x v="24"/>
    <x v="0"/>
    <x v="0"/>
    <x v="0"/>
    <x v="0"/>
    <x v="41"/>
    <n v="20.663509999999999"/>
    <m/>
  </r>
  <r>
    <x v="24"/>
    <x v="0"/>
    <x v="0"/>
    <x v="0"/>
    <x v="0"/>
    <x v="42"/>
    <n v="20.59845"/>
    <m/>
  </r>
  <r>
    <x v="24"/>
    <x v="0"/>
    <x v="0"/>
    <x v="0"/>
    <x v="0"/>
    <x v="43"/>
    <n v="20.969819999999999"/>
    <m/>
  </r>
  <r>
    <x v="24"/>
    <x v="0"/>
    <x v="0"/>
    <x v="0"/>
    <x v="0"/>
    <x v="44"/>
    <n v="20.30068"/>
    <m/>
  </r>
  <r>
    <x v="24"/>
    <x v="0"/>
    <x v="0"/>
    <x v="0"/>
    <x v="0"/>
    <x v="45"/>
    <n v="20.37602"/>
    <m/>
  </r>
  <r>
    <x v="24"/>
    <x v="0"/>
    <x v="0"/>
    <x v="0"/>
    <x v="0"/>
    <x v="46"/>
    <n v="19.998360000000002"/>
    <m/>
  </r>
  <r>
    <x v="24"/>
    <x v="0"/>
    <x v="0"/>
    <x v="0"/>
    <x v="0"/>
    <x v="47"/>
    <n v="21.322340000000001"/>
    <m/>
  </r>
  <r>
    <x v="24"/>
    <x v="0"/>
    <x v="0"/>
    <x v="0"/>
    <x v="0"/>
    <x v="48"/>
    <n v="22.080089999999998"/>
    <m/>
  </r>
  <r>
    <x v="24"/>
    <x v="0"/>
    <x v="0"/>
    <x v="0"/>
    <x v="0"/>
    <x v="49"/>
    <n v="21.656269999999999"/>
    <m/>
  </r>
  <r>
    <x v="24"/>
    <x v="0"/>
    <x v="0"/>
    <x v="0"/>
    <x v="0"/>
    <x v="50"/>
    <n v="21.164280000000002"/>
    <m/>
  </r>
  <r>
    <x v="24"/>
    <x v="0"/>
    <x v="1"/>
    <x v="0"/>
    <x v="0"/>
    <x v="51"/>
    <n v="38.827219999999997"/>
    <m/>
  </r>
  <r>
    <x v="24"/>
    <x v="0"/>
    <x v="1"/>
    <x v="0"/>
    <x v="0"/>
    <x v="0"/>
    <n v="38.469940000000001"/>
    <m/>
  </r>
  <r>
    <x v="24"/>
    <x v="0"/>
    <x v="1"/>
    <x v="0"/>
    <x v="0"/>
    <x v="1"/>
    <n v="37.896050000000002"/>
    <m/>
  </r>
  <r>
    <x v="24"/>
    <x v="0"/>
    <x v="1"/>
    <x v="0"/>
    <x v="0"/>
    <x v="2"/>
    <n v="37.796909999999997"/>
    <m/>
  </r>
  <r>
    <x v="24"/>
    <x v="0"/>
    <x v="1"/>
    <x v="0"/>
    <x v="0"/>
    <x v="3"/>
    <n v="37.316369999999999"/>
    <m/>
  </r>
  <r>
    <x v="24"/>
    <x v="0"/>
    <x v="1"/>
    <x v="0"/>
    <x v="0"/>
    <x v="4"/>
    <n v="36.624409999999997"/>
    <m/>
  </r>
  <r>
    <x v="24"/>
    <x v="0"/>
    <x v="1"/>
    <x v="0"/>
    <x v="0"/>
    <x v="5"/>
    <n v="35.976840000000003"/>
    <m/>
  </r>
  <r>
    <x v="24"/>
    <x v="0"/>
    <x v="1"/>
    <x v="0"/>
    <x v="0"/>
    <x v="6"/>
    <n v="35.498840000000001"/>
    <m/>
  </r>
  <r>
    <x v="24"/>
    <x v="0"/>
    <x v="1"/>
    <x v="0"/>
    <x v="0"/>
    <x v="7"/>
    <n v="33.378540000000001"/>
    <m/>
  </r>
  <r>
    <x v="24"/>
    <x v="0"/>
    <x v="1"/>
    <x v="0"/>
    <x v="0"/>
    <x v="8"/>
    <n v="32.783439999999999"/>
    <m/>
  </r>
  <r>
    <x v="24"/>
    <x v="0"/>
    <x v="1"/>
    <x v="0"/>
    <x v="0"/>
    <x v="9"/>
    <n v="32.164960000000001"/>
    <m/>
  </r>
  <r>
    <x v="24"/>
    <x v="0"/>
    <x v="1"/>
    <x v="0"/>
    <x v="0"/>
    <x v="10"/>
    <n v="30.160730000000001"/>
    <m/>
  </r>
  <r>
    <x v="24"/>
    <x v="0"/>
    <x v="1"/>
    <x v="0"/>
    <x v="0"/>
    <x v="11"/>
    <n v="31.51399"/>
    <s v="B"/>
  </r>
  <r>
    <x v="24"/>
    <x v="0"/>
    <x v="1"/>
    <x v="0"/>
    <x v="0"/>
    <x v="12"/>
    <n v="29.471640000000001"/>
    <m/>
  </r>
  <r>
    <x v="24"/>
    <x v="0"/>
    <x v="1"/>
    <x v="0"/>
    <x v="0"/>
    <x v="13"/>
    <n v="29.290579999999999"/>
    <m/>
  </r>
  <r>
    <x v="24"/>
    <x v="0"/>
    <x v="1"/>
    <x v="0"/>
    <x v="0"/>
    <x v="14"/>
    <n v="29.505330000000001"/>
    <m/>
  </r>
  <r>
    <x v="24"/>
    <x v="0"/>
    <x v="1"/>
    <x v="0"/>
    <x v="0"/>
    <x v="15"/>
    <n v="29.638999999999999"/>
    <m/>
  </r>
  <r>
    <x v="24"/>
    <x v="0"/>
    <x v="1"/>
    <x v="0"/>
    <x v="0"/>
    <x v="16"/>
    <n v="29.676400000000001"/>
    <m/>
  </r>
  <r>
    <x v="24"/>
    <x v="0"/>
    <x v="1"/>
    <x v="0"/>
    <x v="0"/>
    <x v="17"/>
    <n v="29.457750000000001"/>
    <m/>
  </r>
  <r>
    <x v="24"/>
    <x v="0"/>
    <x v="1"/>
    <x v="0"/>
    <x v="0"/>
    <x v="18"/>
    <n v="29.851800000000001"/>
    <m/>
  </r>
  <r>
    <x v="24"/>
    <x v="0"/>
    <x v="1"/>
    <x v="0"/>
    <x v="0"/>
    <x v="19"/>
    <n v="30.604839999999999"/>
    <m/>
  </r>
  <r>
    <x v="24"/>
    <x v="0"/>
    <x v="1"/>
    <x v="0"/>
    <x v="0"/>
    <x v="20"/>
    <n v="30.165089999999999"/>
    <m/>
  </r>
  <r>
    <x v="24"/>
    <x v="0"/>
    <x v="1"/>
    <x v="0"/>
    <x v="0"/>
    <x v="21"/>
    <n v="28.67848"/>
    <m/>
  </r>
  <r>
    <x v="24"/>
    <x v="0"/>
    <x v="1"/>
    <x v="0"/>
    <x v="0"/>
    <x v="22"/>
    <n v="29.19415"/>
    <m/>
  </r>
  <r>
    <x v="24"/>
    <x v="0"/>
    <x v="1"/>
    <x v="0"/>
    <x v="0"/>
    <x v="23"/>
    <n v="28.499310000000001"/>
    <m/>
  </r>
  <r>
    <x v="24"/>
    <x v="0"/>
    <x v="1"/>
    <x v="0"/>
    <x v="0"/>
    <x v="24"/>
    <n v="27.10173"/>
    <m/>
  </r>
  <r>
    <x v="24"/>
    <x v="0"/>
    <x v="1"/>
    <x v="0"/>
    <x v="0"/>
    <x v="25"/>
    <n v="25.820540000000001"/>
    <m/>
  </r>
  <r>
    <x v="24"/>
    <x v="0"/>
    <x v="1"/>
    <x v="0"/>
    <x v="0"/>
    <x v="26"/>
    <n v="25.134920000000001"/>
    <m/>
  </r>
  <r>
    <x v="24"/>
    <x v="0"/>
    <x v="1"/>
    <x v="0"/>
    <x v="0"/>
    <x v="27"/>
    <n v="25.516470000000002"/>
    <m/>
  </r>
  <r>
    <x v="24"/>
    <x v="0"/>
    <x v="1"/>
    <x v="0"/>
    <x v="0"/>
    <x v="28"/>
    <n v="25.92295"/>
    <m/>
  </r>
  <r>
    <x v="24"/>
    <x v="0"/>
    <x v="1"/>
    <x v="0"/>
    <x v="0"/>
    <x v="29"/>
    <n v="25.790710000000001"/>
    <m/>
  </r>
  <r>
    <x v="24"/>
    <x v="0"/>
    <x v="1"/>
    <x v="0"/>
    <x v="0"/>
    <x v="30"/>
    <n v="25.175139999999999"/>
    <m/>
  </r>
  <r>
    <x v="24"/>
    <x v="0"/>
    <x v="1"/>
    <x v="0"/>
    <x v="0"/>
    <x v="31"/>
    <n v="24.677299999999999"/>
    <m/>
  </r>
  <r>
    <x v="24"/>
    <x v="0"/>
    <x v="1"/>
    <x v="0"/>
    <x v="0"/>
    <x v="32"/>
    <n v="23.51848"/>
    <m/>
  </r>
  <r>
    <x v="24"/>
    <x v="0"/>
    <x v="1"/>
    <x v="0"/>
    <x v="0"/>
    <x v="33"/>
    <n v="22.717600000000001"/>
    <m/>
  </r>
  <r>
    <x v="24"/>
    <x v="0"/>
    <x v="1"/>
    <x v="0"/>
    <x v="0"/>
    <x v="34"/>
    <n v="21.267309999999998"/>
    <m/>
  </r>
  <r>
    <x v="24"/>
    <x v="0"/>
    <x v="1"/>
    <x v="0"/>
    <x v="0"/>
    <x v="35"/>
    <n v="20.174060000000001"/>
    <m/>
  </r>
  <r>
    <x v="24"/>
    <x v="0"/>
    <x v="1"/>
    <x v="0"/>
    <x v="0"/>
    <x v="36"/>
    <n v="19.789110000000001"/>
    <m/>
  </r>
  <r>
    <x v="24"/>
    <x v="0"/>
    <x v="1"/>
    <x v="0"/>
    <x v="0"/>
    <x v="37"/>
    <n v="18.765319999999999"/>
    <m/>
  </r>
  <r>
    <x v="24"/>
    <x v="0"/>
    <x v="1"/>
    <x v="0"/>
    <x v="0"/>
    <x v="38"/>
    <n v="18.13438"/>
    <m/>
  </r>
  <r>
    <x v="24"/>
    <x v="0"/>
    <x v="1"/>
    <x v="0"/>
    <x v="0"/>
    <x v="39"/>
    <n v="17.965340000000001"/>
    <s v="B"/>
  </r>
  <r>
    <x v="24"/>
    <x v="0"/>
    <x v="1"/>
    <x v="0"/>
    <x v="0"/>
    <x v="40"/>
    <n v="18.083860000000001"/>
    <m/>
  </r>
  <r>
    <x v="24"/>
    <x v="0"/>
    <x v="1"/>
    <x v="0"/>
    <x v="0"/>
    <x v="41"/>
    <n v="17.784510000000001"/>
    <m/>
  </r>
  <r>
    <x v="24"/>
    <x v="0"/>
    <x v="1"/>
    <x v="0"/>
    <x v="0"/>
    <x v="42"/>
    <n v="17.581530000000001"/>
    <m/>
  </r>
  <r>
    <x v="24"/>
    <x v="0"/>
    <x v="1"/>
    <x v="0"/>
    <x v="0"/>
    <x v="43"/>
    <n v="17.652570000000001"/>
    <m/>
  </r>
  <r>
    <x v="24"/>
    <x v="0"/>
    <x v="1"/>
    <x v="0"/>
    <x v="0"/>
    <x v="44"/>
    <n v="16.921530000000001"/>
    <m/>
  </r>
  <r>
    <x v="24"/>
    <x v="0"/>
    <x v="1"/>
    <x v="0"/>
    <x v="0"/>
    <x v="45"/>
    <n v="16.772880000000001"/>
    <m/>
  </r>
  <r>
    <x v="24"/>
    <x v="0"/>
    <x v="1"/>
    <x v="0"/>
    <x v="0"/>
    <x v="46"/>
    <n v="16.481349999999999"/>
    <m/>
  </r>
  <r>
    <x v="24"/>
    <x v="0"/>
    <x v="1"/>
    <x v="0"/>
    <x v="0"/>
    <x v="47"/>
    <n v="17.399180000000001"/>
    <m/>
  </r>
  <r>
    <x v="24"/>
    <x v="0"/>
    <x v="1"/>
    <x v="0"/>
    <x v="0"/>
    <x v="48"/>
    <n v="17.949380000000001"/>
    <m/>
  </r>
  <r>
    <x v="24"/>
    <x v="0"/>
    <x v="1"/>
    <x v="0"/>
    <x v="0"/>
    <x v="49"/>
    <n v="17.688800000000001"/>
    <m/>
  </r>
  <r>
    <x v="24"/>
    <x v="0"/>
    <x v="1"/>
    <x v="0"/>
    <x v="0"/>
    <x v="50"/>
    <n v="17.36834"/>
    <m/>
  </r>
  <r>
    <x v="24"/>
    <x v="0"/>
    <x v="2"/>
    <x v="0"/>
    <x v="0"/>
    <x v="7"/>
    <n v="39.038400000000003"/>
    <m/>
  </r>
  <r>
    <x v="24"/>
    <x v="0"/>
    <x v="2"/>
    <x v="0"/>
    <x v="0"/>
    <x v="8"/>
    <n v="39"/>
    <m/>
  </r>
  <r>
    <x v="24"/>
    <x v="0"/>
    <x v="2"/>
    <x v="0"/>
    <x v="0"/>
    <x v="9"/>
    <n v="38.555860000000003"/>
    <m/>
  </r>
  <r>
    <x v="24"/>
    <x v="0"/>
    <x v="2"/>
    <x v="0"/>
    <x v="0"/>
    <x v="10"/>
    <n v="36.92792"/>
    <m/>
  </r>
  <r>
    <x v="24"/>
    <x v="0"/>
    <x v="2"/>
    <x v="0"/>
    <x v="0"/>
    <x v="11"/>
    <n v="38.64629"/>
    <s v="B"/>
  </r>
  <r>
    <x v="24"/>
    <x v="0"/>
    <x v="2"/>
    <x v="0"/>
    <x v="0"/>
    <x v="12"/>
    <n v="36.549529999999997"/>
    <m/>
  </r>
  <r>
    <x v="24"/>
    <x v="0"/>
    <x v="2"/>
    <x v="0"/>
    <x v="0"/>
    <x v="13"/>
    <n v="35.529220000000002"/>
    <m/>
  </r>
  <r>
    <x v="24"/>
    <x v="0"/>
    <x v="2"/>
    <x v="0"/>
    <x v="0"/>
    <x v="14"/>
    <n v="34.953249999999997"/>
    <m/>
  </r>
  <r>
    <x v="24"/>
    <x v="0"/>
    <x v="2"/>
    <x v="0"/>
    <x v="0"/>
    <x v="15"/>
    <n v="35.096530000000001"/>
    <m/>
  </r>
  <r>
    <x v="24"/>
    <x v="0"/>
    <x v="2"/>
    <x v="0"/>
    <x v="0"/>
    <x v="16"/>
    <n v="35.158090000000001"/>
    <m/>
  </r>
  <r>
    <x v="24"/>
    <x v="0"/>
    <x v="2"/>
    <x v="0"/>
    <x v="0"/>
    <x v="17"/>
    <n v="34.071080000000002"/>
    <m/>
  </r>
  <r>
    <x v="24"/>
    <x v="0"/>
    <x v="2"/>
    <x v="0"/>
    <x v="0"/>
    <x v="18"/>
    <n v="34.332239999999999"/>
    <m/>
  </r>
  <r>
    <x v="24"/>
    <x v="0"/>
    <x v="2"/>
    <x v="0"/>
    <x v="0"/>
    <x v="19"/>
    <n v="33.609349999999999"/>
    <m/>
  </r>
  <r>
    <x v="24"/>
    <x v="0"/>
    <x v="2"/>
    <x v="0"/>
    <x v="0"/>
    <x v="20"/>
    <n v="32.916580000000003"/>
    <m/>
  </r>
  <r>
    <x v="24"/>
    <x v="0"/>
    <x v="2"/>
    <x v="0"/>
    <x v="0"/>
    <x v="21"/>
    <n v="30.763069999999999"/>
    <m/>
  </r>
  <r>
    <x v="24"/>
    <x v="0"/>
    <x v="2"/>
    <x v="0"/>
    <x v="0"/>
    <x v="22"/>
    <n v="30.90035"/>
    <m/>
  </r>
  <r>
    <x v="24"/>
    <x v="0"/>
    <x v="2"/>
    <x v="0"/>
    <x v="0"/>
    <x v="23"/>
    <n v="29.941099999999999"/>
    <m/>
  </r>
  <r>
    <x v="24"/>
    <x v="0"/>
    <x v="2"/>
    <x v="0"/>
    <x v="0"/>
    <x v="24"/>
    <n v="27.66028"/>
    <m/>
  </r>
  <r>
    <x v="24"/>
    <x v="0"/>
    <x v="2"/>
    <x v="0"/>
    <x v="0"/>
    <x v="25"/>
    <n v="25.886900000000001"/>
    <m/>
  </r>
  <r>
    <x v="24"/>
    <x v="0"/>
    <x v="2"/>
    <x v="0"/>
    <x v="0"/>
    <x v="26"/>
    <n v="24.68647"/>
    <m/>
  </r>
  <r>
    <x v="24"/>
    <x v="0"/>
    <x v="2"/>
    <x v="0"/>
    <x v="0"/>
    <x v="27"/>
    <n v="24.393149999999999"/>
    <m/>
  </r>
  <r>
    <x v="24"/>
    <x v="0"/>
    <x v="2"/>
    <x v="0"/>
    <x v="0"/>
    <x v="28"/>
    <n v="24.244199999999999"/>
    <m/>
  </r>
  <r>
    <x v="24"/>
    <x v="0"/>
    <x v="2"/>
    <x v="0"/>
    <x v="0"/>
    <x v="29"/>
    <n v="23.568100000000001"/>
    <m/>
  </r>
  <r>
    <x v="24"/>
    <x v="0"/>
    <x v="2"/>
    <x v="0"/>
    <x v="0"/>
    <x v="30"/>
    <n v="23.178260000000002"/>
    <m/>
  </r>
  <r>
    <x v="24"/>
    <x v="0"/>
    <x v="2"/>
    <x v="0"/>
    <x v="0"/>
    <x v="31"/>
    <n v="21.926120000000001"/>
    <m/>
  </r>
  <r>
    <x v="24"/>
    <x v="0"/>
    <x v="2"/>
    <x v="0"/>
    <x v="0"/>
    <x v="32"/>
    <n v="20.213170000000002"/>
    <m/>
  </r>
  <r>
    <x v="24"/>
    <x v="0"/>
    <x v="2"/>
    <x v="0"/>
    <x v="0"/>
    <x v="33"/>
    <n v="19.608250000000002"/>
    <m/>
  </r>
  <r>
    <x v="24"/>
    <x v="0"/>
    <x v="2"/>
    <x v="0"/>
    <x v="0"/>
    <x v="34"/>
    <n v="17.754190000000001"/>
    <m/>
  </r>
  <r>
    <x v="24"/>
    <x v="0"/>
    <x v="2"/>
    <x v="0"/>
    <x v="0"/>
    <x v="35"/>
    <n v="16.634250000000002"/>
    <m/>
  </r>
  <r>
    <x v="24"/>
    <x v="0"/>
    <x v="2"/>
    <x v="0"/>
    <x v="0"/>
    <x v="36"/>
    <n v="16.221260000000001"/>
    <m/>
  </r>
  <r>
    <x v="24"/>
    <x v="0"/>
    <x v="2"/>
    <x v="0"/>
    <x v="0"/>
    <x v="37"/>
    <n v="14.80925"/>
    <m/>
  </r>
  <r>
    <x v="24"/>
    <x v="0"/>
    <x v="2"/>
    <x v="0"/>
    <x v="0"/>
    <x v="38"/>
    <n v="14.28914"/>
    <m/>
  </r>
  <r>
    <x v="24"/>
    <x v="0"/>
    <x v="2"/>
    <x v="0"/>
    <x v="0"/>
    <x v="39"/>
    <n v="14.132059999999999"/>
    <s v="B"/>
  </r>
  <r>
    <x v="24"/>
    <x v="0"/>
    <x v="2"/>
    <x v="0"/>
    <x v="0"/>
    <x v="40"/>
    <n v="14.22869"/>
    <m/>
  </r>
  <r>
    <x v="24"/>
    <x v="0"/>
    <x v="2"/>
    <x v="0"/>
    <x v="0"/>
    <x v="41"/>
    <n v="13.62598"/>
    <m/>
  </r>
  <r>
    <x v="24"/>
    <x v="0"/>
    <x v="2"/>
    <x v="0"/>
    <x v="0"/>
    <x v="42"/>
    <n v="13.328469999999999"/>
    <m/>
  </r>
  <r>
    <x v="24"/>
    <x v="0"/>
    <x v="2"/>
    <x v="0"/>
    <x v="0"/>
    <x v="43"/>
    <n v="13.162129999999999"/>
    <m/>
  </r>
  <r>
    <x v="24"/>
    <x v="0"/>
    <x v="2"/>
    <x v="0"/>
    <x v="0"/>
    <x v="44"/>
    <n v="12.62402"/>
    <m/>
  </r>
  <r>
    <x v="24"/>
    <x v="0"/>
    <x v="2"/>
    <x v="0"/>
    <x v="0"/>
    <x v="45"/>
    <n v="12.283609999999999"/>
    <m/>
  </r>
  <r>
    <x v="24"/>
    <x v="0"/>
    <x v="2"/>
    <x v="0"/>
    <x v="0"/>
    <x v="46"/>
    <n v="12.194599999999999"/>
    <m/>
  </r>
  <r>
    <x v="24"/>
    <x v="0"/>
    <x v="2"/>
    <x v="0"/>
    <x v="0"/>
    <x v="47"/>
    <n v="12.738530000000001"/>
    <m/>
  </r>
  <r>
    <x v="24"/>
    <x v="0"/>
    <x v="2"/>
    <x v="0"/>
    <x v="0"/>
    <x v="48"/>
    <n v="13.068339999999999"/>
    <m/>
  </r>
  <r>
    <x v="24"/>
    <x v="0"/>
    <x v="2"/>
    <x v="0"/>
    <x v="0"/>
    <x v="49"/>
    <n v="12.981059999999999"/>
    <m/>
  </r>
  <r>
    <x v="24"/>
    <x v="0"/>
    <x v="2"/>
    <x v="0"/>
    <x v="0"/>
    <x v="50"/>
    <n v="12.82925"/>
    <m/>
  </r>
  <r>
    <x v="25"/>
    <x v="0"/>
    <x v="0"/>
    <x v="0"/>
    <x v="0"/>
    <x v="4"/>
    <n v="14.717309999999999"/>
    <m/>
  </r>
  <r>
    <x v="25"/>
    <x v="0"/>
    <x v="0"/>
    <x v="0"/>
    <x v="0"/>
    <x v="5"/>
    <n v="13.062099999999999"/>
    <m/>
  </r>
  <r>
    <x v="25"/>
    <x v="0"/>
    <x v="0"/>
    <x v="0"/>
    <x v="0"/>
    <x v="6"/>
    <n v="12.311019999999999"/>
    <m/>
  </r>
  <r>
    <x v="25"/>
    <x v="0"/>
    <x v="0"/>
    <x v="0"/>
    <x v="0"/>
    <x v="7"/>
    <n v="11.846690000000001"/>
    <m/>
  </r>
  <r>
    <x v="25"/>
    <x v="0"/>
    <x v="0"/>
    <x v="0"/>
    <x v="0"/>
    <x v="8"/>
    <n v="11.59041"/>
    <m/>
  </r>
  <r>
    <x v="25"/>
    <x v="0"/>
    <x v="0"/>
    <x v="0"/>
    <x v="0"/>
    <x v="9"/>
    <n v="11.18791"/>
    <m/>
  </r>
  <r>
    <x v="25"/>
    <x v="0"/>
    <x v="0"/>
    <x v="0"/>
    <x v="0"/>
    <x v="10"/>
    <n v="10.63194"/>
    <m/>
  </r>
  <r>
    <x v="25"/>
    <x v="0"/>
    <x v="0"/>
    <x v="0"/>
    <x v="0"/>
    <x v="11"/>
    <n v="10.3935"/>
    <m/>
  </r>
  <r>
    <x v="25"/>
    <x v="0"/>
    <x v="0"/>
    <x v="0"/>
    <x v="0"/>
    <x v="12"/>
    <n v="10.155570000000001"/>
    <m/>
  </r>
  <r>
    <x v="25"/>
    <x v="0"/>
    <x v="0"/>
    <x v="0"/>
    <x v="0"/>
    <x v="13"/>
    <n v="10.27427"/>
    <m/>
  </r>
  <r>
    <x v="25"/>
    <x v="0"/>
    <x v="0"/>
    <x v="0"/>
    <x v="0"/>
    <x v="14"/>
    <n v="10.45356"/>
    <m/>
  </r>
  <r>
    <x v="25"/>
    <x v="0"/>
    <x v="0"/>
    <x v="0"/>
    <x v="0"/>
    <x v="15"/>
    <n v="10.4856"/>
    <m/>
  </r>
  <r>
    <x v="25"/>
    <x v="0"/>
    <x v="0"/>
    <x v="0"/>
    <x v="0"/>
    <x v="16"/>
    <n v="10.49869"/>
    <m/>
  </r>
  <r>
    <x v="25"/>
    <x v="0"/>
    <x v="0"/>
    <x v="0"/>
    <x v="0"/>
    <x v="17"/>
    <n v="10.77871"/>
    <m/>
  </r>
  <r>
    <x v="25"/>
    <x v="0"/>
    <x v="0"/>
    <x v="0"/>
    <x v="0"/>
    <x v="18"/>
    <n v="10.45173"/>
    <m/>
  </r>
  <r>
    <x v="25"/>
    <x v="0"/>
    <x v="0"/>
    <x v="0"/>
    <x v="0"/>
    <x v="19"/>
    <n v="10.21672"/>
    <m/>
  </r>
  <r>
    <x v="25"/>
    <x v="0"/>
    <x v="0"/>
    <x v="0"/>
    <x v="0"/>
    <x v="20"/>
    <n v="9.6221440000000005"/>
    <s v="B"/>
  </r>
  <r>
    <x v="25"/>
    <x v="0"/>
    <x v="0"/>
    <x v="0"/>
    <x v="0"/>
    <x v="21"/>
    <n v="8.3109920000000006"/>
    <s v="B"/>
  </r>
  <r>
    <x v="25"/>
    <x v="0"/>
    <x v="0"/>
    <x v="0"/>
    <x v="0"/>
    <x v="22"/>
    <n v="13.101599999999999"/>
    <m/>
  </r>
  <r>
    <x v="25"/>
    <x v="0"/>
    <x v="0"/>
    <x v="0"/>
    <x v="0"/>
    <x v="23"/>
    <n v="12.8081"/>
    <m/>
  </r>
  <r>
    <x v="25"/>
    <x v="0"/>
    <x v="0"/>
    <x v="0"/>
    <x v="0"/>
    <x v="24"/>
    <n v="12.97578"/>
    <m/>
  </r>
  <r>
    <x v="25"/>
    <x v="0"/>
    <x v="0"/>
    <x v="0"/>
    <x v="0"/>
    <x v="25"/>
    <n v="12.858980000000001"/>
    <m/>
  </r>
  <r>
    <x v="25"/>
    <x v="0"/>
    <x v="0"/>
    <x v="0"/>
    <x v="0"/>
    <x v="26"/>
    <n v="12.99385"/>
    <m/>
  </r>
  <r>
    <x v="25"/>
    <x v="0"/>
    <x v="0"/>
    <x v="0"/>
    <x v="0"/>
    <x v="27"/>
    <n v="14.279109999999999"/>
    <m/>
  </r>
  <r>
    <x v="25"/>
    <x v="0"/>
    <x v="0"/>
    <x v="0"/>
    <x v="0"/>
    <x v="28"/>
    <n v="15.547879999999999"/>
    <m/>
  </r>
  <r>
    <x v="25"/>
    <x v="0"/>
    <x v="0"/>
    <x v="0"/>
    <x v="0"/>
    <x v="29"/>
    <n v="15.71641"/>
    <m/>
  </r>
  <r>
    <x v="25"/>
    <x v="0"/>
    <x v="0"/>
    <x v="0"/>
    <x v="0"/>
    <x v="30"/>
    <n v="15.72052"/>
    <m/>
  </r>
  <r>
    <x v="25"/>
    <x v="0"/>
    <x v="0"/>
    <x v="0"/>
    <x v="0"/>
    <x v="31"/>
    <n v="15.597670000000001"/>
    <m/>
  </r>
  <r>
    <x v="25"/>
    <x v="0"/>
    <x v="0"/>
    <x v="0"/>
    <x v="0"/>
    <x v="32"/>
    <n v="15.328110000000001"/>
    <m/>
  </r>
  <r>
    <x v="25"/>
    <x v="0"/>
    <x v="0"/>
    <x v="0"/>
    <x v="0"/>
    <x v="33"/>
    <n v="14.81481"/>
    <m/>
  </r>
  <r>
    <x v="25"/>
    <x v="0"/>
    <x v="0"/>
    <x v="0"/>
    <x v="0"/>
    <x v="34"/>
    <n v="14.80434"/>
    <m/>
  </r>
  <r>
    <x v="25"/>
    <x v="0"/>
    <x v="0"/>
    <x v="0"/>
    <x v="0"/>
    <x v="35"/>
    <n v="14.490080000000001"/>
    <m/>
  </r>
  <r>
    <x v="25"/>
    <x v="0"/>
    <x v="0"/>
    <x v="0"/>
    <x v="0"/>
    <x v="36"/>
    <n v="14.071719999999999"/>
    <m/>
  </r>
  <r>
    <x v="25"/>
    <x v="0"/>
    <x v="0"/>
    <x v="0"/>
    <x v="0"/>
    <x v="37"/>
    <n v="14.019119999999999"/>
    <m/>
  </r>
  <r>
    <x v="25"/>
    <x v="0"/>
    <x v="0"/>
    <x v="0"/>
    <x v="0"/>
    <x v="38"/>
    <n v="13.87494"/>
    <m/>
  </r>
  <r>
    <x v="25"/>
    <x v="0"/>
    <x v="0"/>
    <x v="0"/>
    <x v="0"/>
    <x v="39"/>
    <n v="14.282450000000001"/>
    <s v="B"/>
  </r>
  <r>
    <x v="25"/>
    <x v="0"/>
    <x v="0"/>
    <x v="0"/>
    <x v="0"/>
    <x v="40"/>
    <n v="13.99353"/>
    <m/>
  </r>
  <r>
    <x v="25"/>
    <x v="0"/>
    <x v="0"/>
    <x v="0"/>
    <x v="0"/>
    <x v="41"/>
    <n v="14.172599999999999"/>
    <m/>
  </r>
  <r>
    <x v="25"/>
    <x v="0"/>
    <x v="0"/>
    <x v="0"/>
    <x v="0"/>
    <x v="42"/>
    <n v="14.8954"/>
    <m/>
  </r>
  <r>
    <x v="25"/>
    <x v="0"/>
    <x v="0"/>
    <x v="0"/>
    <x v="0"/>
    <x v="43"/>
    <n v="14.45087"/>
    <m/>
  </r>
  <r>
    <x v="25"/>
    <x v="0"/>
    <x v="0"/>
    <x v="0"/>
    <x v="0"/>
    <x v="44"/>
    <n v="14.709619999999999"/>
    <m/>
  </r>
  <r>
    <x v="25"/>
    <x v="0"/>
    <x v="0"/>
    <x v="0"/>
    <x v="0"/>
    <x v="45"/>
    <n v="14.96908"/>
    <m/>
  </r>
  <r>
    <x v="25"/>
    <x v="0"/>
    <x v="0"/>
    <x v="0"/>
    <x v="0"/>
    <x v="46"/>
    <n v="14.383559999999999"/>
    <m/>
  </r>
  <r>
    <x v="25"/>
    <x v="0"/>
    <x v="0"/>
    <x v="0"/>
    <x v="0"/>
    <x v="47"/>
    <n v="14.551259999999999"/>
    <m/>
  </r>
  <r>
    <x v="25"/>
    <x v="0"/>
    <x v="0"/>
    <x v="0"/>
    <x v="0"/>
    <x v="48"/>
    <n v="14.548550000000001"/>
    <m/>
  </r>
  <r>
    <x v="25"/>
    <x v="0"/>
    <x v="0"/>
    <x v="0"/>
    <x v="0"/>
    <x v="49"/>
    <n v="14.08591"/>
    <m/>
  </r>
  <r>
    <x v="25"/>
    <x v="0"/>
    <x v="0"/>
    <x v="0"/>
    <x v="0"/>
    <x v="50"/>
    <n v="13.931710000000001"/>
    <m/>
  </r>
  <r>
    <x v="25"/>
    <x v="0"/>
    <x v="1"/>
    <x v="0"/>
    <x v="0"/>
    <x v="55"/>
    <n v="15.91033"/>
    <m/>
  </r>
  <r>
    <x v="25"/>
    <x v="0"/>
    <x v="1"/>
    <x v="0"/>
    <x v="0"/>
    <x v="51"/>
    <n v="15"/>
    <m/>
  </r>
  <r>
    <x v="25"/>
    <x v="0"/>
    <x v="1"/>
    <x v="0"/>
    <x v="0"/>
    <x v="0"/>
    <n v="14.16982"/>
    <m/>
  </r>
  <r>
    <x v="25"/>
    <x v="0"/>
    <x v="1"/>
    <x v="0"/>
    <x v="0"/>
    <x v="1"/>
    <n v="13.233320000000001"/>
    <m/>
  </r>
  <r>
    <x v="25"/>
    <x v="0"/>
    <x v="1"/>
    <x v="0"/>
    <x v="0"/>
    <x v="2"/>
    <n v="13.09878"/>
    <m/>
  </r>
  <r>
    <x v="25"/>
    <x v="0"/>
    <x v="1"/>
    <x v="0"/>
    <x v="0"/>
    <x v="3"/>
    <n v="13.13888"/>
    <m/>
  </r>
  <r>
    <x v="25"/>
    <x v="0"/>
    <x v="1"/>
    <x v="0"/>
    <x v="0"/>
    <x v="4"/>
    <n v="12.50661"/>
    <m/>
  </r>
  <r>
    <x v="25"/>
    <x v="0"/>
    <x v="1"/>
    <x v="0"/>
    <x v="0"/>
    <x v="5"/>
    <n v="10.923719999999999"/>
    <m/>
  </r>
  <r>
    <x v="25"/>
    <x v="0"/>
    <x v="1"/>
    <x v="0"/>
    <x v="0"/>
    <x v="6"/>
    <n v="10.18135"/>
    <m/>
  </r>
  <r>
    <x v="25"/>
    <x v="0"/>
    <x v="1"/>
    <x v="0"/>
    <x v="0"/>
    <x v="7"/>
    <n v="9.5780480000000008"/>
    <m/>
  </r>
  <r>
    <x v="25"/>
    <x v="0"/>
    <x v="1"/>
    <x v="0"/>
    <x v="0"/>
    <x v="8"/>
    <n v="9.2291830000000008"/>
    <m/>
  </r>
  <r>
    <x v="25"/>
    <x v="0"/>
    <x v="1"/>
    <x v="0"/>
    <x v="0"/>
    <x v="9"/>
    <n v="8.9348810000000007"/>
    <m/>
  </r>
  <r>
    <x v="25"/>
    <x v="0"/>
    <x v="1"/>
    <x v="0"/>
    <x v="0"/>
    <x v="10"/>
    <n v="8.5425900000000006"/>
    <m/>
  </r>
  <r>
    <x v="25"/>
    <x v="0"/>
    <x v="1"/>
    <x v="0"/>
    <x v="0"/>
    <x v="11"/>
    <n v="8.2191779999999994"/>
    <m/>
  </r>
  <r>
    <x v="25"/>
    <x v="0"/>
    <x v="1"/>
    <x v="0"/>
    <x v="0"/>
    <x v="12"/>
    <n v="8.0263480000000005"/>
    <m/>
  </r>
  <r>
    <x v="25"/>
    <x v="0"/>
    <x v="1"/>
    <x v="0"/>
    <x v="0"/>
    <x v="13"/>
    <n v="8.0923449999999999"/>
    <m/>
  </r>
  <r>
    <x v="25"/>
    <x v="0"/>
    <x v="1"/>
    <x v="0"/>
    <x v="0"/>
    <x v="14"/>
    <n v="8.062201"/>
    <m/>
  </r>
  <r>
    <x v="25"/>
    <x v="0"/>
    <x v="1"/>
    <x v="0"/>
    <x v="0"/>
    <x v="15"/>
    <n v="7.9631379999999998"/>
    <m/>
  </r>
  <r>
    <x v="25"/>
    <x v="0"/>
    <x v="1"/>
    <x v="0"/>
    <x v="0"/>
    <x v="16"/>
    <n v="7.9545450000000004"/>
    <m/>
  </r>
  <r>
    <x v="25"/>
    <x v="0"/>
    <x v="1"/>
    <x v="0"/>
    <x v="0"/>
    <x v="17"/>
    <n v="8.1279620000000001"/>
    <m/>
  </r>
  <r>
    <x v="25"/>
    <x v="0"/>
    <x v="1"/>
    <x v="0"/>
    <x v="0"/>
    <x v="18"/>
    <n v="7.8835230000000003"/>
    <m/>
  </r>
  <r>
    <x v="25"/>
    <x v="0"/>
    <x v="1"/>
    <x v="0"/>
    <x v="0"/>
    <x v="19"/>
    <n v="7.6380730000000003"/>
    <m/>
  </r>
  <r>
    <x v="25"/>
    <x v="0"/>
    <x v="1"/>
    <x v="0"/>
    <x v="0"/>
    <x v="20"/>
    <n v="7.3040240000000001"/>
    <s v="B"/>
  </r>
  <r>
    <x v="25"/>
    <x v="0"/>
    <x v="1"/>
    <x v="0"/>
    <x v="0"/>
    <x v="21"/>
    <n v="6.5354890000000001"/>
    <s v="B"/>
  </r>
  <r>
    <x v="25"/>
    <x v="0"/>
    <x v="1"/>
    <x v="0"/>
    <x v="0"/>
    <x v="22"/>
    <n v="9.3836890000000004"/>
    <m/>
  </r>
  <r>
    <x v="25"/>
    <x v="0"/>
    <x v="1"/>
    <x v="0"/>
    <x v="0"/>
    <x v="23"/>
    <n v="9.1885709999999996"/>
    <m/>
  </r>
  <r>
    <x v="25"/>
    <x v="0"/>
    <x v="1"/>
    <x v="0"/>
    <x v="0"/>
    <x v="24"/>
    <n v="9.3651499999999999"/>
    <m/>
  </r>
  <r>
    <x v="25"/>
    <x v="0"/>
    <x v="1"/>
    <x v="0"/>
    <x v="0"/>
    <x v="25"/>
    <n v="9.1861759999999997"/>
    <m/>
  </r>
  <r>
    <x v="25"/>
    <x v="0"/>
    <x v="1"/>
    <x v="0"/>
    <x v="0"/>
    <x v="26"/>
    <n v="9.1446769999999997"/>
    <m/>
  </r>
  <r>
    <x v="25"/>
    <x v="0"/>
    <x v="1"/>
    <x v="0"/>
    <x v="0"/>
    <x v="27"/>
    <n v="9.8360649999999996"/>
    <m/>
  </r>
  <r>
    <x v="25"/>
    <x v="0"/>
    <x v="1"/>
    <x v="0"/>
    <x v="0"/>
    <x v="28"/>
    <n v="10.797169999999999"/>
    <m/>
  </r>
  <r>
    <x v="25"/>
    <x v="0"/>
    <x v="1"/>
    <x v="0"/>
    <x v="0"/>
    <x v="29"/>
    <n v="11.125249999999999"/>
    <m/>
  </r>
  <r>
    <x v="25"/>
    <x v="0"/>
    <x v="1"/>
    <x v="0"/>
    <x v="0"/>
    <x v="30"/>
    <n v="11.189159999999999"/>
    <m/>
  </r>
  <r>
    <x v="25"/>
    <x v="0"/>
    <x v="1"/>
    <x v="0"/>
    <x v="0"/>
    <x v="31"/>
    <n v="10.9513"/>
    <m/>
  </r>
  <r>
    <x v="25"/>
    <x v="0"/>
    <x v="1"/>
    <x v="0"/>
    <x v="0"/>
    <x v="32"/>
    <n v="10.759819999999999"/>
    <m/>
  </r>
  <r>
    <x v="25"/>
    <x v="0"/>
    <x v="1"/>
    <x v="0"/>
    <x v="0"/>
    <x v="33"/>
    <n v="10.60568"/>
    <m/>
  </r>
  <r>
    <x v="25"/>
    <x v="0"/>
    <x v="1"/>
    <x v="0"/>
    <x v="0"/>
    <x v="34"/>
    <n v="10.64405"/>
    <m/>
  </r>
  <r>
    <x v="25"/>
    <x v="0"/>
    <x v="1"/>
    <x v="0"/>
    <x v="0"/>
    <x v="35"/>
    <n v="10.290940000000001"/>
    <m/>
  </r>
  <r>
    <x v="25"/>
    <x v="0"/>
    <x v="1"/>
    <x v="0"/>
    <x v="0"/>
    <x v="36"/>
    <n v="10.002359999999999"/>
    <m/>
  </r>
  <r>
    <x v="25"/>
    <x v="0"/>
    <x v="1"/>
    <x v="0"/>
    <x v="0"/>
    <x v="37"/>
    <n v="9.8256359999999994"/>
    <m/>
  </r>
  <r>
    <x v="25"/>
    <x v="0"/>
    <x v="1"/>
    <x v="0"/>
    <x v="0"/>
    <x v="38"/>
    <n v="9.6362780000000008"/>
    <m/>
  </r>
  <r>
    <x v="25"/>
    <x v="0"/>
    <x v="1"/>
    <x v="0"/>
    <x v="0"/>
    <x v="39"/>
    <n v="9.8891449999999992"/>
    <s v="B"/>
  </r>
  <r>
    <x v="25"/>
    <x v="0"/>
    <x v="1"/>
    <x v="0"/>
    <x v="0"/>
    <x v="40"/>
    <n v="9.8202970000000001"/>
    <m/>
  </r>
  <r>
    <x v="25"/>
    <x v="0"/>
    <x v="1"/>
    <x v="0"/>
    <x v="0"/>
    <x v="41"/>
    <n v="9.9778830000000003"/>
    <m/>
  </r>
  <r>
    <x v="25"/>
    <x v="0"/>
    <x v="1"/>
    <x v="0"/>
    <x v="0"/>
    <x v="42"/>
    <n v="10.59238"/>
    <m/>
  </r>
  <r>
    <x v="25"/>
    <x v="0"/>
    <x v="1"/>
    <x v="0"/>
    <x v="0"/>
    <x v="43"/>
    <n v="10.40714"/>
    <m/>
  </r>
  <r>
    <x v="25"/>
    <x v="0"/>
    <x v="1"/>
    <x v="0"/>
    <x v="0"/>
    <x v="44"/>
    <n v="10.691269999999999"/>
    <m/>
  </r>
  <r>
    <x v="25"/>
    <x v="0"/>
    <x v="1"/>
    <x v="0"/>
    <x v="0"/>
    <x v="45"/>
    <n v="10.95121"/>
    <m/>
  </r>
  <r>
    <x v="25"/>
    <x v="0"/>
    <x v="1"/>
    <x v="0"/>
    <x v="0"/>
    <x v="46"/>
    <n v="10.419589999999999"/>
    <m/>
  </r>
  <r>
    <x v="25"/>
    <x v="0"/>
    <x v="1"/>
    <x v="0"/>
    <x v="0"/>
    <x v="47"/>
    <n v="10.452859999999999"/>
    <m/>
  </r>
  <r>
    <x v="25"/>
    <x v="0"/>
    <x v="1"/>
    <x v="0"/>
    <x v="0"/>
    <x v="48"/>
    <n v="10.59154"/>
    <m/>
  </r>
  <r>
    <x v="25"/>
    <x v="0"/>
    <x v="1"/>
    <x v="0"/>
    <x v="0"/>
    <x v="49"/>
    <n v="10.336729999999999"/>
    <m/>
  </r>
  <r>
    <x v="25"/>
    <x v="0"/>
    <x v="1"/>
    <x v="0"/>
    <x v="0"/>
    <x v="50"/>
    <n v="10.257999999999999"/>
    <m/>
  </r>
  <r>
    <x v="25"/>
    <x v="0"/>
    <x v="2"/>
    <x v="0"/>
    <x v="0"/>
    <x v="4"/>
    <n v="9.0102390000000003"/>
    <m/>
  </r>
  <r>
    <x v="25"/>
    <x v="0"/>
    <x v="2"/>
    <x v="0"/>
    <x v="0"/>
    <x v="5"/>
    <n v="7.636603"/>
    <m/>
  </r>
  <r>
    <x v="25"/>
    <x v="0"/>
    <x v="2"/>
    <x v="0"/>
    <x v="0"/>
    <x v="6"/>
    <n v="6.9857699999999996"/>
    <m/>
  </r>
  <r>
    <x v="25"/>
    <x v="0"/>
    <x v="2"/>
    <x v="0"/>
    <x v="0"/>
    <x v="7"/>
    <n v="6.2539889999999998"/>
    <m/>
  </r>
  <r>
    <x v="25"/>
    <x v="0"/>
    <x v="2"/>
    <x v="0"/>
    <x v="0"/>
    <x v="8"/>
    <n v="5.8080809999999996"/>
    <m/>
  </r>
  <r>
    <x v="25"/>
    <x v="0"/>
    <x v="2"/>
    <x v="0"/>
    <x v="0"/>
    <x v="9"/>
    <n v="5.7680629999999997"/>
    <m/>
  </r>
  <r>
    <x v="25"/>
    <x v="0"/>
    <x v="2"/>
    <x v="0"/>
    <x v="0"/>
    <x v="10"/>
    <n v="5.6976740000000001"/>
    <m/>
  </r>
  <r>
    <x v="25"/>
    <x v="0"/>
    <x v="2"/>
    <x v="0"/>
    <x v="0"/>
    <x v="11"/>
    <n v="5.3112510000000004"/>
    <m/>
  </r>
  <r>
    <x v="25"/>
    <x v="0"/>
    <x v="2"/>
    <x v="0"/>
    <x v="0"/>
    <x v="12"/>
    <n v="5.2661069999999999"/>
    <m/>
  </r>
  <r>
    <x v="25"/>
    <x v="0"/>
    <x v="2"/>
    <x v="0"/>
    <x v="0"/>
    <x v="13"/>
    <n v="5.335534"/>
    <m/>
  </r>
  <r>
    <x v="25"/>
    <x v="0"/>
    <x v="2"/>
    <x v="0"/>
    <x v="0"/>
    <x v="14"/>
    <n v="5.0938340000000002"/>
    <m/>
  </r>
  <r>
    <x v="25"/>
    <x v="0"/>
    <x v="2"/>
    <x v="0"/>
    <x v="0"/>
    <x v="15"/>
    <n v="4.8793280000000001"/>
    <m/>
  </r>
  <r>
    <x v="25"/>
    <x v="0"/>
    <x v="2"/>
    <x v="0"/>
    <x v="0"/>
    <x v="16"/>
    <n v="4.901961"/>
    <m/>
  </r>
  <r>
    <x v="25"/>
    <x v="0"/>
    <x v="2"/>
    <x v="0"/>
    <x v="0"/>
    <x v="17"/>
    <n v="5.084746"/>
    <m/>
  </r>
  <r>
    <x v="25"/>
    <x v="0"/>
    <x v="2"/>
    <x v="0"/>
    <x v="0"/>
    <x v="18"/>
    <n v="4.9338759999999997"/>
    <m/>
  </r>
  <r>
    <x v="25"/>
    <x v="0"/>
    <x v="2"/>
    <x v="0"/>
    <x v="0"/>
    <x v="19"/>
    <n v="4.7165080000000001"/>
    <m/>
  </r>
  <r>
    <x v="25"/>
    <x v="0"/>
    <x v="2"/>
    <x v="0"/>
    <x v="0"/>
    <x v="20"/>
    <n v="4.7477749999999999"/>
    <s v="B"/>
  </r>
  <r>
    <x v="25"/>
    <x v="0"/>
    <x v="2"/>
    <x v="0"/>
    <x v="0"/>
    <x v="21"/>
    <n v="4.5297879999999999"/>
    <s v="B"/>
  </r>
  <r>
    <x v="25"/>
    <x v="0"/>
    <x v="2"/>
    <x v="0"/>
    <x v="0"/>
    <x v="22"/>
    <n v="5.4054060000000002"/>
    <m/>
  </r>
  <r>
    <x v="25"/>
    <x v="0"/>
    <x v="2"/>
    <x v="0"/>
    <x v="0"/>
    <x v="23"/>
    <n v="5.2781739999999999"/>
    <m/>
  </r>
  <r>
    <x v="25"/>
    <x v="0"/>
    <x v="2"/>
    <x v="0"/>
    <x v="0"/>
    <x v="24"/>
    <n v="5.4460090000000001"/>
    <m/>
  </r>
  <r>
    <x v="25"/>
    <x v="0"/>
    <x v="2"/>
    <x v="0"/>
    <x v="0"/>
    <x v="25"/>
    <n v="5.2044610000000002"/>
    <m/>
  </r>
  <r>
    <x v="25"/>
    <x v="0"/>
    <x v="2"/>
    <x v="0"/>
    <x v="0"/>
    <x v="26"/>
    <n v="5.0519360000000004"/>
    <m/>
  </r>
  <r>
    <x v="25"/>
    <x v="0"/>
    <x v="2"/>
    <x v="0"/>
    <x v="0"/>
    <x v="27"/>
    <n v="5.134474"/>
    <m/>
  </r>
  <r>
    <x v="25"/>
    <x v="0"/>
    <x v="2"/>
    <x v="0"/>
    <x v="0"/>
    <x v="28"/>
    <n v="5.8307529999999996"/>
    <m/>
  </r>
  <r>
    <x v="25"/>
    <x v="0"/>
    <x v="2"/>
    <x v="0"/>
    <x v="0"/>
    <x v="29"/>
    <n v="6.3317629999999996"/>
    <m/>
  </r>
  <r>
    <x v="25"/>
    <x v="0"/>
    <x v="2"/>
    <x v="0"/>
    <x v="0"/>
    <x v="30"/>
    <n v="6.3896100000000002"/>
    <m/>
  </r>
  <r>
    <x v="25"/>
    <x v="0"/>
    <x v="2"/>
    <x v="0"/>
    <x v="0"/>
    <x v="31"/>
    <n v="5.9842519999999997"/>
    <m/>
  </r>
  <r>
    <x v="25"/>
    <x v="0"/>
    <x v="2"/>
    <x v="0"/>
    <x v="0"/>
    <x v="32"/>
    <n v="5.851064"/>
    <m/>
  </r>
  <r>
    <x v="25"/>
    <x v="0"/>
    <x v="2"/>
    <x v="0"/>
    <x v="0"/>
    <x v="33"/>
    <n v="5.9968440000000003"/>
    <m/>
  </r>
  <r>
    <x v="25"/>
    <x v="0"/>
    <x v="2"/>
    <x v="0"/>
    <x v="0"/>
    <x v="34"/>
    <n v="6.1151080000000002"/>
    <m/>
  </r>
  <r>
    <x v="25"/>
    <x v="0"/>
    <x v="2"/>
    <x v="0"/>
    <x v="0"/>
    <x v="35"/>
    <n v="5.6726910000000004"/>
    <m/>
  </r>
  <r>
    <x v="25"/>
    <x v="0"/>
    <x v="2"/>
    <x v="0"/>
    <x v="0"/>
    <x v="36"/>
    <n v="5.5992139999999999"/>
    <m/>
  </r>
  <r>
    <x v="25"/>
    <x v="0"/>
    <x v="2"/>
    <x v="0"/>
    <x v="0"/>
    <x v="37"/>
    <n v="5.276014"/>
    <m/>
  </r>
  <r>
    <x v="25"/>
    <x v="0"/>
    <x v="2"/>
    <x v="0"/>
    <x v="0"/>
    <x v="38"/>
    <n v="5.1395010000000001"/>
    <m/>
  </r>
  <r>
    <x v="25"/>
    <x v="0"/>
    <x v="2"/>
    <x v="0"/>
    <x v="0"/>
    <x v="39"/>
    <n v="5.1509770000000001"/>
    <s v="B"/>
  </r>
  <r>
    <x v="25"/>
    <x v="0"/>
    <x v="2"/>
    <x v="0"/>
    <x v="0"/>
    <x v="40"/>
    <n v="5.2649660000000003"/>
    <m/>
  </r>
  <r>
    <x v="25"/>
    <x v="0"/>
    <x v="2"/>
    <x v="0"/>
    <x v="0"/>
    <x v="41"/>
    <n v="5.3599069999999998"/>
    <m/>
  </r>
  <r>
    <x v="25"/>
    <x v="0"/>
    <x v="2"/>
    <x v="0"/>
    <x v="0"/>
    <x v="42"/>
    <n v="5.8139529999999997"/>
    <m/>
  </r>
  <r>
    <x v="25"/>
    <x v="0"/>
    <x v="2"/>
    <x v="0"/>
    <x v="0"/>
    <x v="43"/>
    <n v="5.9419620000000002"/>
    <m/>
  </r>
  <r>
    <x v="25"/>
    <x v="0"/>
    <x v="2"/>
    <x v="0"/>
    <x v="0"/>
    <x v="44"/>
    <n v="6.2149530000000004"/>
    <m/>
  </r>
  <r>
    <x v="25"/>
    <x v="0"/>
    <x v="2"/>
    <x v="0"/>
    <x v="0"/>
    <x v="45"/>
    <n v="6.4363169999999998"/>
    <m/>
  </r>
  <r>
    <x v="25"/>
    <x v="0"/>
    <x v="2"/>
    <x v="0"/>
    <x v="0"/>
    <x v="46"/>
    <n v="6.0017370000000003"/>
    <m/>
  </r>
  <r>
    <x v="25"/>
    <x v="0"/>
    <x v="2"/>
    <x v="0"/>
    <x v="0"/>
    <x v="47"/>
    <n v="5.9328159999999999"/>
    <m/>
  </r>
  <r>
    <x v="25"/>
    <x v="0"/>
    <x v="2"/>
    <x v="0"/>
    <x v="0"/>
    <x v="48"/>
    <n v="6.2268109999999997"/>
    <m/>
  </r>
  <r>
    <x v="25"/>
    <x v="0"/>
    <x v="2"/>
    <x v="0"/>
    <x v="0"/>
    <x v="49"/>
    <n v="6.2031900000000002"/>
    <m/>
  </r>
  <r>
    <x v="25"/>
    <x v="0"/>
    <x v="2"/>
    <x v="0"/>
    <x v="0"/>
    <x v="50"/>
    <n v="6.2245340000000002"/>
    <m/>
  </r>
  <r>
    <x v="26"/>
    <x v="0"/>
    <x v="0"/>
    <x v="0"/>
    <x v="0"/>
    <x v="26"/>
    <n v="11.657539999999999"/>
    <m/>
  </r>
  <r>
    <x v="26"/>
    <x v="0"/>
    <x v="0"/>
    <x v="0"/>
    <x v="0"/>
    <x v="27"/>
    <n v="11.45365"/>
    <m/>
  </r>
  <r>
    <x v="26"/>
    <x v="0"/>
    <x v="0"/>
    <x v="0"/>
    <x v="0"/>
    <x v="28"/>
    <n v="12.38893"/>
    <m/>
  </r>
  <r>
    <x v="26"/>
    <x v="0"/>
    <x v="0"/>
    <x v="0"/>
    <x v="0"/>
    <x v="29"/>
    <n v="12.513730000000001"/>
    <m/>
  </r>
  <r>
    <x v="26"/>
    <x v="0"/>
    <x v="0"/>
    <x v="0"/>
    <x v="0"/>
    <x v="30"/>
    <n v="13.35941"/>
    <m/>
  </r>
  <r>
    <x v="26"/>
    <x v="0"/>
    <x v="0"/>
    <x v="0"/>
    <x v="0"/>
    <x v="31"/>
    <n v="14.062099999999999"/>
    <m/>
  </r>
  <r>
    <x v="26"/>
    <x v="0"/>
    <x v="0"/>
    <x v="0"/>
    <x v="0"/>
    <x v="32"/>
    <n v="14.113720000000001"/>
    <m/>
  </r>
  <r>
    <x v="26"/>
    <x v="0"/>
    <x v="0"/>
    <x v="0"/>
    <x v="0"/>
    <x v="33"/>
    <n v="14.66156"/>
    <m/>
  </r>
  <r>
    <x v="26"/>
    <x v="0"/>
    <x v="0"/>
    <x v="0"/>
    <x v="0"/>
    <x v="34"/>
    <n v="14.65645"/>
    <m/>
  </r>
  <r>
    <x v="26"/>
    <x v="0"/>
    <x v="0"/>
    <x v="0"/>
    <x v="0"/>
    <x v="35"/>
    <n v="13.894410000000001"/>
    <m/>
  </r>
  <r>
    <x v="26"/>
    <x v="0"/>
    <x v="0"/>
    <x v="0"/>
    <x v="0"/>
    <x v="36"/>
    <n v="13.68591"/>
    <m/>
  </r>
  <r>
    <x v="26"/>
    <x v="0"/>
    <x v="0"/>
    <x v="0"/>
    <x v="0"/>
    <x v="37"/>
    <n v="13.045310000000001"/>
    <m/>
  </r>
  <r>
    <x v="26"/>
    <x v="0"/>
    <x v="0"/>
    <x v="0"/>
    <x v="0"/>
    <x v="38"/>
    <n v="12.444699999999999"/>
    <m/>
  </r>
  <r>
    <x v="26"/>
    <x v="0"/>
    <x v="0"/>
    <x v="0"/>
    <x v="0"/>
    <x v="39"/>
    <n v="11.93872"/>
    <m/>
  </r>
  <r>
    <x v="26"/>
    <x v="0"/>
    <x v="0"/>
    <x v="0"/>
    <x v="0"/>
    <x v="40"/>
    <n v="11.6411"/>
    <m/>
  </r>
  <r>
    <x v="26"/>
    <x v="0"/>
    <x v="0"/>
    <x v="0"/>
    <x v="0"/>
    <x v="41"/>
    <n v="11.49624"/>
    <m/>
  </r>
  <r>
    <x v="26"/>
    <x v="0"/>
    <x v="0"/>
    <x v="0"/>
    <x v="0"/>
    <x v="42"/>
    <n v="11.6595"/>
    <m/>
  </r>
  <r>
    <x v="26"/>
    <x v="0"/>
    <x v="0"/>
    <x v="0"/>
    <x v="0"/>
    <x v="43"/>
    <n v="11.6023"/>
    <m/>
  </r>
  <r>
    <x v="26"/>
    <x v="0"/>
    <x v="0"/>
    <x v="0"/>
    <x v="0"/>
    <x v="44"/>
    <n v="10.949669999999999"/>
    <m/>
  </r>
  <r>
    <x v="26"/>
    <x v="0"/>
    <x v="0"/>
    <x v="0"/>
    <x v="0"/>
    <x v="45"/>
    <n v="10.996230000000001"/>
    <m/>
  </r>
  <r>
    <x v="26"/>
    <x v="0"/>
    <x v="0"/>
    <x v="0"/>
    <x v="0"/>
    <x v="46"/>
    <n v="10.58755"/>
    <m/>
  </r>
  <r>
    <x v="26"/>
    <x v="0"/>
    <x v="0"/>
    <x v="0"/>
    <x v="0"/>
    <x v="47"/>
    <n v="10.35385"/>
    <m/>
  </r>
  <r>
    <x v="26"/>
    <x v="0"/>
    <x v="0"/>
    <x v="0"/>
    <x v="0"/>
    <x v="48"/>
    <n v="10.50151"/>
    <m/>
  </r>
  <r>
    <x v="26"/>
    <x v="0"/>
    <x v="0"/>
    <x v="0"/>
    <x v="0"/>
    <x v="49"/>
    <n v="10.03093"/>
    <m/>
  </r>
  <r>
    <x v="26"/>
    <x v="0"/>
    <x v="0"/>
    <x v="0"/>
    <x v="0"/>
    <x v="50"/>
    <n v="8.7318130000000007"/>
    <m/>
  </r>
  <r>
    <x v="26"/>
    <x v="0"/>
    <x v="1"/>
    <x v="0"/>
    <x v="0"/>
    <x v="26"/>
    <n v="11.822380000000001"/>
    <m/>
  </r>
  <r>
    <x v="26"/>
    <x v="0"/>
    <x v="1"/>
    <x v="0"/>
    <x v="0"/>
    <x v="27"/>
    <n v="11.89217"/>
    <m/>
  </r>
  <r>
    <x v="26"/>
    <x v="0"/>
    <x v="1"/>
    <x v="0"/>
    <x v="0"/>
    <x v="28"/>
    <n v="12.668229999999999"/>
    <m/>
  </r>
  <r>
    <x v="26"/>
    <x v="0"/>
    <x v="1"/>
    <x v="0"/>
    <x v="0"/>
    <x v="29"/>
    <n v="12.70772"/>
    <m/>
  </r>
  <r>
    <x v="26"/>
    <x v="0"/>
    <x v="1"/>
    <x v="0"/>
    <x v="0"/>
    <x v="30"/>
    <n v="12.7682"/>
    <m/>
  </r>
  <r>
    <x v="26"/>
    <x v="0"/>
    <x v="1"/>
    <x v="0"/>
    <x v="0"/>
    <x v="31"/>
    <n v="13.42736"/>
    <m/>
  </r>
  <r>
    <x v="26"/>
    <x v="0"/>
    <x v="1"/>
    <x v="0"/>
    <x v="0"/>
    <x v="32"/>
    <n v="13.86007"/>
    <m/>
  </r>
  <r>
    <x v="26"/>
    <x v="0"/>
    <x v="1"/>
    <x v="0"/>
    <x v="0"/>
    <x v="33"/>
    <n v="14.023820000000001"/>
    <m/>
  </r>
  <r>
    <x v="26"/>
    <x v="0"/>
    <x v="1"/>
    <x v="0"/>
    <x v="0"/>
    <x v="34"/>
    <n v="14.00985"/>
    <m/>
  </r>
  <r>
    <x v="26"/>
    <x v="0"/>
    <x v="1"/>
    <x v="0"/>
    <x v="0"/>
    <x v="35"/>
    <n v="13.19971"/>
    <m/>
  </r>
  <r>
    <x v="26"/>
    <x v="0"/>
    <x v="1"/>
    <x v="0"/>
    <x v="0"/>
    <x v="36"/>
    <n v="12.97012"/>
    <m/>
  </r>
  <r>
    <x v="26"/>
    <x v="0"/>
    <x v="1"/>
    <x v="0"/>
    <x v="0"/>
    <x v="37"/>
    <n v="12.45435"/>
    <m/>
  </r>
  <r>
    <x v="26"/>
    <x v="0"/>
    <x v="1"/>
    <x v="0"/>
    <x v="0"/>
    <x v="38"/>
    <n v="11.959379999999999"/>
    <m/>
  </r>
  <r>
    <x v="26"/>
    <x v="0"/>
    <x v="1"/>
    <x v="0"/>
    <x v="0"/>
    <x v="39"/>
    <n v="11.39195"/>
    <m/>
  </r>
  <r>
    <x v="26"/>
    <x v="0"/>
    <x v="1"/>
    <x v="0"/>
    <x v="0"/>
    <x v="40"/>
    <n v="11.168810000000001"/>
    <m/>
  </r>
  <r>
    <x v="26"/>
    <x v="0"/>
    <x v="1"/>
    <x v="0"/>
    <x v="0"/>
    <x v="41"/>
    <n v="11.11392"/>
    <m/>
  </r>
  <r>
    <x v="26"/>
    <x v="0"/>
    <x v="1"/>
    <x v="0"/>
    <x v="0"/>
    <x v="42"/>
    <n v="11.509499999999999"/>
    <m/>
  </r>
  <r>
    <x v="26"/>
    <x v="0"/>
    <x v="1"/>
    <x v="0"/>
    <x v="0"/>
    <x v="43"/>
    <n v="11.042020000000001"/>
    <m/>
  </r>
  <r>
    <x v="26"/>
    <x v="0"/>
    <x v="1"/>
    <x v="0"/>
    <x v="0"/>
    <x v="44"/>
    <n v="10.607989999999999"/>
    <m/>
  </r>
  <r>
    <x v="26"/>
    <x v="0"/>
    <x v="1"/>
    <x v="0"/>
    <x v="0"/>
    <x v="45"/>
    <n v="10.546849999999999"/>
    <m/>
  </r>
  <r>
    <x v="26"/>
    <x v="0"/>
    <x v="1"/>
    <x v="0"/>
    <x v="0"/>
    <x v="46"/>
    <n v="10.51267"/>
    <m/>
  </r>
  <r>
    <x v="26"/>
    <x v="0"/>
    <x v="1"/>
    <x v="0"/>
    <x v="0"/>
    <x v="47"/>
    <n v="10.33657"/>
    <m/>
  </r>
  <r>
    <x v="26"/>
    <x v="0"/>
    <x v="1"/>
    <x v="0"/>
    <x v="0"/>
    <x v="48"/>
    <n v="10.365930000000001"/>
    <m/>
  </r>
  <r>
    <x v="26"/>
    <x v="0"/>
    <x v="1"/>
    <x v="0"/>
    <x v="0"/>
    <x v="49"/>
    <n v="10.01305"/>
    <m/>
  </r>
  <r>
    <x v="26"/>
    <x v="0"/>
    <x v="1"/>
    <x v="0"/>
    <x v="0"/>
    <x v="50"/>
    <n v="8.9861380000000004"/>
    <m/>
  </r>
  <r>
    <x v="26"/>
    <x v="0"/>
    <x v="2"/>
    <x v="0"/>
    <x v="0"/>
    <x v="26"/>
    <n v="12.056179999999999"/>
    <m/>
  </r>
  <r>
    <x v="26"/>
    <x v="0"/>
    <x v="2"/>
    <x v="0"/>
    <x v="0"/>
    <x v="27"/>
    <n v="12.5025"/>
    <m/>
  </r>
  <r>
    <x v="26"/>
    <x v="0"/>
    <x v="2"/>
    <x v="0"/>
    <x v="0"/>
    <x v="28"/>
    <n v="13.054449999999999"/>
    <m/>
  </r>
  <r>
    <x v="26"/>
    <x v="0"/>
    <x v="2"/>
    <x v="0"/>
    <x v="0"/>
    <x v="29"/>
    <n v="12.97353"/>
    <m/>
  </r>
  <r>
    <x v="26"/>
    <x v="0"/>
    <x v="2"/>
    <x v="0"/>
    <x v="0"/>
    <x v="30"/>
    <n v="11.959709999999999"/>
    <m/>
  </r>
  <r>
    <x v="26"/>
    <x v="0"/>
    <x v="2"/>
    <x v="0"/>
    <x v="0"/>
    <x v="31"/>
    <n v="12.573650000000001"/>
    <m/>
  </r>
  <r>
    <x v="26"/>
    <x v="0"/>
    <x v="2"/>
    <x v="0"/>
    <x v="0"/>
    <x v="32"/>
    <n v="13.526949999999999"/>
    <m/>
  </r>
  <r>
    <x v="26"/>
    <x v="0"/>
    <x v="2"/>
    <x v="0"/>
    <x v="0"/>
    <x v="33"/>
    <n v="13.196490000000001"/>
    <m/>
  </r>
  <r>
    <x v="26"/>
    <x v="0"/>
    <x v="2"/>
    <x v="0"/>
    <x v="0"/>
    <x v="34"/>
    <n v="13.172599999999999"/>
    <m/>
  </r>
  <r>
    <x v="26"/>
    <x v="0"/>
    <x v="2"/>
    <x v="0"/>
    <x v="0"/>
    <x v="35"/>
    <n v="12.300560000000001"/>
    <m/>
  </r>
  <r>
    <x v="26"/>
    <x v="0"/>
    <x v="2"/>
    <x v="0"/>
    <x v="0"/>
    <x v="36"/>
    <n v="12.053269999999999"/>
    <m/>
  </r>
  <r>
    <x v="26"/>
    <x v="0"/>
    <x v="2"/>
    <x v="0"/>
    <x v="0"/>
    <x v="37"/>
    <n v="11.71185"/>
    <m/>
  </r>
  <r>
    <x v="26"/>
    <x v="0"/>
    <x v="2"/>
    <x v="0"/>
    <x v="0"/>
    <x v="38"/>
    <n v="11.35308"/>
    <m/>
  </r>
  <r>
    <x v="26"/>
    <x v="0"/>
    <x v="2"/>
    <x v="0"/>
    <x v="0"/>
    <x v="39"/>
    <n v="10.709199999999999"/>
    <m/>
  </r>
  <r>
    <x v="26"/>
    <x v="0"/>
    <x v="2"/>
    <x v="0"/>
    <x v="0"/>
    <x v="40"/>
    <n v="10.581720000000001"/>
    <m/>
  </r>
  <r>
    <x v="26"/>
    <x v="0"/>
    <x v="2"/>
    <x v="0"/>
    <x v="0"/>
    <x v="41"/>
    <n v="10.63888"/>
    <m/>
  </r>
  <r>
    <x v="26"/>
    <x v="0"/>
    <x v="2"/>
    <x v="0"/>
    <x v="0"/>
    <x v="42"/>
    <n v="11.322570000000001"/>
    <m/>
  </r>
  <r>
    <x v="26"/>
    <x v="0"/>
    <x v="2"/>
    <x v="0"/>
    <x v="0"/>
    <x v="43"/>
    <n v="10.35768"/>
    <m/>
  </r>
  <r>
    <x v="26"/>
    <x v="0"/>
    <x v="2"/>
    <x v="0"/>
    <x v="0"/>
    <x v="44"/>
    <n v="10.195539999999999"/>
    <m/>
  </r>
  <r>
    <x v="26"/>
    <x v="0"/>
    <x v="2"/>
    <x v="0"/>
    <x v="0"/>
    <x v="45"/>
    <n v="9.9967640000000006"/>
    <m/>
  </r>
  <r>
    <x v="26"/>
    <x v="0"/>
    <x v="2"/>
    <x v="0"/>
    <x v="0"/>
    <x v="46"/>
    <n v="10.42037"/>
    <m/>
  </r>
  <r>
    <x v="26"/>
    <x v="0"/>
    <x v="2"/>
    <x v="0"/>
    <x v="0"/>
    <x v="47"/>
    <n v="10.31536"/>
    <m/>
  </r>
  <r>
    <x v="26"/>
    <x v="0"/>
    <x v="2"/>
    <x v="0"/>
    <x v="0"/>
    <x v="48"/>
    <n v="10.20224"/>
    <m/>
  </r>
  <r>
    <x v="26"/>
    <x v="0"/>
    <x v="2"/>
    <x v="0"/>
    <x v="0"/>
    <x v="49"/>
    <n v="9.9916420000000006"/>
    <m/>
  </r>
  <r>
    <x v="26"/>
    <x v="0"/>
    <x v="2"/>
    <x v="0"/>
    <x v="0"/>
    <x v="50"/>
    <n v="9.2879299999999994"/>
    <m/>
  </r>
  <r>
    <x v="27"/>
    <x v="0"/>
    <x v="0"/>
    <x v="0"/>
    <x v="0"/>
    <x v="60"/>
    <n v="77.699309999999997"/>
    <m/>
  </r>
  <r>
    <x v="27"/>
    <x v="0"/>
    <x v="0"/>
    <x v="0"/>
    <x v="0"/>
    <x v="23"/>
    <n v="52.228439999999999"/>
    <m/>
  </r>
  <r>
    <x v="27"/>
    <x v="0"/>
    <x v="0"/>
    <x v="0"/>
    <x v="0"/>
    <x v="24"/>
    <n v="53.48263"/>
    <m/>
  </r>
  <r>
    <x v="27"/>
    <x v="0"/>
    <x v="0"/>
    <x v="0"/>
    <x v="0"/>
    <x v="25"/>
    <n v="53.484229999999997"/>
    <m/>
  </r>
  <r>
    <x v="27"/>
    <x v="0"/>
    <x v="0"/>
    <x v="0"/>
    <x v="0"/>
    <x v="26"/>
    <n v="54.184399999999997"/>
    <m/>
  </r>
  <r>
    <x v="27"/>
    <x v="0"/>
    <x v="0"/>
    <x v="0"/>
    <x v="0"/>
    <x v="27"/>
    <n v="53.347470000000001"/>
    <m/>
  </r>
  <r>
    <x v="27"/>
    <x v="0"/>
    <x v="0"/>
    <x v="0"/>
    <x v="0"/>
    <x v="28"/>
    <n v="52.765430000000002"/>
    <m/>
  </r>
  <r>
    <x v="27"/>
    <x v="0"/>
    <x v="0"/>
    <x v="0"/>
    <x v="0"/>
    <x v="29"/>
    <n v="52.674230000000001"/>
    <m/>
  </r>
  <r>
    <x v="27"/>
    <x v="0"/>
    <x v="0"/>
    <x v="0"/>
    <x v="0"/>
    <x v="30"/>
    <n v="52.153399999999998"/>
    <m/>
  </r>
  <r>
    <x v="27"/>
    <x v="0"/>
    <x v="0"/>
    <x v="0"/>
    <x v="0"/>
    <x v="31"/>
    <n v="50.494459999999997"/>
    <m/>
  </r>
  <r>
    <x v="27"/>
    <x v="0"/>
    <x v="0"/>
    <x v="0"/>
    <x v="0"/>
    <x v="32"/>
    <n v="49.83117"/>
    <m/>
  </r>
  <r>
    <x v="27"/>
    <x v="0"/>
    <x v="0"/>
    <x v="0"/>
    <x v="0"/>
    <x v="33"/>
    <n v="49.799199999999999"/>
    <m/>
  </r>
  <r>
    <x v="27"/>
    <x v="0"/>
    <x v="0"/>
    <x v="0"/>
    <x v="0"/>
    <x v="34"/>
    <n v="48.914909999999999"/>
    <s v="B"/>
  </r>
  <r>
    <x v="27"/>
    <x v="0"/>
    <x v="0"/>
    <x v="0"/>
    <x v="0"/>
    <x v="35"/>
    <n v="46.508240000000001"/>
    <m/>
  </r>
  <r>
    <x v="27"/>
    <x v="0"/>
    <x v="0"/>
    <x v="0"/>
    <x v="0"/>
    <x v="36"/>
    <n v="47.457410000000003"/>
    <m/>
  </r>
  <r>
    <x v="27"/>
    <x v="0"/>
    <x v="0"/>
    <x v="0"/>
    <x v="0"/>
    <x v="37"/>
    <n v="45.115549999999999"/>
    <m/>
  </r>
  <r>
    <x v="27"/>
    <x v="0"/>
    <x v="0"/>
    <x v="0"/>
    <x v="0"/>
    <x v="38"/>
    <n v="44.526739999999997"/>
    <s v="B"/>
  </r>
  <r>
    <x v="27"/>
    <x v="0"/>
    <x v="0"/>
    <x v="0"/>
    <x v="0"/>
    <x v="39"/>
    <n v="42.194029999999998"/>
    <m/>
  </r>
  <r>
    <x v="27"/>
    <x v="0"/>
    <x v="0"/>
    <x v="0"/>
    <x v="0"/>
    <x v="40"/>
    <n v="40.049469999999999"/>
    <m/>
  </r>
  <r>
    <x v="27"/>
    <x v="0"/>
    <x v="0"/>
    <x v="0"/>
    <x v="0"/>
    <x v="41"/>
    <n v="38.292119999999997"/>
    <m/>
  </r>
  <r>
    <x v="27"/>
    <x v="0"/>
    <x v="0"/>
    <x v="0"/>
    <x v="0"/>
    <x v="42"/>
    <n v="36.770249999999997"/>
    <m/>
  </r>
  <r>
    <x v="27"/>
    <x v="0"/>
    <x v="0"/>
    <x v="0"/>
    <x v="0"/>
    <x v="43"/>
    <n v="36.132840000000002"/>
    <m/>
  </r>
  <r>
    <x v="27"/>
    <x v="0"/>
    <x v="0"/>
    <x v="0"/>
    <x v="0"/>
    <x v="44"/>
    <n v="36.583150000000003"/>
    <m/>
  </r>
  <r>
    <x v="27"/>
    <x v="0"/>
    <x v="0"/>
    <x v="0"/>
    <x v="0"/>
    <x v="45"/>
    <n v="35.052570000000003"/>
    <m/>
  </r>
  <r>
    <x v="27"/>
    <x v="0"/>
    <x v="0"/>
    <x v="0"/>
    <x v="0"/>
    <x v="46"/>
    <n v="34.195010000000003"/>
    <m/>
  </r>
  <r>
    <x v="27"/>
    <x v="0"/>
    <x v="0"/>
    <x v="0"/>
    <x v="0"/>
    <x v="47"/>
    <n v="33.462769999999999"/>
    <m/>
  </r>
  <r>
    <x v="27"/>
    <x v="0"/>
    <x v="0"/>
    <x v="0"/>
    <x v="0"/>
    <x v="48"/>
    <n v="32.723820000000003"/>
    <s v="B"/>
  </r>
  <r>
    <x v="27"/>
    <x v="0"/>
    <x v="0"/>
    <x v="0"/>
    <x v="0"/>
    <x v="49"/>
    <n v="31.489809999999999"/>
    <m/>
  </r>
  <r>
    <x v="27"/>
    <x v="0"/>
    <x v="0"/>
    <x v="0"/>
    <x v="0"/>
    <x v="50"/>
    <n v="30.734829999999999"/>
    <m/>
  </r>
  <r>
    <x v="27"/>
    <x v="0"/>
    <x v="1"/>
    <x v="0"/>
    <x v="0"/>
    <x v="60"/>
    <n v="85.93656"/>
    <m/>
  </r>
  <r>
    <x v="27"/>
    <x v="0"/>
    <x v="1"/>
    <x v="0"/>
    <x v="0"/>
    <x v="52"/>
    <n v="78.948700000000002"/>
    <m/>
  </r>
  <r>
    <x v="27"/>
    <x v="0"/>
    <x v="1"/>
    <x v="0"/>
    <x v="0"/>
    <x v="53"/>
    <n v="78.194419999999994"/>
    <m/>
  </r>
  <r>
    <x v="27"/>
    <x v="0"/>
    <x v="1"/>
    <x v="0"/>
    <x v="0"/>
    <x v="23"/>
    <n v="59.617010000000001"/>
    <m/>
  </r>
  <r>
    <x v="27"/>
    <x v="0"/>
    <x v="1"/>
    <x v="0"/>
    <x v="0"/>
    <x v="24"/>
    <n v="61.519039999999997"/>
    <m/>
  </r>
  <r>
    <x v="27"/>
    <x v="0"/>
    <x v="1"/>
    <x v="0"/>
    <x v="0"/>
    <x v="25"/>
    <n v="61.036790000000003"/>
    <m/>
  </r>
  <r>
    <x v="27"/>
    <x v="0"/>
    <x v="1"/>
    <x v="0"/>
    <x v="0"/>
    <x v="26"/>
    <n v="62.043759999999999"/>
    <m/>
  </r>
  <r>
    <x v="27"/>
    <x v="0"/>
    <x v="1"/>
    <x v="0"/>
    <x v="0"/>
    <x v="27"/>
    <n v="60.287770000000002"/>
    <m/>
  </r>
  <r>
    <x v="27"/>
    <x v="0"/>
    <x v="1"/>
    <x v="0"/>
    <x v="0"/>
    <x v="28"/>
    <n v="57.821620000000003"/>
    <m/>
  </r>
  <r>
    <x v="27"/>
    <x v="0"/>
    <x v="1"/>
    <x v="0"/>
    <x v="0"/>
    <x v="29"/>
    <n v="59.057279999999999"/>
    <m/>
  </r>
  <r>
    <x v="27"/>
    <x v="0"/>
    <x v="1"/>
    <x v="0"/>
    <x v="0"/>
    <x v="30"/>
    <n v="58.47663"/>
    <m/>
  </r>
  <r>
    <x v="27"/>
    <x v="0"/>
    <x v="1"/>
    <x v="0"/>
    <x v="0"/>
    <x v="31"/>
    <n v="57.190719999999999"/>
    <m/>
  </r>
  <r>
    <x v="27"/>
    <x v="0"/>
    <x v="1"/>
    <x v="0"/>
    <x v="0"/>
    <x v="32"/>
    <n v="55.359580000000001"/>
    <m/>
  </r>
  <r>
    <x v="27"/>
    <x v="0"/>
    <x v="1"/>
    <x v="0"/>
    <x v="0"/>
    <x v="33"/>
    <n v="55.411169999999998"/>
    <m/>
  </r>
  <r>
    <x v="27"/>
    <x v="0"/>
    <x v="1"/>
    <x v="0"/>
    <x v="0"/>
    <x v="34"/>
    <n v="54.993650000000002"/>
    <s v="B"/>
  </r>
  <r>
    <x v="27"/>
    <x v="0"/>
    <x v="1"/>
    <x v="0"/>
    <x v="0"/>
    <x v="35"/>
    <n v="51.401699999999998"/>
    <m/>
  </r>
  <r>
    <x v="27"/>
    <x v="0"/>
    <x v="1"/>
    <x v="0"/>
    <x v="0"/>
    <x v="36"/>
    <n v="52.824750000000002"/>
    <m/>
  </r>
  <r>
    <x v="27"/>
    <x v="0"/>
    <x v="1"/>
    <x v="0"/>
    <x v="0"/>
    <x v="37"/>
    <n v="50.248199999999997"/>
    <m/>
  </r>
  <r>
    <x v="27"/>
    <x v="0"/>
    <x v="1"/>
    <x v="0"/>
    <x v="0"/>
    <x v="38"/>
    <n v="49.363979999999998"/>
    <s v="B"/>
  </r>
  <r>
    <x v="27"/>
    <x v="0"/>
    <x v="1"/>
    <x v="0"/>
    <x v="0"/>
    <x v="39"/>
    <n v="45.527709999999999"/>
    <m/>
  </r>
  <r>
    <x v="27"/>
    <x v="0"/>
    <x v="1"/>
    <x v="0"/>
    <x v="0"/>
    <x v="40"/>
    <n v="43.010910000000003"/>
    <m/>
  </r>
  <r>
    <x v="27"/>
    <x v="0"/>
    <x v="1"/>
    <x v="0"/>
    <x v="0"/>
    <x v="41"/>
    <n v="41.105620000000002"/>
    <m/>
  </r>
  <r>
    <x v="27"/>
    <x v="0"/>
    <x v="1"/>
    <x v="0"/>
    <x v="0"/>
    <x v="42"/>
    <n v="39.560229999999997"/>
    <m/>
  </r>
  <r>
    <x v="27"/>
    <x v="0"/>
    <x v="1"/>
    <x v="0"/>
    <x v="0"/>
    <x v="43"/>
    <n v="38.959139999999998"/>
    <m/>
  </r>
  <r>
    <x v="27"/>
    <x v="0"/>
    <x v="1"/>
    <x v="0"/>
    <x v="0"/>
    <x v="44"/>
    <n v="39.982140000000001"/>
    <m/>
  </r>
  <r>
    <x v="27"/>
    <x v="0"/>
    <x v="1"/>
    <x v="0"/>
    <x v="0"/>
    <x v="45"/>
    <n v="39.094450000000002"/>
    <m/>
  </r>
  <r>
    <x v="27"/>
    <x v="0"/>
    <x v="1"/>
    <x v="0"/>
    <x v="0"/>
    <x v="46"/>
    <n v="38.299460000000003"/>
    <m/>
  </r>
  <r>
    <x v="27"/>
    <x v="0"/>
    <x v="1"/>
    <x v="0"/>
    <x v="0"/>
    <x v="47"/>
    <n v="37.069420000000001"/>
    <m/>
  </r>
  <r>
    <x v="27"/>
    <x v="0"/>
    <x v="1"/>
    <x v="0"/>
    <x v="0"/>
    <x v="48"/>
    <n v="35.930889999999998"/>
    <s v="B"/>
  </r>
  <r>
    <x v="27"/>
    <x v="0"/>
    <x v="1"/>
    <x v="0"/>
    <x v="0"/>
    <x v="49"/>
    <n v="33.95673"/>
    <m/>
  </r>
  <r>
    <x v="27"/>
    <x v="0"/>
    <x v="1"/>
    <x v="0"/>
    <x v="0"/>
    <x v="50"/>
    <n v="33.03407"/>
    <m/>
  </r>
  <r>
    <x v="27"/>
    <x v="0"/>
    <x v="2"/>
    <x v="0"/>
    <x v="0"/>
    <x v="60"/>
    <n v="95.913319999999999"/>
    <m/>
  </r>
  <r>
    <x v="27"/>
    <x v="0"/>
    <x v="2"/>
    <x v="0"/>
    <x v="0"/>
    <x v="23"/>
    <n v="77.268389999999997"/>
    <m/>
  </r>
  <r>
    <x v="27"/>
    <x v="0"/>
    <x v="2"/>
    <x v="0"/>
    <x v="0"/>
    <x v="24"/>
    <n v="79.291499999999999"/>
    <m/>
  </r>
  <r>
    <x v="27"/>
    <x v="0"/>
    <x v="2"/>
    <x v="0"/>
    <x v="0"/>
    <x v="25"/>
    <n v="78.375020000000006"/>
    <m/>
  </r>
  <r>
    <x v="27"/>
    <x v="0"/>
    <x v="2"/>
    <x v="0"/>
    <x v="0"/>
    <x v="26"/>
    <n v="79.908360000000002"/>
    <m/>
  </r>
  <r>
    <x v="27"/>
    <x v="0"/>
    <x v="2"/>
    <x v="0"/>
    <x v="0"/>
    <x v="27"/>
    <n v="76.722049999999996"/>
    <m/>
  </r>
  <r>
    <x v="27"/>
    <x v="0"/>
    <x v="2"/>
    <x v="0"/>
    <x v="0"/>
    <x v="28"/>
    <n v="72.34666"/>
    <m/>
  </r>
  <r>
    <x v="27"/>
    <x v="0"/>
    <x v="2"/>
    <x v="0"/>
    <x v="0"/>
    <x v="29"/>
    <n v="74.634569999999997"/>
    <m/>
  </r>
  <r>
    <x v="27"/>
    <x v="0"/>
    <x v="2"/>
    <x v="0"/>
    <x v="0"/>
    <x v="30"/>
    <n v="74.001339999999999"/>
    <m/>
  </r>
  <r>
    <x v="27"/>
    <x v="0"/>
    <x v="2"/>
    <x v="0"/>
    <x v="0"/>
    <x v="31"/>
    <n v="73.657579999999996"/>
    <m/>
  </r>
  <r>
    <x v="27"/>
    <x v="0"/>
    <x v="2"/>
    <x v="0"/>
    <x v="0"/>
    <x v="32"/>
    <n v="70.025840000000002"/>
    <m/>
  </r>
  <r>
    <x v="27"/>
    <x v="0"/>
    <x v="2"/>
    <x v="0"/>
    <x v="0"/>
    <x v="33"/>
    <n v="69.862110000000001"/>
    <m/>
  </r>
  <r>
    <x v="27"/>
    <x v="0"/>
    <x v="2"/>
    <x v="0"/>
    <x v="0"/>
    <x v="34"/>
    <n v="70.071039999999996"/>
    <s v="B"/>
  </r>
  <r>
    <x v="27"/>
    <x v="0"/>
    <x v="2"/>
    <x v="0"/>
    <x v="0"/>
    <x v="35"/>
    <n v="64.712980000000002"/>
    <m/>
  </r>
  <r>
    <x v="27"/>
    <x v="0"/>
    <x v="2"/>
    <x v="0"/>
    <x v="0"/>
    <x v="36"/>
    <n v="66.811859999999996"/>
    <m/>
  </r>
  <r>
    <x v="27"/>
    <x v="0"/>
    <x v="2"/>
    <x v="0"/>
    <x v="0"/>
    <x v="37"/>
    <n v="63.018619999999999"/>
    <m/>
  </r>
  <r>
    <x v="27"/>
    <x v="0"/>
    <x v="2"/>
    <x v="0"/>
    <x v="0"/>
    <x v="38"/>
    <n v="61.891019999999997"/>
    <s v="B"/>
  </r>
  <r>
    <x v="27"/>
    <x v="0"/>
    <x v="2"/>
    <x v="0"/>
    <x v="0"/>
    <x v="39"/>
    <n v="55.141669999999998"/>
    <m/>
  </r>
  <r>
    <x v="27"/>
    <x v="0"/>
    <x v="2"/>
    <x v="0"/>
    <x v="0"/>
    <x v="40"/>
    <n v="51.683630000000001"/>
    <m/>
  </r>
  <r>
    <x v="27"/>
    <x v="0"/>
    <x v="2"/>
    <x v="0"/>
    <x v="0"/>
    <x v="41"/>
    <n v="49.201219999999999"/>
    <m/>
  </r>
  <r>
    <x v="27"/>
    <x v="0"/>
    <x v="2"/>
    <x v="0"/>
    <x v="0"/>
    <x v="42"/>
    <n v="47.55415"/>
    <m/>
  </r>
  <r>
    <x v="27"/>
    <x v="0"/>
    <x v="2"/>
    <x v="0"/>
    <x v="0"/>
    <x v="43"/>
    <n v="46.819159999999997"/>
    <m/>
  </r>
  <r>
    <x v="27"/>
    <x v="0"/>
    <x v="2"/>
    <x v="0"/>
    <x v="0"/>
    <x v="44"/>
    <n v="48.901380000000003"/>
    <m/>
  </r>
  <r>
    <x v="27"/>
    <x v="0"/>
    <x v="2"/>
    <x v="0"/>
    <x v="0"/>
    <x v="45"/>
    <n v="49.2607"/>
    <m/>
  </r>
  <r>
    <x v="27"/>
    <x v="0"/>
    <x v="2"/>
    <x v="0"/>
    <x v="0"/>
    <x v="46"/>
    <n v="48.400970000000001"/>
    <m/>
  </r>
  <r>
    <x v="27"/>
    <x v="0"/>
    <x v="2"/>
    <x v="0"/>
    <x v="0"/>
    <x v="47"/>
    <n v="45.710769999999997"/>
    <m/>
  </r>
  <r>
    <x v="27"/>
    <x v="0"/>
    <x v="2"/>
    <x v="0"/>
    <x v="0"/>
    <x v="48"/>
    <n v="43.436720000000001"/>
    <s v="B"/>
  </r>
  <r>
    <x v="27"/>
    <x v="0"/>
    <x v="2"/>
    <x v="0"/>
    <x v="0"/>
    <x v="49"/>
    <n v="39.810119999999998"/>
    <m/>
  </r>
  <r>
    <x v="27"/>
    <x v="0"/>
    <x v="2"/>
    <x v="0"/>
    <x v="0"/>
    <x v="50"/>
    <n v="38.322159999999997"/>
    <m/>
  </r>
  <r>
    <x v="28"/>
    <x v="0"/>
    <x v="0"/>
    <x v="0"/>
    <x v="0"/>
    <x v="56"/>
    <n v="9.2916939999999997"/>
    <m/>
  </r>
  <r>
    <x v="28"/>
    <x v="0"/>
    <x v="0"/>
    <x v="0"/>
    <x v="0"/>
    <x v="57"/>
    <n v="9.2321519999999992"/>
    <m/>
  </r>
  <r>
    <x v="28"/>
    <x v="0"/>
    <x v="0"/>
    <x v="0"/>
    <x v="0"/>
    <x v="58"/>
    <n v="9.2786170000000006"/>
    <m/>
  </r>
  <r>
    <x v="28"/>
    <x v="0"/>
    <x v="0"/>
    <x v="0"/>
    <x v="0"/>
    <x v="59"/>
    <n v="9.253539"/>
    <m/>
  </r>
  <r>
    <x v="28"/>
    <x v="0"/>
    <x v="0"/>
    <x v="0"/>
    <x v="0"/>
    <x v="52"/>
    <n v="9.1059180000000008"/>
    <m/>
  </r>
  <r>
    <x v="28"/>
    <x v="0"/>
    <x v="0"/>
    <x v="0"/>
    <x v="0"/>
    <x v="53"/>
    <n v="8.9182389999999998"/>
    <m/>
  </r>
  <r>
    <x v="28"/>
    <x v="0"/>
    <x v="0"/>
    <x v="0"/>
    <x v="0"/>
    <x v="54"/>
    <n v="8.749765"/>
    <m/>
  </r>
  <r>
    <x v="28"/>
    <x v="0"/>
    <x v="0"/>
    <x v="0"/>
    <x v="0"/>
    <x v="55"/>
    <n v="8.6230609999999999"/>
    <m/>
  </r>
  <r>
    <x v="28"/>
    <x v="0"/>
    <x v="0"/>
    <x v="0"/>
    <x v="0"/>
    <x v="51"/>
    <n v="8.4326880000000006"/>
    <m/>
  </r>
  <r>
    <x v="28"/>
    <x v="0"/>
    <x v="0"/>
    <x v="0"/>
    <x v="0"/>
    <x v="0"/>
    <n v="8.2566539999999993"/>
    <m/>
  </r>
  <r>
    <x v="28"/>
    <x v="0"/>
    <x v="0"/>
    <x v="0"/>
    <x v="0"/>
    <x v="1"/>
    <n v="8.1497530000000005"/>
    <m/>
  </r>
  <r>
    <x v="28"/>
    <x v="0"/>
    <x v="0"/>
    <x v="0"/>
    <x v="0"/>
    <x v="2"/>
    <n v="8.7741369999999996"/>
    <m/>
  </r>
  <r>
    <x v="28"/>
    <x v="0"/>
    <x v="0"/>
    <x v="0"/>
    <x v="0"/>
    <x v="3"/>
    <n v="9.0064879999999992"/>
    <m/>
  </r>
  <r>
    <x v="28"/>
    <x v="0"/>
    <x v="0"/>
    <x v="0"/>
    <x v="0"/>
    <x v="4"/>
    <n v="9.4557520000000004"/>
    <m/>
  </r>
  <r>
    <x v="28"/>
    <x v="0"/>
    <x v="0"/>
    <x v="0"/>
    <x v="0"/>
    <x v="5"/>
    <n v="9.7959709999999998"/>
    <m/>
  </r>
  <r>
    <x v="28"/>
    <x v="0"/>
    <x v="0"/>
    <x v="0"/>
    <x v="0"/>
    <x v="6"/>
    <n v="10.55067"/>
    <m/>
  </r>
  <r>
    <x v="28"/>
    <x v="0"/>
    <x v="0"/>
    <x v="0"/>
    <x v="0"/>
    <x v="7"/>
    <n v="10.536"/>
    <m/>
  </r>
  <r>
    <x v="28"/>
    <x v="0"/>
    <x v="0"/>
    <x v="0"/>
    <x v="0"/>
    <x v="8"/>
    <n v="10.685589999999999"/>
    <m/>
  </r>
  <r>
    <x v="28"/>
    <x v="0"/>
    <x v="0"/>
    <x v="0"/>
    <x v="0"/>
    <x v="9"/>
    <n v="10.60101"/>
    <m/>
  </r>
  <r>
    <x v="28"/>
    <x v="0"/>
    <x v="0"/>
    <x v="0"/>
    <x v="0"/>
    <x v="10"/>
    <n v="10.594060000000001"/>
    <m/>
  </r>
  <r>
    <x v="28"/>
    <x v="0"/>
    <x v="0"/>
    <x v="0"/>
    <x v="0"/>
    <x v="11"/>
    <n v="10.439080000000001"/>
    <m/>
  </r>
  <r>
    <x v="28"/>
    <x v="0"/>
    <x v="0"/>
    <x v="0"/>
    <x v="0"/>
    <x v="12"/>
    <n v="10.20079"/>
    <m/>
  </r>
  <r>
    <x v="28"/>
    <x v="0"/>
    <x v="0"/>
    <x v="0"/>
    <x v="0"/>
    <x v="13"/>
    <n v="10.273239999999999"/>
    <m/>
  </r>
  <r>
    <x v="28"/>
    <x v="0"/>
    <x v="0"/>
    <x v="0"/>
    <x v="0"/>
    <x v="14"/>
    <n v="10.30791"/>
    <m/>
  </r>
  <r>
    <x v="28"/>
    <x v="0"/>
    <x v="0"/>
    <x v="0"/>
    <x v="0"/>
    <x v="15"/>
    <n v="10.856030000000001"/>
    <m/>
  </r>
  <r>
    <x v="28"/>
    <x v="0"/>
    <x v="0"/>
    <x v="0"/>
    <x v="0"/>
    <x v="16"/>
    <n v="11.882720000000001"/>
    <m/>
  </r>
  <r>
    <x v="28"/>
    <x v="0"/>
    <x v="0"/>
    <x v="0"/>
    <x v="0"/>
    <x v="17"/>
    <n v="12.225820000000001"/>
    <m/>
  </r>
  <r>
    <x v="28"/>
    <x v="0"/>
    <x v="0"/>
    <x v="0"/>
    <x v="0"/>
    <x v="18"/>
    <n v="12.54669"/>
    <s v="B"/>
  </r>
  <r>
    <x v="28"/>
    <x v="0"/>
    <x v="0"/>
    <x v="0"/>
    <x v="0"/>
    <x v="19"/>
    <n v="16.220289999999999"/>
    <m/>
  </r>
  <r>
    <x v="28"/>
    <x v="0"/>
    <x v="0"/>
    <x v="0"/>
    <x v="0"/>
    <x v="20"/>
    <n v="16.60868"/>
    <m/>
  </r>
  <r>
    <x v="28"/>
    <x v="0"/>
    <x v="0"/>
    <x v="0"/>
    <x v="0"/>
    <x v="21"/>
    <n v="17.032969999999999"/>
    <m/>
  </r>
  <r>
    <x v="28"/>
    <x v="0"/>
    <x v="0"/>
    <x v="0"/>
    <x v="0"/>
    <x v="22"/>
    <n v="18.564859999999999"/>
    <m/>
  </r>
  <r>
    <x v="28"/>
    <x v="0"/>
    <x v="0"/>
    <x v="0"/>
    <x v="0"/>
    <x v="23"/>
    <n v="18.90879"/>
    <m/>
  </r>
  <r>
    <x v="28"/>
    <x v="0"/>
    <x v="0"/>
    <x v="0"/>
    <x v="0"/>
    <x v="24"/>
    <n v="19.98939"/>
    <m/>
  </r>
  <r>
    <x v="28"/>
    <x v="0"/>
    <x v="0"/>
    <x v="0"/>
    <x v="0"/>
    <x v="25"/>
    <n v="19.865849999999998"/>
    <m/>
  </r>
  <r>
    <x v="28"/>
    <x v="0"/>
    <x v="0"/>
    <x v="0"/>
    <x v="0"/>
    <x v="26"/>
    <n v="19.372340000000001"/>
    <s v="B"/>
  </r>
  <r>
    <x v="28"/>
    <x v="0"/>
    <x v="0"/>
    <x v="0"/>
    <x v="0"/>
    <x v="27"/>
    <n v="18.682200000000002"/>
    <m/>
  </r>
  <r>
    <x v="28"/>
    <x v="0"/>
    <x v="0"/>
    <x v="0"/>
    <x v="0"/>
    <x v="28"/>
    <n v="18.641010000000001"/>
    <m/>
  </r>
  <r>
    <x v="28"/>
    <x v="0"/>
    <x v="0"/>
    <x v="0"/>
    <x v="0"/>
    <x v="29"/>
    <n v="19.131"/>
    <m/>
  </r>
  <r>
    <x v="28"/>
    <x v="0"/>
    <x v="0"/>
    <x v="0"/>
    <x v="0"/>
    <x v="30"/>
    <n v="19.26313"/>
    <m/>
  </r>
  <r>
    <x v="28"/>
    <x v="0"/>
    <x v="0"/>
    <x v="0"/>
    <x v="0"/>
    <x v="31"/>
    <n v="18.574770000000001"/>
    <m/>
  </r>
  <r>
    <x v="28"/>
    <x v="0"/>
    <x v="0"/>
    <x v="0"/>
    <x v="0"/>
    <x v="32"/>
    <n v="18.09619"/>
    <m/>
  </r>
  <r>
    <x v="28"/>
    <x v="0"/>
    <x v="0"/>
    <x v="0"/>
    <x v="0"/>
    <x v="33"/>
    <n v="17.25038"/>
    <m/>
  </r>
  <r>
    <x v="28"/>
    <x v="0"/>
    <x v="0"/>
    <x v="0"/>
    <x v="0"/>
    <x v="34"/>
    <n v="16.931329999999999"/>
    <m/>
  </r>
  <r>
    <x v="28"/>
    <x v="0"/>
    <x v="0"/>
    <x v="0"/>
    <x v="0"/>
    <x v="35"/>
    <n v="16.114339999999999"/>
    <m/>
  </r>
  <r>
    <x v="28"/>
    <x v="0"/>
    <x v="0"/>
    <x v="0"/>
    <x v="0"/>
    <x v="36"/>
    <n v="16.352"/>
    <m/>
  </r>
  <r>
    <x v="28"/>
    <x v="0"/>
    <x v="0"/>
    <x v="0"/>
    <x v="0"/>
    <x v="37"/>
    <n v="16.578800000000001"/>
    <s v="B"/>
  </r>
  <r>
    <x v="28"/>
    <x v="0"/>
    <x v="0"/>
    <x v="0"/>
    <x v="0"/>
    <x v="38"/>
    <n v="17.266470000000002"/>
    <m/>
  </r>
  <r>
    <x v="28"/>
    <x v="0"/>
    <x v="0"/>
    <x v="0"/>
    <x v="0"/>
    <x v="39"/>
    <n v="17.8704"/>
    <s v="B"/>
  </r>
  <r>
    <x v="28"/>
    <x v="0"/>
    <x v="0"/>
    <x v="0"/>
    <x v="0"/>
    <x v="40"/>
    <n v="17.442699999999999"/>
    <m/>
  </r>
  <r>
    <x v="28"/>
    <x v="0"/>
    <x v="0"/>
    <x v="0"/>
    <x v="0"/>
    <x v="41"/>
    <n v="17.523289999999999"/>
    <m/>
  </r>
  <r>
    <x v="28"/>
    <x v="0"/>
    <x v="0"/>
    <x v="0"/>
    <x v="0"/>
    <x v="42"/>
    <n v="17.786549999999998"/>
    <m/>
  </r>
  <r>
    <x v="28"/>
    <x v="0"/>
    <x v="0"/>
    <x v="0"/>
    <x v="0"/>
    <x v="43"/>
    <n v="17.845079999999999"/>
    <m/>
  </r>
  <r>
    <x v="28"/>
    <x v="0"/>
    <x v="0"/>
    <x v="0"/>
    <x v="0"/>
    <x v="44"/>
    <n v="18.046520000000001"/>
    <m/>
  </r>
  <r>
    <x v="28"/>
    <x v="0"/>
    <x v="0"/>
    <x v="0"/>
    <x v="0"/>
    <x v="45"/>
    <n v="18.254770000000001"/>
    <m/>
  </r>
  <r>
    <x v="28"/>
    <x v="0"/>
    <x v="0"/>
    <x v="0"/>
    <x v="0"/>
    <x v="46"/>
    <n v="18.31916"/>
    <m/>
  </r>
  <r>
    <x v="28"/>
    <x v="0"/>
    <x v="0"/>
    <x v="0"/>
    <x v="0"/>
    <x v="47"/>
    <n v="19.087679999999999"/>
    <m/>
  </r>
  <r>
    <x v="28"/>
    <x v="0"/>
    <x v="0"/>
    <x v="0"/>
    <x v="0"/>
    <x v="48"/>
    <n v="18.728739999999998"/>
    <m/>
  </r>
  <r>
    <x v="28"/>
    <x v="0"/>
    <x v="0"/>
    <x v="0"/>
    <x v="0"/>
    <x v="49"/>
    <n v="19.690359999999998"/>
    <m/>
  </r>
  <r>
    <x v="28"/>
    <x v="0"/>
    <x v="0"/>
    <x v="0"/>
    <x v="0"/>
    <x v="50"/>
    <n v="19.112549999999999"/>
    <m/>
  </r>
  <r>
    <x v="28"/>
    <x v="0"/>
    <x v="1"/>
    <x v="0"/>
    <x v="0"/>
    <x v="56"/>
    <n v="7.6677179999999998"/>
    <m/>
  </r>
  <r>
    <x v="28"/>
    <x v="0"/>
    <x v="1"/>
    <x v="0"/>
    <x v="0"/>
    <x v="57"/>
    <n v="7.6171620000000004"/>
    <m/>
  </r>
  <r>
    <x v="28"/>
    <x v="0"/>
    <x v="1"/>
    <x v="0"/>
    <x v="0"/>
    <x v="58"/>
    <n v="7.6756289999999998"/>
    <m/>
  </r>
  <r>
    <x v="28"/>
    <x v="0"/>
    <x v="1"/>
    <x v="0"/>
    <x v="0"/>
    <x v="59"/>
    <n v="7.6335879999999996"/>
    <m/>
  </r>
  <r>
    <x v="28"/>
    <x v="0"/>
    <x v="1"/>
    <x v="0"/>
    <x v="0"/>
    <x v="52"/>
    <n v="7.4640750000000002"/>
    <m/>
  </r>
  <r>
    <x v="28"/>
    <x v="0"/>
    <x v="1"/>
    <x v="0"/>
    <x v="0"/>
    <x v="53"/>
    <n v="7.2983570000000002"/>
    <m/>
  </r>
  <r>
    <x v="28"/>
    <x v="0"/>
    <x v="1"/>
    <x v="0"/>
    <x v="0"/>
    <x v="54"/>
    <n v="7.1862729999999999"/>
    <m/>
  </r>
  <r>
    <x v="28"/>
    <x v="0"/>
    <x v="1"/>
    <x v="0"/>
    <x v="0"/>
    <x v="55"/>
    <n v="7.1192739999999999"/>
    <m/>
  </r>
  <r>
    <x v="28"/>
    <x v="0"/>
    <x v="1"/>
    <x v="0"/>
    <x v="0"/>
    <x v="51"/>
    <n v="6.9733299999999998"/>
    <m/>
  </r>
  <r>
    <x v="28"/>
    <x v="0"/>
    <x v="1"/>
    <x v="0"/>
    <x v="0"/>
    <x v="0"/>
    <n v="6.8453340000000003"/>
    <m/>
  </r>
  <r>
    <x v="28"/>
    <x v="0"/>
    <x v="1"/>
    <x v="0"/>
    <x v="0"/>
    <x v="1"/>
    <n v="6.7417980000000002"/>
    <m/>
  </r>
  <r>
    <x v="28"/>
    <x v="0"/>
    <x v="1"/>
    <x v="0"/>
    <x v="0"/>
    <x v="2"/>
    <n v="7.1713469999999999"/>
    <m/>
  </r>
  <r>
    <x v="28"/>
    <x v="0"/>
    <x v="1"/>
    <x v="0"/>
    <x v="0"/>
    <x v="3"/>
    <n v="7.3088879999999996"/>
    <m/>
  </r>
  <r>
    <x v="28"/>
    <x v="0"/>
    <x v="1"/>
    <x v="0"/>
    <x v="0"/>
    <x v="4"/>
    <n v="7.5700630000000002"/>
    <m/>
  </r>
  <r>
    <x v="28"/>
    <x v="0"/>
    <x v="1"/>
    <x v="0"/>
    <x v="0"/>
    <x v="5"/>
    <n v="7.8011569999999999"/>
    <m/>
  </r>
  <r>
    <x v="28"/>
    <x v="0"/>
    <x v="1"/>
    <x v="0"/>
    <x v="0"/>
    <x v="6"/>
    <n v="8.3840269999999997"/>
    <m/>
  </r>
  <r>
    <x v="28"/>
    <x v="0"/>
    <x v="1"/>
    <x v="0"/>
    <x v="0"/>
    <x v="7"/>
    <n v="8.2936329999999998"/>
    <m/>
  </r>
  <r>
    <x v="28"/>
    <x v="0"/>
    <x v="1"/>
    <x v="0"/>
    <x v="0"/>
    <x v="8"/>
    <n v="8.2379119999999997"/>
    <m/>
  </r>
  <r>
    <x v="28"/>
    <x v="0"/>
    <x v="1"/>
    <x v="0"/>
    <x v="0"/>
    <x v="9"/>
    <n v="8.0635399999999997"/>
    <m/>
  </r>
  <r>
    <x v="28"/>
    <x v="0"/>
    <x v="1"/>
    <x v="0"/>
    <x v="0"/>
    <x v="10"/>
    <n v="8.0747599999999995"/>
    <m/>
  </r>
  <r>
    <x v="28"/>
    <x v="0"/>
    <x v="1"/>
    <x v="0"/>
    <x v="0"/>
    <x v="11"/>
    <n v="7.9644209999999998"/>
    <m/>
  </r>
  <r>
    <x v="28"/>
    <x v="0"/>
    <x v="1"/>
    <x v="0"/>
    <x v="0"/>
    <x v="12"/>
    <n v="7.7716190000000003"/>
    <m/>
  </r>
  <r>
    <x v="28"/>
    <x v="0"/>
    <x v="1"/>
    <x v="0"/>
    <x v="0"/>
    <x v="13"/>
    <n v="7.7218980000000004"/>
    <m/>
  </r>
  <r>
    <x v="28"/>
    <x v="0"/>
    <x v="1"/>
    <x v="0"/>
    <x v="0"/>
    <x v="14"/>
    <n v="7.5996810000000004"/>
    <m/>
  </r>
  <r>
    <x v="28"/>
    <x v="0"/>
    <x v="1"/>
    <x v="0"/>
    <x v="0"/>
    <x v="15"/>
    <n v="8.0507120000000008"/>
    <m/>
  </r>
  <r>
    <x v="28"/>
    <x v="0"/>
    <x v="1"/>
    <x v="0"/>
    <x v="0"/>
    <x v="16"/>
    <n v="8.8251220000000004"/>
    <m/>
  </r>
  <r>
    <x v="28"/>
    <x v="0"/>
    <x v="1"/>
    <x v="0"/>
    <x v="0"/>
    <x v="17"/>
    <n v="9.2011540000000007"/>
    <m/>
  </r>
  <r>
    <x v="28"/>
    <x v="0"/>
    <x v="1"/>
    <x v="0"/>
    <x v="0"/>
    <x v="18"/>
    <n v="9.5992110000000004"/>
    <s v="B"/>
  </r>
  <r>
    <x v="28"/>
    <x v="0"/>
    <x v="1"/>
    <x v="0"/>
    <x v="0"/>
    <x v="19"/>
    <n v="12.731619999999999"/>
    <m/>
  </r>
  <r>
    <x v="28"/>
    <x v="0"/>
    <x v="1"/>
    <x v="0"/>
    <x v="0"/>
    <x v="20"/>
    <n v="13.10928"/>
    <m/>
  </r>
  <r>
    <x v="28"/>
    <x v="0"/>
    <x v="1"/>
    <x v="0"/>
    <x v="0"/>
    <x v="21"/>
    <n v="13.17883"/>
    <m/>
  </r>
  <r>
    <x v="28"/>
    <x v="0"/>
    <x v="1"/>
    <x v="0"/>
    <x v="0"/>
    <x v="22"/>
    <n v="14.44211"/>
    <m/>
  </r>
  <r>
    <x v="28"/>
    <x v="0"/>
    <x v="1"/>
    <x v="0"/>
    <x v="0"/>
    <x v="23"/>
    <n v="14.688040000000001"/>
    <m/>
  </r>
  <r>
    <x v="28"/>
    <x v="0"/>
    <x v="1"/>
    <x v="0"/>
    <x v="0"/>
    <x v="24"/>
    <n v="15.19078"/>
    <m/>
  </r>
  <r>
    <x v="28"/>
    <x v="0"/>
    <x v="1"/>
    <x v="0"/>
    <x v="0"/>
    <x v="25"/>
    <n v="15.09807"/>
    <m/>
  </r>
  <r>
    <x v="28"/>
    <x v="0"/>
    <x v="1"/>
    <x v="0"/>
    <x v="0"/>
    <x v="26"/>
    <n v="14.625069999999999"/>
    <s v="B"/>
  </r>
  <r>
    <x v="28"/>
    <x v="0"/>
    <x v="1"/>
    <x v="0"/>
    <x v="0"/>
    <x v="27"/>
    <n v="14.29593"/>
    <m/>
  </r>
  <r>
    <x v="28"/>
    <x v="0"/>
    <x v="1"/>
    <x v="0"/>
    <x v="0"/>
    <x v="28"/>
    <n v="14.21758"/>
    <m/>
  </r>
  <r>
    <x v="28"/>
    <x v="0"/>
    <x v="1"/>
    <x v="0"/>
    <x v="0"/>
    <x v="29"/>
    <n v="14.439410000000001"/>
    <m/>
  </r>
  <r>
    <x v="28"/>
    <x v="0"/>
    <x v="1"/>
    <x v="0"/>
    <x v="0"/>
    <x v="30"/>
    <n v="14.473850000000001"/>
    <m/>
  </r>
  <r>
    <x v="28"/>
    <x v="0"/>
    <x v="1"/>
    <x v="0"/>
    <x v="0"/>
    <x v="31"/>
    <n v="13.943250000000001"/>
    <m/>
  </r>
  <r>
    <x v="28"/>
    <x v="0"/>
    <x v="1"/>
    <x v="0"/>
    <x v="0"/>
    <x v="32"/>
    <n v="13.651210000000001"/>
    <m/>
  </r>
  <r>
    <x v="28"/>
    <x v="0"/>
    <x v="1"/>
    <x v="0"/>
    <x v="0"/>
    <x v="33"/>
    <n v="13.125"/>
    <m/>
  </r>
  <r>
    <x v="28"/>
    <x v="0"/>
    <x v="1"/>
    <x v="0"/>
    <x v="0"/>
    <x v="34"/>
    <n v="12.639279999999999"/>
    <m/>
  </r>
  <r>
    <x v="28"/>
    <x v="0"/>
    <x v="1"/>
    <x v="0"/>
    <x v="0"/>
    <x v="35"/>
    <n v="12.280749999999999"/>
    <m/>
  </r>
  <r>
    <x v="28"/>
    <x v="0"/>
    <x v="1"/>
    <x v="0"/>
    <x v="0"/>
    <x v="36"/>
    <n v="12.229430000000001"/>
    <m/>
  </r>
  <r>
    <x v="28"/>
    <x v="0"/>
    <x v="1"/>
    <x v="0"/>
    <x v="0"/>
    <x v="37"/>
    <n v="12.336880000000001"/>
    <s v="B"/>
  </r>
  <r>
    <x v="28"/>
    <x v="0"/>
    <x v="1"/>
    <x v="0"/>
    <x v="0"/>
    <x v="38"/>
    <n v="12.93192"/>
    <m/>
  </r>
  <r>
    <x v="28"/>
    <x v="0"/>
    <x v="1"/>
    <x v="0"/>
    <x v="0"/>
    <x v="39"/>
    <n v="13.27323"/>
    <s v="B"/>
  </r>
  <r>
    <x v="28"/>
    <x v="0"/>
    <x v="1"/>
    <x v="0"/>
    <x v="0"/>
    <x v="40"/>
    <n v="12.94027"/>
    <m/>
  </r>
  <r>
    <x v="28"/>
    <x v="0"/>
    <x v="1"/>
    <x v="0"/>
    <x v="0"/>
    <x v="41"/>
    <n v="13.08713"/>
    <m/>
  </r>
  <r>
    <x v="28"/>
    <x v="0"/>
    <x v="1"/>
    <x v="0"/>
    <x v="0"/>
    <x v="42"/>
    <n v="13.318899999999999"/>
    <m/>
  </r>
  <r>
    <x v="28"/>
    <x v="0"/>
    <x v="1"/>
    <x v="0"/>
    <x v="0"/>
    <x v="43"/>
    <n v="13.37537"/>
    <m/>
  </r>
  <r>
    <x v="28"/>
    <x v="0"/>
    <x v="1"/>
    <x v="0"/>
    <x v="0"/>
    <x v="44"/>
    <n v="13.5519"/>
    <m/>
  </r>
  <r>
    <x v="28"/>
    <x v="0"/>
    <x v="1"/>
    <x v="0"/>
    <x v="0"/>
    <x v="45"/>
    <n v="13.85393"/>
    <m/>
  </r>
  <r>
    <x v="28"/>
    <x v="0"/>
    <x v="1"/>
    <x v="0"/>
    <x v="0"/>
    <x v="46"/>
    <n v="13.948600000000001"/>
    <m/>
  </r>
  <r>
    <x v="28"/>
    <x v="0"/>
    <x v="1"/>
    <x v="0"/>
    <x v="0"/>
    <x v="47"/>
    <n v="14.648999999999999"/>
    <m/>
  </r>
  <r>
    <x v="28"/>
    <x v="0"/>
    <x v="1"/>
    <x v="0"/>
    <x v="0"/>
    <x v="48"/>
    <n v="14.45579"/>
    <m/>
  </r>
  <r>
    <x v="28"/>
    <x v="0"/>
    <x v="1"/>
    <x v="0"/>
    <x v="0"/>
    <x v="49"/>
    <n v="15.43793"/>
    <m/>
  </r>
  <r>
    <x v="28"/>
    <x v="0"/>
    <x v="1"/>
    <x v="0"/>
    <x v="0"/>
    <x v="50"/>
    <n v="14.933479999999999"/>
    <m/>
  </r>
  <r>
    <x v="28"/>
    <x v="0"/>
    <x v="2"/>
    <x v="0"/>
    <x v="0"/>
    <x v="56"/>
    <n v="4.3318459999999996"/>
    <m/>
  </r>
  <r>
    <x v="28"/>
    <x v="0"/>
    <x v="2"/>
    <x v="0"/>
    <x v="0"/>
    <x v="57"/>
    <n v="4.3205850000000003"/>
    <m/>
  </r>
  <r>
    <x v="28"/>
    <x v="0"/>
    <x v="2"/>
    <x v="0"/>
    <x v="0"/>
    <x v="58"/>
    <n v="4.3771490000000002"/>
    <m/>
  </r>
  <r>
    <x v="28"/>
    <x v="0"/>
    <x v="2"/>
    <x v="0"/>
    <x v="0"/>
    <x v="59"/>
    <n v="4.3415720000000002"/>
    <m/>
  </r>
  <r>
    <x v="28"/>
    <x v="0"/>
    <x v="2"/>
    <x v="0"/>
    <x v="0"/>
    <x v="52"/>
    <n v="4.184577"/>
    <m/>
  </r>
  <r>
    <x v="28"/>
    <x v="0"/>
    <x v="2"/>
    <x v="0"/>
    <x v="0"/>
    <x v="53"/>
    <n v="4.1104370000000001"/>
    <m/>
  </r>
  <r>
    <x v="28"/>
    <x v="0"/>
    <x v="2"/>
    <x v="0"/>
    <x v="0"/>
    <x v="54"/>
    <n v="4.1356590000000004"/>
    <m/>
  </r>
  <r>
    <x v="28"/>
    <x v="0"/>
    <x v="2"/>
    <x v="0"/>
    <x v="0"/>
    <x v="55"/>
    <n v="4.1884180000000004"/>
    <m/>
  </r>
  <r>
    <x v="28"/>
    <x v="0"/>
    <x v="2"/>
    <x v="0"/>
    <x v="0"/>
    <x v="51"/>
    <n v="4.1815160000000002"/>
    <m/>
  </r>
  <r>
    <x v="28"/>
    <x v="0"/>
    <x v="2"/>
    <x v="0"/>
    <x v="0"/>
    <x v="0"/>
    <n v="4.1831740000000002"/>
    <m/>
  </r>
  <r>
    <x v="28"/>
    <x v="0"/>
    <x v="2"/>
    <x v="0"/>
    <x v="0"/>
    <x v="1"/>
    <n v="4.1595440000000004"/>
    <m/>
  </r>
  <r>
    <x v="28"/>
    <x v="0"/>
    <x v="2"/>
    <x v="0"/>
    <x v="0"/>
    <x v="2"/>
    <n v="4.2329869999999996"/>
    <m/>
  </r>
  <r>
    <x v="28"/>
    <x v="0"/>
    <x v="2"/>
    <x v="0"/>
    <x v="0"/>
    <x v="3"/>
    <n v="4.2465279999999996"/>
    <m/>
  </r>
  <r>
    <x v="28"/>
    <x v="0"/>
    <x v="2"/>
    <x v="0"/>
    <x v="0"/>
    <x v="4"/>
    <n v="4.2135150000000001"/>
    <m/>
  </r>
  <r>
    <x v="28"/>
    <x v="0"/>
    <x v="2"/>
    <x v="0"/>
    <x v="0"/>
    <x v="5"/>
    <n v="4.2180260000000001"/>
    <m/>
  </r>
  <r>
    <x v="28"/>
    <x v="0"/>
    <x v="2"/>
    <x v="0"/>
    <x v="0"/>
    <x v="6"/>
    <n v="4.6145120000000004"/>
    <m/>
  </r>
  <r>
    <x v="28"/>
    <x v="0"/>
    <x v="2"/>
    <x v="0"/>
    <x v="0"/>
    <x v="7"/>
    <n v="4.4643860000000002"/>
    <m/>
  </r>
  <r>
    <x v="28"/>
    <x v="0"/>
    <x v="2"/>
    <x v="0"/>
    <x v="0"/>
    <x v="8"/>
    <n v="4.1796829999999998"/>
    <m/>
  </r>
  <r>
    <x v="28"/>
    <x v="0"/>
    <x v="2"/>
    <x v="0"/>
    <x v="0"/>
    <x v="9"/>
    <n v="3.984022"/>
    <m/>
  </r>
  <r>
    <x v="28"/>
    <x v="0"/>
    <x v="2"/>
    <x v="0"/>
    <x v="0"/>
    <x v="10"/>
    <n v="4.086112"/>
    <m/>
  </r>
  <r>
    <x v="28"/>
    <x v="0"/>
    <x v="2"/>
    <x v="0"/>
    <x v="0"/>
    <x v="11"/>
    <n v="4.0854809999999997"/>
    <m/>
  </r>
  <r>
    <x v="28"/>
    <x v="0"/>
    <x v="2"/>
    <x v="0"/>
    <x v="0"/>
    <x v="12"/>
    <n v="4.0219760000000004"/>
    <m/>
  </r>
  <r>
    <x v="28"/>
    <x v="0"/>
    <x v="2"/>
    <x v="0"/>
    <x v="0"/>
    <x v="13"/>
    <n v="3.8201559999999999"/>
    <m/>
  </r>
  <r>
    <x v="28"/>
    <x v="0"/>
    <x v="2"/>
    <x v="0"/>
    <x v="0"/>
    <x v="14"/>
    <n v="3.5547149999999998"/>
    <m/>
  </r>
  <r>
    <x v="28"/>
    <x v="0"/>
    <x v="2"/>
    <x v="0"/>
    <x v="0"/>
    <x v="15"/>
    <n v="3.8855209999999998"/>
    <m/>
  </r>
  <r>
    <x v="28"/>
    <x v="0"/>
    <x v="2"/>
    <x v="0"/>
    <x v="0"/>
    <x v="16"/>
    <n v="4.3567400000000003"/>
    <m/>
  </r>
  <r>
    <x v="28"/>
    <x v="0"/>
    <x v="2"/>
    <x v="0"/>
    <x v="0"/>
    <x v="17"/>
    <n v="4.855874"/>
    <m/>
  </r>
  <r>
    <x v="28"/>
    <x v="0"/>
    <x v="2"/>
    <x v="0"/>
    <x v="0"/>
    <x v="18"/>
    <n v="5.4294890000000002"/>
    <s v="B"/>
  </r>
  <r>
    <x v="28"/>
    <x v="0"/>
    <x v="2"/>
    <x v="0"/>
    <x v="0"/>
    <x v="19"/>
    <n v="7.8372120000000001"/>
    <m/>
  </r>
  <r>
    <x v="28"/>
    <x v="0"/>
    <x v="2"/>
    <x v="0"/>
    <x v="0"/>
    <x v="20"/>
    <n v="8.2620240000000003"/>
    <m/>
  </r>
  <r>
    <x v="28"/>
    <x v="0"/>
    <x v="2"/>
    <x v="0"/>
    <x v="0"/>
    <x v="21"/>
    <n v="7.9691270000000003"/>
    <m/>
  </r>
  <r>
    <x v="28"/>
    <x v="0"/>
    <x v="2"/>
    <x v="0"/>
    <x v="0"/>
    <x v="22"/>
    <n v="8.9546609999999998"/>
    <m/>
  </r>
  <r>
    <x v="28"/>
    <x v="0"/>
    <x v="2"/>
    <x v="0"/>
    <x v="0"/>
    <x v="23"/>
    <n v="9.0686490000000006"/>
    <m/>
  </r>
  <r>
    <x v="28"/>
    <x v="0"/>
    <x v="2"/>
    <x v="0"/>
    <x v="0"/>
    <x v="24"/>
    <n v="8.8791969999999996"/>
    <m/>
  </r>
  <r>
    <x v="28"/>
    <x v="0"/>
    <x v="2"/>
    <x v="0"/>
    <x v="0"/>
    <x v="25"/>
    <n v="8.8536730000000006"/>
    <m/>
  </r>
  <r>
    <x v="28"/>
    <x v="0"/>
    <x v="2"/>
    <x v="0"/>
    <x v="0"/>
    <x v="26"/>
    <n v="8.6203900000000004"/>
    <s v="B"/>
  </r>
  <r>
    <x v="28"/>
    <x v="0"/>
    <x v="2"/>
    <x v="0"/>
    <x v="0"/>
    <x v="27"/>
    <n v="9.0412350000000004"/>
    <m/>
  </r>
  <r>
    <x v="28"/>
    <x v="0"/>
    <x v="2"/>
    <x v="0"/>
    <x v="0"/>
    <x v="28"/>
    <n v="9.0332740000000005"/>
    <m/>
  </r>
  <r>
    <x v="28"/>
    <x v="0"/>
    <x v="2"/>
    <x v="0"/>
    <x v="0"/>
    <x v="29"/>
    <n v="8.9944849999999992"/>
    <m/>
  </r>
  <r>
    <x v="28"/>
    <x v="0"/>
    <x v="2"/>
    <x v="0"/>
    <x v="0"/>
    <x v="30"/>
    <n v="8.7890890000000006"/>
    <m/>
  </r>
  <r>
    <x v="28"/>
    <x v="0"/>
    <x v="2"/>
    <x v="0"/>
    <x v="0"/>
    <x v="31"/>
    <n v="8.5708149999999996"/>
    <m/>
  </r>
  <r>
    <x v="28"/>
    <x v="0"/>
    <x v="2"/>
    <x v="0"/>
    <x v="0"/>
    <x v="32"/>
    <n v="8.4370799999999999"/>
    <m/>
  </r>
  <r>
    <x v="28"/>
    <x v="0"/>
    <x v="2"/>
    <x v="0"/>
    <x v="0"/>
    <x v="33"/>
    <n v="8.1339790000000001"/>
    <m/>
  </r>
  <r>
    <x v="28"/>
    <x v="0"/>
    <x v="2"/>
    <x v="0"/>
    <x v="0"/>
    <x v="34"/>
    <n v="7.5084099999999996"/>
    <m/>
  </r>
  <r>
    <x v="28"/>
    <x v="0"/>
    <x v="2"/>
    <x v="0"/>
    <x v="0"/>
    <x v="35"/>
    <n v="7.6673299999999998"/>
    <m/>
  </r>
  <r>
    <x v="28"/>
    <x v="0"/>
    <x v="2"/>
    <x v="0"/>
    <x v="0"/>
    <x v="36"/>
    <n v="7.3214540000000001"/>
    <m/>
  </r>
  <r>
    <x v="28"/>
    <x v="0"/>
    <x v="2"/>
    <x v="0"/>
    <x v="0"/>
    <x v="37"/>
    <n v="7.2842919999999998"/>
    <s v="B"/>
  </r>
  <r>
    <x v="28"/>
    <x v="0"/>
    <x v="2"/>
    <x v="0"/>
    <x v="0"/>
    <x v="38"/>
    <n v="7.8351249999999997"/>
    <m/>
  </r>
  <r>
    <x v="28"/>
    <x v="0"/>
    <x v="2"/>
    <x v="0"/>
    <x v="0"/>
    <x v="39"/>
    <n v="7.9187060000000002"/>
    <s v="B"/>
  </r>
  <r>
    <x v="28"/>
    <x v="0"/>
    <x v="2"/>
    <x v="0"/>
    <x v="0"/>
    <x v="40"/>
    <n v="7.7143449999999998"/>
    <m/>
  </r>
  <r>
    <x v="28"/>
    <x v="0"/>
    <x v="2"/>
    <x v="0"/>
    <x v="0"/>
    <x v="41"/>
    <n v="7.9639249999999997"/>
    <m/>
  </r>
  <r>
    <x v="28"/>
    <x v="0"/>
    <x v="2"/>
    <x v="0"/>
    <x v="0"/>
    <x v="42"/>
    <n v="8.1052510000000009"/>
    <m/>
  </r>
  <r>
    <x v="28"/>
    <x v="0"/>
    <x v="2"/>
    <x v="0"/>
    <x v="0"/>
    <x v="43"/>
    <n v="8.1962460000000004"/>
    <m/>
  </r>
  <r>
    <x v="28"/>
    <x v="0"/>
    <x v="2"/>
    <x v="0"/>
    <x v="0"/>
    <x v="44"/>
    <n v="8.452871"/>
    <m/>
  </r>
  <r>
    <x v="28"/>
    <x v="0"/>
    <x v="2"/>
    <x v="0"/>
    <x v="0"/>
    <x v="45"/>
    <n v="8.8864009999999993"/>
    <m/>
  </r>
  <r>
    <x v="28"/>
    <x v="0"/>
    <x v="2"/>
    <x v="0"/>
    <x v="0"/>
    <x v="46"/>
    <n v="8.969163"/>
    <m/>
  </r>
  <r>
    <x v="28"/>
    <x v="0"/>
    <x v="2"/>
    <x v="0"/>
    <x v="0"/>
    <x v="47"/>
    <n v="9.5824590000000001"/>
    <m/>
  </r>
  <r>
    <x v="28"/>
    <x v="0"/>
    <x v="2"/>
    <x v="0"/>
    <x v="0"/>
    <x v="48"/>
    <n v="9.6238309999999991"/>
    <m/>
  </r>
  <r>
    <x v="28"/>
    <x v="0"/>
    <x v="2"/>
    <x v="0"/>
    <x v="0"/>
    <x v="49"/>
    <n v="10.62609"/>
    <m/>
  </r>
  <r>
    <x v="28"/>
    <x v="0"/>
    <x v="2"/>
    <x v="0"/>
    <x v="0"/>
    <x v="50"/>
    <n v="10.21743"/>
    <m/>
  </r>
  <r>
    <x v="29"/>
    <x v="0"/>
    <x v="0"/>
    <x v="0"/>
    <x v="0"/>
    <x v="60"/>
    <n v="0"/>
    <m/>
  </r>
  <r>
    <x v="29"/>
    <x v="0"/>
    <x v="0"/>
    <x v="0"/>
    <x v="0"/>
    <x v="55"/>
    <n v="16.416029999999999"/>
    <m/>
  </r>
  <r>
    <x v="29"/>
    <x v="0"/>
    <x v="0"/>
    <x v="0"/>
    <x v="0"/>
    <x v="51"/>
    <n v="16.07113"/>
    <m/>
  </r>
  <r>
    <x v="29"/>
    <x v="0"/>
    <x v="0"/>
    <x v="0"/>
    <x v="0"/>
    <x v="0"/>
    <n v="15.420859999999999"/>
    <m/>
  </r>
  <r>
    <x v="29"/>
    <x v="0"/>
    <x v="0"/>
    <x v="0"/>
    <x v="0"/>
    <x v="1"/>
    <n v="14.4481"/>
    <m/>
  </r>
  <r>
    <x v="29"/>
    <x v="0"/>
    <x v="0"/>
    <x v="0"/>
    <x v="0"/>
    <x v="2"/>
    <n v="12.698270000000001"/>
    <m/>
  </r>
  <r>
    <x v="29"/>
    <x v="0"/>
    <x v="0"/>
    <x v="0"/>
    <x v="0"/>
    <x v="3"/>
    <n v="12.443490000000001"/>
    <m/>
  </r>
  <r>
    <x v="29"/>
    <x v="0"/>
    <x v="0"/>
    <x v="0"/>
    <x v="0"/>
    <x v="4"/>
    <n v="12.29063"/>
    <m/>
  </r>
  <r>
    <x v="29"/>
    <x v="0"/>
    <x v="0"/>
    <x v="0"/>
    <x v="0"/>
    <x v="5"/>
    <n v="11.977930000000001"/>
    <m/>
  </r>
  <r>
    <x v="29"/>
    <x v="0"/>
    <x v="0"/>
    <x v="0"/>
    <x v="0"/>
    <x v="6"/>
    <n v="11.88486"/>
    <m/>
  </r>
  <r>
    <x v="29"/>
    <x v="0"/>
    <x v="0"/>
    <x v="0"/>
    <x v="0"/>
    <x v="7"/>
    <n v="11.55499"/>
    <m/>
  </r>
  <r>
    <x v="29"/>
    <x v="0"/>
    <x v="0"/>
    <x v="0"/>
    <x v="0"/>
    <x v="8"/>
    <n v="11.297180000000001"/>
    <m/>
  </r>
  <r>
    <x v="29"/>
    <x v="0"/>
    <x v="0"/>
    <x v="0"/>
    <x v="0"/>
    <x v="9"/>
    <n v="11.415279999999999"/>
    <m/>
  </r>
  <r>
    <x v="29"/>
    <x v="0"/>
    <x v="0"/>
    <x v="0"/>
    <x v="0"/>
    <x v="10"/>
    <n v="11.61641"/>
    <m/>
  </r>
  <r>
    <x v="29"/>
    <x v="0"/>
    <x v="0"/>
    <x v="0"/>
    <x v="0"/>
    <x v="11"/>
    <n v="11.165229999999999"/>
    <m/>
  </r>
  <r>
    <x v="29"/>
    <x v="0"/>
    <x v="0"/>
    <x v="0"/>
    <x v="0"/>
    <x v="12"/>
    <n v="11.04907"/>
    <m/>
  </r>
  <r>
    <x v="29"/>
    <x v="0"/>
    <x v="0"/>
    <x v="0"/>
    <x v="0"/>
    <x v="13"/>
    <n v="11.00398"/>
    <m/>
  </r>
  <r>
    <x v="29"/>
    <x v="0"/>
    <x v="0"/>
    <x v="0"/>
    <x v="0"/>
    <x v="14"/>
    <n v="11.07485"/>
    <m/>
  </r>
  <r>
    <x v="29"/>
    <x v="0"/>
    <x v="0"/>
    <x v="0"/>
    <x v="0"/>
    <x v="15"/>
    <n v="11.40143"/>
    <m/>
  </r>
  <r>
    <x v="29"/>
    <x v="0"/>
    <x v="0"/>
    <x v="0"/>
    <x v="0"/>
    <x v="16"/>
    <n v="11.298500000000001"/>
    <m/>
  </r>
  <r>
    <x v="29"/>
    <x v="0"/>
    <x v="0"/>
    <x v="0"/>
    <x v="0"/>
    <x v="17"/>
    <n v="11.611750000000001"/>
    <m/>
  </r>
  <r>
    <x v="29"/>
    <x v="0"/>
    <x v="0"/>
    <x v="0"/>
    <x v="0"/>
    <x v="18"/>
    <n v="11.673450000000001"/>
    <m/>
  </r>
  <r>
    <x v="29"/>
    <x v="0"/>
    <x v="0"/>
    <x v="0"/>
    <x v="0"/>
    <x v="19"/>
    <n v="11.316520000000001"/>
    <m/>
  </r>
  <r>
    <x v="29"/>
    <x v="0"/>
    <x v="0"/>
    <x v="0"/>
    <x v="0"/>
    <x v="20"/>
    <n v="10.934939999999999"/>
    <m/>
  </r>
  <r>
    <x v="29"/>
    <x v="0"/>
    <x v="0"/>
    <x v="0"/>
    <x v="0"/>
    <x v="21"/>
    <n v="10.81757"/>
    <m/>
  </r>
  <r>
    <x v="29"/>
    <x v="0"/>
    <x v="0"/>
    <x v="0"/>
    <x v="0"/>
    <x v="22"/>
    <n v="10.810449999999999"/>
    <m/>
  </r>
  <r>
    <x v="29"/>
    <x v="0"/>
    <x v="0"/>
    <x v="0"/>
    <x v="0"/>
    <x v="23"/>
    <n v="10.78979"/>
    <m/>
  </r>
  <r>
    <x v="29"/>
    <x v="0"/>
    <x v="0"/>
    <x v="0"/>
    <x v="0"/>
    <x v="24"/>
    <n v="10.591530000000001"/>
    <s v="B"/>
  </r>
  <r>
    <x v="29"/>
    <x v="0"/>
    <x v="0"/>
    <x v="0"/>
    <x v="0"/>
    <x v="25"/>
    <n v="10.49855"/>
    <m/>
  </r>
  <r>
    <x v="29"/>
    <x v="0"/>
    <x v="0"/>
    <x v="0"/>
    <x v="0"/>
    <x v="26"/>
    <n v="10.845079999999999"/>
    <m/>
  </r>
  <r>
    <x v="29"/>
    <x v="0"/>
    <x v="0"/>
    <x v="0"/>
    <x v="0"/>
    <x v="27"/>
    <n v="10.642390000000001"/>
    <m/>
  </r>
  <r>
    <x v="29"/>
    <x v="0"/>
    <x v="0"/>
    <x v="0"/>
    <x v="0"/>
    <x v="28"/>
    <n v="10.86476"/>
    <s v="B"/>
  </r>
  <r>
    <x v="29"/>
    <x v="0"/>
    <x v="0"/>
    <x v="0"/>
    <x v="0"/>
    <x v="29"/>
    <n v="10.26502"/>
    <m/>
  </r>
  <r>
    <x v="29"/>
    <x v="0"/>
    <x v="0"/>
    <x v="0"/>
    <x v="0"/>
    <x v="30"/>
    <n v="9.8698119999999996"/>
    <m/>
  </r>
  <r>
    <x v="29"/>
    <x v="0"/>
    <x v="0"/>
    <x v="0"/>
    <x v="0"/>
    <x v="31"/>
    <n v="9.7585409999999992"/>
    <m/>
  </r>
  <r>
    <x v="29"/>
    <x v="0"/>
    <x v="0"/>
    <x v="0"/>
    <x v="0"/>
    <x v="32"/>
    <n v="9.5429999999999993"/>
    <m/>
  </r>
  <r>
    <x v="29"/>
    <x v="0"/>
    <x v="0"/>
    <x v="0"/>
    <x v="0"/>
    <x v="33"/>
    <n v="9.2470470000000002"/>
    <m/>
  </r>
  <r>
    <x v="29"/>
    <x v="0"/>
    <x v="0"/>
    <x v="0"/>
    <x v="0"/>
    <x v="34"/>
    <n v="8.9200029999999995"/>
    <s v="B"/>
  </r>
  <r>
    <x v="29"/>
    <x v="0"/>
    <x v="0"/>
    <x v="0"/>
    <x v="0"/>
    <x v="35"/>
    <n v="8.5573680000000003"/>
    <m/>
  </r>
  <r>
    <x v="29"/>
    <x v="0"/>
    <x v="0"/>
    <x v="0"/>
    <x v="0"/>
    <x v="36"/>
    <n v="8.485417"/>
    <m/>
  </r>
  <r>
    <x v="29"/>
    <x v="0"/>
    <x v="0"/>
    <x v="0"/>
    <x v="0"/>
    <x v="37"/>
    <n v="8.387848"/>
    <m/>
  </r>
  <r>
    <x v="29"/>
    <x v="0"/>
    <x v="0"/>
    <x v="0"/>
    <x v="0"/>
    <x v="38"/>
    <n v="8.8229380000000006"/>
    <m/>
  </r>
  <r>
    <x v="29"/>
    <x v="0"/>
    <x v="0"/>
    <x v="0"/>
    <x v="0"/>
    <x v="39"/>
    <n v="8.8602129999999999"/>
    <m/>
  </r>
  <r>
    <x v="29"/>
    <x v="0"/>
    <x v="0"/>
    <x v="0"/>
    <x v="0"/>
    <x v="40"/>
    <n v="8.7912619999999997"/>
    <m/>
  </r>
  <r>
    <x v="29"/>
    <x v="0"/>
    <x v="0"/>
    <x v="0"/>
    <x v="0"/>
    <x v="41"/>
    <n v="8.6462749999999993"/>
    <m/>
  </r>
  <r>
    <x v="29"/>
    <x v="0"/>
    <x v="0"/>
    <x v="0"/>
    <x v="0"/>
    <x v="42"/>
    <n v="8.4148790000000009"/>
    <m/>
  </r>
  <r>
    <x v="29"/>
    <x v="0"/>
    <x v="0"/>
    <x v="0"/>
    <x v="0"/>
    <x v="43"/>
    <n v="8.282769"/>
    <m/>
  </r>
  <r>
    <x v="29"/>
    <x v="0"/>
    <x v="0"/>
    <x v="0"/>
    <x v="0"/>
    <x v="44"/>
    <n v="8.3833690000000001"/>
    <m/>
  </r>
  <r>
    <x v="29"/>
    <x v="0"/>
    <x v="0"/>
    <x v="0"/>
    <x v="0"/>
    <x v="45"/>
    <n v="8.3425159999999998"/>
    <m/>
  </r>
  <r>
    <x v="29"/>
    <x v="0"/>
    <x v="0"/>
    <x v="0"/>
    <x v="0"/>
    <x v="46"/>
    <n v="7.9875800000000003"/>
    <m/>
  </r>
  <r>
    <x v="29"/>
    <x v="0"/>
    <x v="0"/>
    <x v="0"/>
    <x v="0"/>
    <x v="47"/>
    <n v="7.7797369999999999"/>
    <m/>
  </r>
  <r>
    <x v="29"/>
    <x v="0"/>
    <x v="0"/>
    <x v="0"/>
    <x v="0"/>
    <x v="48"/>
    <n v="7.5007289999999998"/>
    <m/>
  </r>
  <r>
    <x v="29"/>
    <x v="0"/>
    <x v="0"/>
    <x v="0"/>
    <x v="0"/>
    <x v="49"/>
    <n v="7.3958389999999996"/>
    <m/>
  </r>
  <r>
    <x v="29"/>
    <x v="0"/>
    <x v="0"/>
    <x v="0"/>
    <x v="0"/>
    <x v="50"/>
    <n v="7.4838319999999996"/>
    <m/>
  </r>
  <r>
    <x v="29"/>
    <x v="0"/>
    <x v="0"/>
    <x v="0"/>
    <x v="0"/>
    <x v="61"/>
    <n v="7.466977"/>
    <m/>
  </r>
  <r>
    <x v="29"/>
    <x v="0"/>
    <x v="1"/>
    <x v="0"/>
    <x v="0"/>
    <x v="60"/>
    <n v="18.032720000000001"/>
    <m/>
  </r>
  <r>
    <x v="29"/>
    <x v="0"/>
    <x v="1"/>
    <x v="0"/>
    <x v="0"/>
    <x v="56"/>
    <n v="17.499839999999999"/>
    <m/>
  </r>
  <r>
    <x v="29"/>
    <x v="0"/>
    <x v="1"/>
    <x v="0"/>
    <x v="0"/>
    <x v="57"/>
    <n v="17.136500000000002"/>
    <m/>
  </r>
  <r>
    <x v="29"/>
    <x v="0"/>
    <x v="1"/>
    <x v="0"/>
    <x v="0"/>
    <x v="58"/>
    <n v="16.991790000000002"/>
    <m/>
  </r>
  <r>
    <x v="29"/>
    <x v="0"/>
    <x v="1"/>
    <x v="0"/>
    <x v="0"/>
    <x v="59"/>
    <n v="16.684249999999999"/>
    <m/>
  </r>
  <r>
    <x v="29"/>
    <x v="0"/>
    <x v="1"/>
    <x v="0"/>
    <x v="0"/>
    <x v="52"/>
    <n v="16.113779999999998"/>
    <m/>
  </r>
  <r>
    <x v="29"/>
    <x v="0"/>
    <x v="1"/>
    <x v="0"/>
    <x v="0"/>
    <x v="53"/>
    <n v="15.996549999999999"/>
    <m/>
  </r>
  <r>
    <x v="29"/>
    <x v="0"/>
    <x v="1"/>
    <x v="0"/>
    <x v="0"/>
    <x v="54"/>
    <n v="15.258800000000001"/>
    <m/>
  </r>
  <r>
    <x v="29"/>
    <x v="0"/>
    <x v="1"/>
    <x v="0"/>
    <x v="0"/>
    <x v="55"/>
    <n v="14.47696"/>
    <m/>
  </r>
  <r>
    <x v="29"/>
    <x v="0"/>
    <x v="1"/>
    <x v="0"/>
    <x v="0"/>
    <x v="51"/>
    <n v="14.153499999999999"/>
    <m/>
  </r>
  <r>
    <x v="29"/>
    <x v="0"/>
    <x v="1"/>
    <x v="0"/>
    <x v="0"/>
    <x v="0"/>
    <n v="13.60284"/>
    <m/>
  </r>
  <r>
    <x v="29"/>
    <x v="0"/>
    <x v="1"/>
    <x v="0"/>
    <x v="0"/>
    <x v="1"/>
    <n v="12.71363"/>
    <m/>
  </r>
  <r>
    <x v="29"/>
    <x v="0"/>
    <x v="1"/>
    <x v="0"/>
    <x v="0"/>
    <x v="2"/>
    <n v="11.05664"/>
    <m/>
  </r>
  <r>
    <x v="29"/>
    <x v="0"/>
    <x v="1"/>
    <x v="0"/>
    <x v="0"/>
    <x v="3"/>
    <n v="10.6981"/>
    <m/>
  </r>
  <r>
    <x v="29"/>
    <x v="0"/>
    <x v="1"/>
    <x v="0"/>
    <x v="0"/>
    <x v="4"/>
    <n v="10.520960000000001"/>
    <m/>
  </r>
  <r>
    <x v="29"/>
    <x v="0"/>
    <x v="1"/>
    <x v="0"/>
    <x v="0"/>
    <x v="5"/>
    <n v="10.2087"/>
    <m/>
  </r>
  <r>
    <x v="29"/>
    <x v="0"/>
    <x v="1"/>
    <x v="0"/>
    <x v="0"/>
    <x v="6"/>
    <n v="10.178100000000001"/>
    <m/>
  </r>
  <r>
    <x v="29"/>
    <x v="0"/>
    <x v="1"/>
    <x v="0"/>
    <x v="0"/>
    <x v="7"/>
    <n v="9.9119930000000007"/>
    <m/>
  </r>
  <r>
    <x v="29"/>
    <x v="0"/>
    <x v="1"/>
    <x v="0"/>
    <x v="0"/>
    <x v="8"/>
    <n v="9.6596810000000009"/>
    <m/>
  </r>
  <r>
    <x v="29"/>
    <x v="0"/>
    <x v="1"/>
    <x v="0"/>
    <x v="0"/>
    <x v="9"/>
    <n v="9.603097"/>
    <m/>
  </r>
  <r>
    <x v="29"/>
    <x v="0"/>
    <x v="1"/>
    <x v="0"/>
    <x v="0"/>
    <x v="10"/>
    <n v="9.6636849999999992"/>
    <m/>
  </r>
  <r>
    <x v="29"/>
    <x v="0"/>
    <x v="1"/>
    <x v="0"/>
    <x v="0"/>
    <x v="11"/>
    <n v="9.2774149999999995"/>
    <m/>
  </r>
  <r>
    <x v="29"/>
    <x v="0"/>
    <x v="1"/>
    <x v="0"/>
    <x v="0"/>
    <x v="12"/>
    <n v="9.2754429999999992"/>
    <m/>
  </r>
  <r>
    <x v="29"/>
    <x v="0"/>
    <x v="1"/>
    <x v="0"/>
    <x v="0"/>
    <x v="13"/>
    <n v="9.2057420000000008"/>
    <m/>
  </r>
  <r>
    <x v="29"/>
    <x v="0"/>
    <x v="1"/>
    <x v="0"/>
    <x v="0"/>
    <x v="14"/>
    <n v="9.2596860000000003"/>
    <m/>
  </r>
  <r>
    <x v="29"/>
    <x v="0"/>
    <x v="1"/>
    <x v="0"/>
    <x v="0"/>
    <x v="15"/>
    <n v="9.4196790000000004"/>
    <m/>
  </r>
  <r>
    <x v="29"/>
    <x v="0"/>
    <x v="1"/>
    <x v="0"/>
    <x v="0"/>
    <x v="16"/>
    <n v="9.3538340000000009"/>
    <m/>
  </r>
  <r>
    <x v="29"/>
    <x v="0"/>
    <x v="1"/>
    <x v="0"/>
    <x v="0"/>
    <x v="17"/>
    <n v="9.6054899999999996"/>
    <m/>
  </r>
  <r>
    <x v="29"/>
    <x v="0"/>
    <x v="1"/>
    <x v="0"/>
    <x v="0"/>
    <x v="18"/>
    <n v="9.6783230000000007"/>
    <m/>
  </r>
  <r>
    <x v="29"/>
    <x v="0"/>
    <x v="1"/>
    <x v="0"/>
    <x v="0"/>
    <x v="19"/>
    <n v="9.4147599999999994"/>
    <m/>
  </r>
  <r>
    <x v="29"/>
    <x v="0"/>
    <x v="1"/>
    <x v="0"/>
    <x v="0"/>
    <x v="20"/>
    <n v="9.0928749999999994"/>
    <m/>
  </r>
  <r>
    <x v="29"/>
    <x v="0"/>
    <x v="1"/>
    <x v="0"/>
    <x v="0"/>
    <x v="21"/>
    <n v="8.8961889999999997"/>
    <m/>
  </r>
  <r>
    <x v="29"/>
    <x v="0"/>
    <x v="1"/>
    <x v="0"/>
    <x v="0"/>
    <x v="22"/>
    <n v="8.9265050000000006"/>
    <m/>
  </r>
  <r>
    <x v="29"/>
    <x v="0"/>
    <x v="1"/>
    <x v="0"/>
    <x v="0"/>
    <x v="23"/>
    <n v="8.9824669999999998"/>
    <m/>
  </r>
  <r>
    <x v="29"/>
    <x v="0"/>
    <x v="1"/>
    <x v="0"/>
    <x v="0"/>
    <x v="24"/>
    <n v="8.8795450000000002"/>
    <s v="B"/>
  </r>
  <r>
    <x v="29"/>
    <x v="0"/>
    <x v="1"/>
    <x v="0"/>
    <x v="0"/>
    <x v="25"/>
    <n v="8.801005"/>
    <m/>
  </r>
  <r>
    <x v="29"/>
    <x v="0"/>
    <x v="1"/>
    <x v="0"/>
    <x v="0"/>
    <x v="26"/>
    <n v="9.0189859999999999"/>
    <m/>
  </r>
  <r>
    <x v="29"/>
    <x v="0"/>
    <x v="1"/>
    <x v="0"/>
    <x v="0"/>
    <x v="27"/>
    <n v="8.69679"/>
    <m/>
  </r>
  <r>
    <x v="29"/>
    <x v="0"/>
    <x v="1"/>
    <x v="0"/>
    <x v="0"/>
    <x v="28"/>
    <n v="8.8176170000000003"/>
    <s v="B"/>
  </r>
  <r>
    <x v="29"/>
    <x v="0"/>
    <x v="1"/>
    <x v="0"/>
    <x v="0"/>
    <x v="29"/>
    <n v="8.7985910000000001"/>
    <m/>
  </r>
  <r>
    <x v="29"/>
    <x v="0"/>
    <x v="1"/>
    <x v="0"/>
    <x v="0"/>
    <x v="30"/>
    <n v="8.5172369999999997"/>
    <m/>
  </r>
  <r>
    <x v="29"/>
    <x v="0"/>
    <x v="1"/>
    <x v="0"/>
    <x v="0"/>
    <x v="31"/>
    <n v="8.4193909999999992"/>
    <m/>
  </r>
  <r>
    <x v="29"/>
    <x v="0"/>
    <x v="1"/>
    <x v="0"/>
    <x v="0"/>
    <x v="32"/>
    <n v="8.2465050000000009"/>
    <m/>
  </r>
  <r>
    <x v="29"/>
    <x v="0"/>
    <x v="1"/>
    <x v="0"/>
    <x v="0"/>
    <x v="33"/>
    <n v="7.9444100000000004"/>
    <m/>
  </r>
  <r>
    <x v="29"/>
    <x v="0"/>
    <x v="1"/>
    <x v="0"/>
    <x v="0"/>
    <x v="34"/>
    <n v="7.6576219999999999"/>
    <s v="B"/>
  </r>
  <r>
    <x v="29"/>
    <x v="0"/>
    <x v="1"/>
    <x v="0"/>
    <x v="0"/>
    <x v="35"/>
    <n v="7.4175940000000002"/>
    <m/>
  </r>
  <r>
    <x v="29"/>
    <x v="0"/>
    <x v="1"/>
    <x v="0"/>
    <x v="0"/>
    <x v="36"/>
    <n v="7.3575949999999999"/>
    <m/>
  </r>
  <r>
    <x v="29"/>
    <x v="0"/>
    <x v="1"/>
    <x v="0"/>
    <x v="0"/>
    <x v="37"/>
    <n v="7.2403469999999999"/>
    <s v="B"/>
  </r>
  <r>
    <x v="29"/>
    <x v="0"/>
    <x v="1"/>
    <x v="0"/>
    <x v="0"/>
    <x v="38"/>
    <n v="7.5659409999999996"/>
    <m/>
  </r>
  <r>
    <x v="29"/>
    <x v="0"/>
    <x v="1"/>
    <x v="0"/>
    <x v="0"/>
    <x v="39"/>
    <n v="7.5740429999999996"/>
    <m/>
  </r>
  <r>
    <x v="29"/>
    <x v="0"/>
    <x v="1"/>
    <x v="0"/>
    <x v="0"/>
    <x v="40"/>
    <n v="7.4691450000000001"/>
    <m/>
  </r>
  <r>
    <x v="29"/>
    <x v="0"/>
    <x v="1"/>
    <x v="0"/>
    <x v="0"/>
    <x v="41"/>
    <n v="7.4023560000000002"/>
    <m/>
  </r>
  <r>
    <x v="29"/>
    <x v="0"/>
    <x v="1"/>
    <x v="0"/>
    <x v="0"/>
    <x v="42"/>
    <n v="7.2196100000000003"/>
    <m/>
  </r>
  <r>
    <x v="29"/>
    <x v="0"/>
    <x v="1"/>
    <x v="0"/>
    <x v="0"/>
    <x v="43"/>
    <n v="7.0183160000000004"/>
    <m/>
  </r>
  <r>
    <x v="29"/>
    <x v="0"/>
    <x v="1"/>
    <x v="0"/>
    <x v="0"/>
    <x v="44"/>
    <n v="7.0933489999999999"/>
    <m/>
  </r>
  <r>
    <x v="29"/>
    <x v="0"/>
    <x v="1"/>
    <x v="0"/>
    <x v="0"/>
    <x v="45"/>
    <n v="7.0456810000000001"/>
    <m/>
  </r>
  <r>
    <x v="29"/>
    <x v="0"/>
    <x v="1"/>
    <x v="0"/>
    <x v="0"/>
    <x v="46"/>
    <n v="6.8313800000000002"/>
    <m/>
  </r>
  <r>
    <x v="29"/>
    <x v="0"/>
    <x v="1"/>
    <x v="0"/>
    <x v="0"/>
    <x v="47"/>
    <n v="6.7656780000000003"/>
    <m/>
  </r>
  <r>
    <x v="29"/>
    <x v="0"/>
    <x v="1"/>
    <x v="0"/>
    <x v="0"/>
    <x v="48"/>
    <n v="6.6067140000000002"/>
    <m/>
  </r>
  <r>
    <x v="29"/>
    <x v="0"/>
    <x v="1"/>
    <x v="0"/>
    <x v="0"/>
    <x v="49"/>
    <n v="6.4549940000000001"/>
    <m/>
  </r>
  <r>
    <x v="29"/>
    <x v="0"/>
    <x v="1"/>
    <x v="0"/>
    <x v="0"/>
    <x v="50"/>
    <n v="6.4562119999999998"/>
    <m/>
  </r>
  <r>
    <x v="29"/>
    <x v="0"/>
    <x v="1"/>
    <x v="0"/>
    <x v="0"/>
    <x v="61"/>
    <n v="6.4000709999999996"/>
    <m/>
  </r>
  <r>
    <x v="29"/>
    <x v="0"/>
    <x v="2"/>
    <x v="0"/>
    <x v="0"/>
    <x v="60"/>
    <n v="0"/>
    <m/>
  </r>
  <r>
    <x v="29"/>
    <x v="0"/>
    <x v="2"/>
    <x v="0"/>
    <x v="0"/>
    <x v="55"/>
    <n v="10.72916"/>
    <m/>
  </r>
  <r>
    <x v="29"/>
    <x v="0"/>
    <x v="2"/>
    <x v="0"/>
    <x v="0"/>
    <x v="51"/>
    <n v="10.494479999999999"/>
    <m/>
  </r>
  <r>
    <x v="29"/>
    <x v="0"/>
    <x v="2"/>
    <x v="0"/>
    <x v="0"/>
    <x v="0"/>
    <n v="10.198700000000001"/>
    <m/>
  </r>
  <r>
    <x v="29"/>
    <x v="0"/>
    <x v="2"/>
    <x v="0"/>
    <x v="0"/>
    <x v="1"/>
    <n v="9.5809990000000003"/>
    <m/>
  </r>
  <r>
    <x v="29"/>
    <x v="0"/>
    <x v="2"/>
    <x v="0"/>
    <x v="0"/>
    <x v="2"/>
    <n v="8.1546389999999995"/>
    <m/>
  </r>
  <r>
    <x v="29"/>
    <x v="0"/>
    <x v="2"/>
    <x v="0"/>
    <x v="0"/>
    <x v="3"/>
    <n v="7.6780609999999996"/>
    <m/>
  </r>
  <r>
    <x v="29"/>
    <x v="0"/>
    <x v="2"/>
    <x v="0"/>
    <x v="0"/>
    <x v="4"/>
    <n v="7.5539820000000004"/>
    <m/>
  </r>
  <r>
    <x v="29"/>
    <x v="0"/>
    <x v="2"/>
    <x v="0"/>
    <x v="0"/>
    <x v="5"/>
    <n v="7.2892219999999996"/>
    <m/>
  </r>
  <r>
    <x v="29"/>
    <x v="0"/>
    <x v="2"/>
    <x v="0"/>
    <x v="0"/>
    <x v="6"/>
    <n v="7.3658720000000004"/>
    <m/>
  </r>
  <r>
    <x v="29"/>
    <x v="0"/>
    <x v="2"/>
    <x v="0"/>
    <x v="0"/>
    <x v="7"/>
    <n v="7.2367410000000003"/>
    <m/>
  </r>
  <r>
    <x v="29"/>
    <x v="0"/>
    <x v="2"/>
    <x v="0"/>
    <x v="0"/>
    <x v="8"/>
    <n v="7.0395300000000001"/>
    <m/>
  </r>
  <r>
    <x v="29"/>
    <x v="0"/>
    <x v="2"/>
    <x v="0"/>
    <x v="0"/>
    <x v="9"/>
    <n v="6.7575770000000004"/>
    <m/>
  </r>
  <r>
    <x v="29"/>
    <x v="0"/>
    <x v="2"/>
    <x v="0"/>
    <x v="0"/>
    <x v="10"/>
    <n v="6.6844659999999996"/>
    <m/>
  </r>
  <r>
    <x v="29"/>
    <x v="0"/>
    <x v="2"/>
    <x v="0"/>
    <x v="0"/>
    <x v="11"/>
    <n v="6.4607910000000004"/>
    <m/>
  </r>
  <r>
    <x v="29"/>
    <x v="0"/>
    <x v="2"/>
    <x v="0"/>
    <x v="0"/>
    <x v="12"/>
    <n v="6.6722539999999997"/>
    <m/>
  </r>
  <r>
    <x v="29"/>
    <x v="0"/>
    <x v="2"/>
    <x v="0"/>
    <x v="0"/>
    <x v="13"/>
    <n v="6.6390209999999996"/>
    <m/>
  </r>
  <r>
    <x v="29"/>
    <x v="0"/>
    <x v="2"/>
    <x v="0"/>
    <x v="0"/>
    <x v="14"/>
    <n v="6.7228320000000004"/>
    <m/>
  </r>
  <r>
    <x v="29"/>
    <x v="0"/>
    <x v="2"/>
    <x v="0"/>
    <x v="0"/>
    <x v="15"/>
    <n v="6.7289409999999998"/>
    <m/>
  </r>
  <r>
    <x v="29"/>
    <x v="0"/>
    <x v="2"/>
    <x v="0"/>
    <x v="0"/>
    <x v="16"/>
    <n v="6.7581129999999998"/>
    <m/>
  </r>
  <r>
    <x v="29"/>
    <x v="0"/>
    <x v="2"/>
    <x v="0"/>
    <x v="0"/>
    <x v="17"/>
    <n v="6.9955610000000004"/>
    <m/>
  </r>
  <r>
    <x v="29"/>
    <x v="0"/>
    <x v="2"/>
    <x v="0"/>
    <x v="0"/>
    <x v="18"/>
    <n v="7.1038430000000004"/>
    <m/>
  </r>
  <r>
    <x v="29"/>
    <x v="0"/>
    <x v="2"/>
    <x v="0"/>
    <x v="0"/>
    <x v="19"/>
    <n v="6.9694380000000002"/>
    <m/>
  </r>
  <r>
    <x v="29"/>
    <x v="0"/>
    <x v="2"/>
    <x v="0"/>
    <x v="0"/>
    <x v="20"/>
    <n v="6.7563490000000002"/>
    <m/>
  </r>
  <r>
    <x v="29"/>
    <x v="0"/>
    <x v="2"/>
    <x v="0"/>
    <x v="0"/>
    <x v="21"/>
    <n v="6.4961640000000003"/>
    <m/>
  </r>
  <r>
    <x v="29"/>
    <x v="0"/>
    <x v="2"/>
    <x v="0"/>
    <x v="0"/>
    <x v="22"/>
    <n v="6.6019319999999997"/>
    <m/>
  </r>
  <r>
    <x v="29"/>
    <x v="0"/>
    <x v="2"/>
    <x v="0"/>
    <x v="0"/>
    <x v="23"/>
    <n v="6.7665249999999997"/>
    <m/>
  </r>
  <r>
    <x v="29"/>
    <x v="0"/>
    <x v="2"/>
    <x v="0"/>
    <x v="0"/>
    <x v="24"/>
    <n v="6.8012389999999998"/>
    <s v="B"/>
  </r>
  <r>
    <x v="29"/>
    <x v="0"/>
    <x v="2"/>
    <x v="0"/>
    <x v="0"/>
    <x v="25"/>
    <n v="6.742515"/>
    <m/>
  </r>
  <r>
    <x v="29"/>
    <x v="0"/>
    <x v="2"/>
    <x v="0"/>
    <x v="0"/>
    <x v="26"/>
    <n v="6.8248519999999999"/>
    <m/>
  </r>
  <r>
    <x v="29"/>
    <x v="0"/>
    <x v="2"/>
    <x v="0"/>
    <x v="0"/>
    <x v="27"/>
    <n v="6.380922"/>
    <m/>
  </r>
  <r>
    <x v="29"/>
    <x v="0"/>
    <x v="2"/>
    <x v="0"/>
    <x v="0"/>
    <x v="28"/>
    <n v="6.3813029999999999"/>
    <s v="B"/>
  </r>
  <r>
    <x v="29"/>
    <x v="0"/>
    <x v="2"/>
    <x v="0"/>
    <x v="0"/>
    <x v="29"/>
    <n v="7.0809959999999998"/>
    <m/>
  </r>
  <r>
    <x v="29"/>
    <x v="0"/>
    <x v="2"/>
    <x v="0"/>
    <x v="0"/>
    <x v="30"/>
    <n v="6.9329289999999997"/>
    <m/>
  </r>
  <r>
    <x v="29"/>
    <x v="0"/>
    <x v="2"/>
    <x v="0"/>
    <x v="0"/>
    <x v="31"/>
    <n v="6.8580509999999997"/>
    <m/>
  </r>
  <r>
    <x v="29"/>
    <x v="0"/>
    <x v="2"/>
    <x v="0"/>
    <x v="0"/>
    <x v="32"/>
    <n v="6.7392269999999996"/>
    <m/>
  </r>
  <r>
    <x v="29"/>
    <x v="0"/>
    <x v="2"/>
    <x v="0"/>
    <x v="0"/>
    <x v="33"/>
    <n v="6.4291239999999998"/>
    <m/>
  </r>
  <r>
    <x v="29"/>
    <x v="0"/>
    <x v="2"/>
    <x v="0"/>
    <x v="0"/>
    <x v="34"/>
    <n v="6.2038779999999996"/>
    <s v="B"/>
  </r>
  <r>
    <x v="29"/>
    <x v="0"/>
    <x v="2"/>
    <x v="0"/>
    <x v="0"/>
    <x v="35"/>
    <n v="6.1035849999999998"/>
    <m/>
  </r>
  <r>
    <x v="29"/>
    <x v="0"/>
    <x v="2"/>
    <x v="0"/>
    <x v="0"/>
    <x v="36"/>
    <n v="6.0623810000000002"/>
    <m/>
  </r>
  <r>
    <x v="29"/>
    <x v="0"/>
    <x v="2"/>
    <x v="0"/>
    <x v="0"/>
    <x v="37"/>
    <n v="5.9246169999999996"/>
    <m/>
  </r>
  <r>
    <x v="29"/>
    <x v="0"/>
    <x v="2"/>
    <x v="0"/>
    <x v="0"/>
    <x v="38"/>
    <n v="6.1362490000000003"/>
    <m/>
  </r>
  <r>
    <x v="29"/>
    <x v="0"/>
    <x v="2"/>
    <x v="0"/>
    <x v="0"/>
    <x v="39"/>
    <n v="6.0932050000000002"/>
    <m/>
  </r>
  <r>
    <x v="29"/>
    <x v="0"/>
    <x v="2"/>
    <x v="0"/>
    <x v="0"/>
    <x v="40"/>
    <n v="5.9431390000000004"/>
    <m/>
  </r>
  <r>
    <x v="29"/>
    <x v="0"/>
    <x v="2"/>
    <x v="0"/>
    <x v="0"/>
    <x v="41"/>
    <n v="5.9618460000000004"/>
    <m/>
  </r>
  <r>
    <x v="29"/>
    <x v="0"/>
    <x v="2"/>
    <x v="0"/>
    <x v="0"/>
    <x v="42"/>
    <n v="5.8398859999999999"/>
    <m/>
  </r>
  <r>
    <x v="29"/>
    <x v="0"/>
    <x v="2"/>
    <x v="0"/>
    <x v="0"/>
    <x v="43"/>
    <n v="5.573385"/>
    <m/>
  </r>
  <r>
    <x v="29"/>
    <x v="0"/>
    <x v="2"/>
    <x v="0"/>
    <x v="0"/>
    <x v="44"/>
    <n v="5.6564370000000004"/>
    <m/>
  </r>
  <r>
    <x v="29"/>
    <x v="0"/>
    <x v="2"/>
    <x v="0"/>
    <x v="0"/>
    <x v="45"/>
    <n v="5.5977540000000001"/>
    <m/>
  </r>
  <r>
    <x v="29"/>
    <x v="0"/>
    <x v="2"/>
    <x v="0"/>
    <x v="0"/>
    <x v="46"/>
    <n v="5.5215990000000001"/>
    <m/>
  </r>
  <r>
    <x v="29"/>
    <x v="0"/>
    <x v="2"/>
    <x v="0"/>
    <x v="0"/>
    <x v="47"/>
    <n v="5.6206759999999996"/>
    <m/>
  </r>
  <r>
    <x v="29"/>
    <x v="0"/>
    <x v="2"/>
    <x v="0"/>
    <x v="0"/>
    <x v="48"/>
    <n v="5.5966060000000004"/>
    <m/>
  </r>
  <r>
    <x v="29"/>
    <x v="0"/>
    <x v="2"/>
    <x v="0"/>
    <x v="0"/>
    <x v="49"/>
    <n v="5.3911069999999999"/>
    <m/>
  </r>
  <r>
    <x v="29"/>
    <x v="0"/>
    <x v="2"/>
    <x v="0"/>
    <x v="0"/>
    <x v="50"/>
    <n v="5.2896049999999999"/>
    <m/>
  </r>
  <r>
    <x v="29"/>
    <x v="0"/>
    <x v="2"/>
    <x v="0"/>
    <x v="0"/>
    <x v="61"/>
    <n v="5.1885190000000003"/>
    <m/>
  </r>
  <r>
    <x v="30"/>
    <x v="0"/>
    <x v="0"/>
    <x v="0"/>
    <x v="0"/>
    <x v="36"/>
    <n v="39.037779999999998"/>
    <m/>
  </r>
  <r>
    <x v="30"/>
    <x v="0"/>
    <x v="0"/>
    <x v="0"/>
    <x v="0"/>
    <x v="37"/>
    <n v="38.79983"/>
    <m/>
  </r>
  <r>
    <x v="30"/>
    <x v="0"/>
    <x v="0"/>
    <x v="0"/>
    <x v="0"/>
    <x v="38"/>
    <n v="39.114539999999998"/>
    <s v="B"/>
  </r>
  <r>
    <x v="30"/>
    <x v="0"/>
    <x v="0"/>
    <x v="0"/>
    <x v="0"/>
    <x v="39"/>
    <n v="38.392800000000001"/>
    <m/>
  </r>
  <r>
    <x v="30"/>
    <x v="0"/>
    <x v="0"/>
    <x v="0"/>
    <x v="0"/>
    <x v="40"/>
    <n v="38.003320000000002"/>
    <m/>
  </r>
  <r>
    <x v="30"/>
    <x v="0"/>
    <x v="0"/>
    <x v="0"/>
    <x v="0"/>
    <x v="41"/>
    <n v="37.539740000000002"/>
    <m/>
  </r>
  <r>
    <x v="30"/>
    <x v="0"/>
    <x v="0"/>
    <x v="0"/>
    <x v="0"/>
    <x v="42"/>
    <n v="36.452680000000001"/>
    <m/>
  </r>
  <r>
    <x v="30"/>
    <x v="0"/>
    <x v="0"/>
    <x v="0"/>
    <x v="0"/>
    <x v="43"/>
    <n v="35.400440000000003"/>
    <m/>
  </r>
  <r>
    <x v="30"/>
    <x v="0"/>
    <x v="0"/>
    <x v="0"/>
    <x v="0"/>
    <x v="44"/>
    <n v="35.315420000000003"/>
    <m/>
  </r>
  <r>
    <x v="30"/>
    <x v="0"/>
    <x v="0"/>
    <x v="0"/>
    <x v="0"/>
    <x v="46"/>
    <n v="34.615659999999998"/>
    <m/>
  </r>
  <r>
    <x v="30"/>
    <x v="0"/>
    <x v="0"/>
    <x v="0"/>
    <x v="0"/>
    <x v="47"/>
    <n v="34.294040000000003"/>
    <m/>
  </r>
  <r>
    <x v="30"/>
    <x v="0"/>
    <x v="0"/>
    <x v="0"/>
    <x v="0"/>
    <x v="48"/>
    <n v="34.393889999999999"/>
    <m/>
  </r>
  <r>
    <x v="30"/>
    <x v="0"/>
    <x v="0"/>
    <x v="0"/>
    <x v="0"/>
    <x v="49"/>
    <n v="35.344520000000003"/>
    <m/>
  </r>
  <r>
    <x v="30"/>
    <x v="0"/>
    <x v="1"/>
    <x v="0"/>
    <x v="0"/>
    <x v="36"/>
    <n v="37.11788"/>
    <m/>
  </r>
  <r>
    <x v="30"/>
    <x v="0"/>
    <x v="1"/>
    <x v="0"/>
    <x v="0"/>
    <x v="37"/>
    <n v="37.198979999999999"/>
    <m/>
  </r>
  <r>
    <x v="30"/>
    <x v="0"/>
    <x v="1"/>
    <x v="0"/>
    <x v="0"/>
    <x v="38"/>
    <n v="37.204439999999998"/>
    <s v="B"/>
  </r>
  <r>
    <x v="30"/>
    <x v="0"/>
    <x v="1"/>
    <x v="0"/>
    <x v="0"/>
    <x v="39"/>
    <n v="36.554949999999998"/>
    <m/>
  </r>
  <r>
    <x v="30"/>
    <x v="0"/>
    <x v="1"/>
    <x v="0"/>
    <x v="0"/>
    <x v="40"/>
    <n v="36.585729999999998"/>
    <m/>
  </r>
  <r>
    <x v="30"/>
    <x v="0"/>
    <x v="1"/>
    <x v="0"/>
    <x v="0"/>
    <x v="41"/>
    <n v="35.810989999999997"/>
    <m/>
  </r>
  <r>
    <x v="30"/>
    <x v="0"/>
    <x v="1"/>
    <x v="0"/>
    <x v="0"/>
    <x v="42"/>
    <n v="34.741"/>
    <m/>
  </r>
  <r>
    <x v="30"/>
    <x v="0"/>
    <x v="1"/>
    <x v="0"/>
    <x v="0"/>
    <x v="43"/>
    <n v="33.787849999999999"/>
    <m/>
  </r>
  <r>
    <x v="30"/>
    <x v="0"/>
    <x v="1"/>
    <x v="0"/>
    <x v="0"/>
    <x v="44"/>
    <n v="33.27984"/>
    <m/>
  </r>
  <r>
    <x v="30"/>
    <x v="0"/>
    <x v="1"/>
    <x v="0"/>
    <x v="0"/>
    <x v="46"/>
    <n v="31.616250000000001"/>
    <m/>
  </r>
  <r>
    <x v="30"/>
    <x v="0"/>
    <x v="1"/>
    <x v="0"/>
    <x v="0"/>
    <x v="47"/>
    <n v="31.22317"/>
    <m/>
  </r>
  <r>
    <x v="30"/>
    <x v="0"/>
    <x v="1"/>
    <x v="0"/>
    <x v="0"/>
    <x v="48"/>
    <n v="31.153040000000001"/>
    <m/>
  </r>
  <r>
    <x v="30"/>
    <x v="0"/>
    <x v="1"/>
    <x v="0"/>
    <x v="0"/>
    <x v="49"/>
    <n v="32.27552"/>
    <m/>
  </r>
  <r>
    <x v="30"/>
    <x v="0"/>
    <x v="2"/>
    <x v="0"/>
    <x v="0"/>
    <x v="36"/>
    <n v="34.359160000000003"/>
    <m/>
  </r>
  <r>
    <x v="30"/>
    <x v="0"/>
    <x v="2"/>
    <x v="0"/>
    <x v="0"/>
    <x v="37"/>
    <n v="34.95429"/>
    <m/>
  </r>
  <r>
    <x v="30"/>
    <x v="0"/>
    <x v="2"/>
    <x v="0"/>
    <x v="0"/>
    <x v="38"/>
    <n v="34.543819999999997"/>
    <s v="B"/>
  </r>
  <r>
    <x v="30"/>
    <x v="0"/>
    <x v="2"/>
    <x v="0"/>
    <x v="0"/>
    <x v="39"/>
    <n v="34.02805"/>
    <m/>
  </r>
  <r>
    <x v="30"/>
    <x v="0"/>
    <x v="2"/>
    <x v="0"/>
    <x v="0"/>
    <x v="40"/>
    <n v="34.659939999999999"/>
    <m/>
  </r>
  <r>
    <x v="30"/>
    <x v="0"/>
    <x v="2"/>
    <x v="0"/>
    <x v="0"/>
    <x v="41"/>
    <n v="33.491480000000003"/>
    <m/>
  </r>
  <r>
    <x v="30"/>
    <x v="0"/>
    <x v="2"/>
    <x v="0"/>
    <x v="0"/>
    <x v="42"/>
    <n v="32.431989999999999"/>
    <m/>
  </r>
  <r>
    <x v="30"/>
    <x v="0"/>
    <x v="2"/>
    <x v="0"/>
    <x v="0"/>
    <x v="43"/>
    <n v="31.619009999999999"/>
    <m/>
  </r>
  <r>
    <x v="30"/>
    <x v="0"/>
    <x v="2"/>
    <x v="0"/>
    <x v="0"/>
    <x v="44"/>
    <n v="30.563199999999998"/>
    <m/>
  </r>
  <r>
    <x v="30"/>
    <x v="0"/>
    <x v="2"/>
    <x v="0"/>
    <x v="0"/>
    <x v="46"/>
    <n v="27.542069999999999"/>
    <m/>
  </r>
  <r>
    <x v="30"/>
    <x v="0"/>
    <x v="2"/>
    <x v="0"/>
    <x v="0"/>
    <x v="47"/>
    <n v="27.083639999999999"/>
    <m/>
  </r>
  <r>
    <x v="30"/>
    <x v="0"/>
    <x v="2"/>
    <x v="0"/>
    <x v="0"/>
    <x v="48"/>
    <n v="26.814869999999999"/>
    <m/>
  </r>
  <r>
    <x v="30"/>
    <x v="0"/>
    <x v="2"/>
    <x v="0"/>
    <x v="0"/>
    <x v="49"/>
    <n v="28.256969999999999"/>
    <m/>
  </r>
  <r>
    <x v="31"/>
    <x v="0"/>
    <x v="0"/>
    <x v="0"/>
    <x v="0"/>
    <x v="31"/>
    <n v="31.161380000000001"/>
    <m/>
  </r>
  <r>
    <x v="31"/>
    <x v="0"/>
    <x v="0"/>
    <x v="0"/>
    <x v="0"/>
    <x v="32"/>
    <n v="31.306229999999999"/>
    <m/>
  </r>
  <r>
    <x v="31"/>
    <x v="0"/>
    <x v="0"/>
    <x v="0"/>
    <x v="0"/>
    <x v="33"/>
    <n v="31.477419999999999"/>
    <m/>
  </r>
  <r>
    <x v="31"/>
    <x v="0"/>
    <x v="0"/>
    <x v="0"/>
    <x v="0"/>
    <x v="34"/>
    <n v="33.100709999999999"/>
    <m/>
  </r>
  <r>
    <x v="31"/>
    <x v="0"/>
    <x v="0"/>
    <x v="0"/>
    <x v="0"/>
    <x v="35"/>
    <n v="32.441479999999999"/>
    <m/>
  </r>
  <r>
    <x v="31"/>
    <x v="0"/>
    <x v="0"/>
    <x v="0"/>
    <x v="0"/>
    <x v="36"/>
    <n v="32.890630000000002"/>
    <m/>
  </r>
  <r>
    <x v="31"/>
    <x v="0"/>
    <x v="0"/>
    <x v="0"/>
    <x v="0"/>
    <x v="37"/>
    <n v="33.101529999999997"/>
    <m/>
  </r>
  <r>
    <x v="31"/>
    <x v="0"/>
    <x v="0"/>
    <x v="0"/>
    <x v="0"/>
    <x v="38"/>
    <n v="34.205260000000003"/>
    <m/>
  </r>
  <r>
    <x v="31"/>
    <x v="0"/>
    <x v="0"/>
    <x v="0"/>
    <x v="0"/>
    <x v="39"/>
    <n v="33.252450000000003"/>
    <m/>
  </r>
  <r>
    <x v="31"/>
    <x v="0"/>
    <x v="0"/>
    <x v="0"/>
    <x v="0"/>
    <x v="40"/>
    <n v="32.830350000000003"/>
    <m/>
  </r>
  <r>
    <x v="31"/>
    <x v="0"/>
    <x v="0"/>
    <x v="0"/>
    <x v="0"/>
    <x v="41"/>
    <n v="30.854649999999999"/>
    <m/>
  </r>
  <r>
    <x v="31"/>
    <x v="0"/>
    <x v="0"/>
    <x v="0"/>
    <x v="0"/>
    <x v="42"/>
    <n v="29.758199999999999"/>
    <m/>
  </r>
  <r>
    <x v="31"/>
    <x v="0"/>
    <x v="0"/>
    <x v="0"/>
    <x v="0"/>
    <x v="43"/>
    <n v="28.231459999999998"/>
    <m/>
  </r>
  <r>
    <x v="31"/>
    <x v="0"/>
    <x v="0"/>
    <x v="0"/>
    <x v="0"/>
    <x v="44"/>
    <n v="29.141539999999999"/>
    <m/>
  </r>
  <r>
    <x v="31"/>
    <x v="0"/>
    <x v="0"/>
    <x v="0"/>
    <x v="0"/>
    <x v="45"/>
    <n v="27.487819999999999"/>
    <m/>
  </r>
  <r>
    <x v="31"/>
    <x v="0"/>
    <x v="0"/>
    <x v="0"/>
    <x v="0"/>
    <x v="46"/>
    <n v="26.647500000000001"/>
    <m/>
  </r>
  <r>
    <x v="31"/>
    <x v="0"/>
    <x v="0"/>
    <x v="0"/>
    <x v="0"/>
    <x v="47"/>
    <n v="25.261299999999999"/>
    <m/>
  </r>
  <r>
    <x v="31"/>
    <x v="0"/>
    <x v="0"/>
    <x v="0"/>
    <x v="0"/>
    <x v="48"/>
    <n v="25.66489"/>
    <m/>
  </r>
  <r>
    <x v="31"/>
    <x v="0"/>
    <x v="0"/>
    <x v="0"/>
    <x v="0"/>
    <x v="49"/>
    <n v="26.036580000000001"/>
    <m/>
  </r>
  <r>
    <x v="31"/>
    <x v="0"/>
    <x v="0"/>
    <x v="0"/>
    <x v="0"/>
    <x v="50"/>
    <n v="25.927520000000001"/>
    <m/>
  </r>
  <r>
    <x v="31"/>
    <x v="0"/>
    <x v="0"/>
    <x v="0"/>
    <x v="0"/>
    <x v="61"/>
    <n v="26.810020000000002"/>
    <m/>
  </r>
  <r>
    <x v="31"/>
    <x v="0"/>
    <x v="1"/>
    <x v="0"/>
    <x v="0"/>
    <x v="31"/>
    <n v="28.90737"/>
    <m/>
  </r>
  <r>
    <x v="31"/>
    <x v="0"/>
    <x v="1"/>
    <x v="0"/>
    <x v="0"/>
    <x v="32"/>
    <n v="29.1417"/>
    <m/>
  </r>
  <r>
    <x v="31"/>
    <x v="0"/>
    <x v="1"/>
    <x v="0"/>
    <x v="0"/>
    <x v="33"/>
    <n v="29.446999999999999"/>
    <m/>
  </r>
  <r>
    <x v="31"/>
    <x v="0"/>
    <x v="1"/>
    <x v="0"/>
    <x v="0"/>
    <x v="34"/>
    <n v="30.447769999999998"/>
    <m/>
  </r>
  <r>
    <x v="31"/>
    <x v="0"/>
    <x v="1"/>
    <x v="0"/>
    <x v="0"/>
    <x v="35"/>
    <n v="29.835290000000001"/>
    <m/>
  </r>
  <r>
    <x v="31"/>
    <x v="0"/>
    <x v="1"/>
    <x v="0"/>
    <x v="0"/>
    <x v="36"/>
    <n v="30.222670000000001"/>
    <m/>
  </r>
  <r>
    <x v="31"/>
    <x v="0"/>
    <x v="1"/>
    <x v="0"/>
    <x v="0"/>
    <x v="37"/>
    <n v="30.284310000000001"/>
    <m/>
  </r>
  <r>
    <x v="31"/>
    <x v="0"/>
    <x v="1"/>
    <x v="0"/>
    <x v="0"/>
    <x v="38"/>
    <n v="31.490469999999998"/>
    <m/>
  </r>
  <r>
    <x v="31"/>
    <x v="0"/>
    <x v="1"/>
    <x v="0"/>
    <x v="0"/>
    <x v="39"/>
    <n v="30.986660000000001"/>
    <m/>
  </r>
  <r>
    <x v="31"/>
    <x v="0"/>
    <x v="1"/>
    <x v="0"/>
    <x v="0"/>
    <x v="40"/>
    <n v="30.379519999999999"/>
    <m/>
  </r>
  <r>
    <x v="31"/>
    <x v="0"/>
    <x v="1"/>
    <x v="0"/>
    <x v="0"/>
    <x v="41"/>
    <n v="29.01267"/>
    <m/>
  </r>
  <r>
    <x v="31"/>
    <x v="0"/>
    <x v="1"/>
    <x v="0"/>
    <x v="0"/>
    <x v="42"/>
    <n v="28.05219"/>
    <m/>
  </r>
  <r>
    <x v="31"/>
    <x v="0"/>
    <x v="1"/>
    <x v="0"/>
    <x v="0"/>
    <x v="43"/>
    <n v="26.848410000000001"/>
    <m/>
  </r>
  <r>
    <x v="31"/>
    <x v="0"/>
    <x v="1"/>
    <x v="0"/>
    <x v="0"/>
    <x v="44"/>
    <n v="27.674379999999999"/>
    <m/>
  </r>
  <r>
    <x v="31"/>
    <x v="0"/>
    <x v="1"/>
    <x v="0"/>
    <x v="0"/>
    <x v="45"/>
    <n v="26.490480000000002"/>
    <m/>
  </r>
  <r>
    <x v="31"/>
    <x v="0"/>
    <x v="1"/>
    <x v="0"/>
    <x v="0"/>
    <x v="46"/>
    <n v="26.37782"/>
    <m/>
  </r>
  <r>
    <x v="31"/>
    <x v="0"/>
    <x v="1"/>
    <x v="0"/>
    <x v="0"/>
    <x v="47"/>
    <n v="25.076779999999999"/>
    <m/>
  </r>
  <r>
    <x v="31"/>
    <x v="0"/>
    <x v="1"/>
    <x v="0"/>
    <x v="0"/>
    <x v="48"/>
    <n v="25.423179999999999"/>
    <m/>
  </r>
  <r>
    <x v="31"/>
    <x v="0"/>
    <x v="1"/>
    <x v="0"/>
    <x v="0"/>
    <x v="49"/>
    <n v="25.872319999999998"/>
    <m/>
  </r>
  <r>
    <x v="31"/>
    <x v="0"/>
    <x v="1"/>
    <x v="0"/>
    <x v="0"/>
    <x v="50"/>
    <n v="25.64893"/>
    <m/>
  </r>
  <r>
    <x v="31"/>
    <x v="0"/>
    <x v="1"/>
    <x v="0"/>
    <x v="0"/>
    <x v="61"/>
    <n v="26.474"/>
    <m/>
  </r>
  <r>
    <x v="31"/>
    <x v="0"/>
    <x v="2"/>
    <x v="0"/>
    <x v="0"/>
    <x v="31"/>
    <n v="23.989979999999999"/>
    <m/>
  </r>
  <r>
    <x v="31"/>
    <x v="0"/>
    <x v="2"/>
    <x v="0"/>
    <x v="0"/>
    <x v="32"/>
    <n v="24.55509"/>
    <m/>
  </r>
  <r>
    <x v="31"/>
    <x v="0"/>
    <x v="2"/>
    <x v="0"/>
    <x v="0"/>
    <x v="33"/>
    <n v="25.2134"/>
    <m/>
  </r>
  <r>
    <x v="31"/>
    <x v="0"/>
    <x v="2"/>
    <x v="0"/>
    <x v="0"/>
    <x v="34"/>
    <n v="25.013269999999999"/>
    <m/>
  </r>
  <r>
    <x v="31"/>
    <x v="0"/>
    <x v="2"/>
    <x v="0"/>
    <x v="0"/>
    <x v="35"/>
    <n v="24.50834"/>
    <m/>
  </r>
  <r>
    <x v="31"/>
    <x v="0"/>
    <x v="2"/>
    <x v="0"/>
    <x v="0"/>
    <x v="36"/>
    <n v="24.71471"/>
    <m/>
  </r>
  <r>
    <x v="31"/>
    <x v="0"/>
    <x v="2"/>
    <x v="0"/>
    <x v="0"/>
    <x v="37"/>
    <n v="24.4742"/>
    <m/>
  </r>
  <r>
    <x v="31"/>
    <x v="0"/>
    <x v="2"/>
    <x v="0"/>
    <x v="0"/>
    <x v="38"/>
    <n v="26.062249999999999"/>
    <m/>
  </r>
  <r>
    <x v="31"/>
    <x v="0"/>
    <x v="2"/>
    <x v="0"/>
    <x v="0"/>
    <x v="39"/>
    <n v="26.622050000000002"/>
    <m/>
  </r>
  <r>
    <x v="31"/>
    <x v="0"/>
    <x v="2"/>
    <x v="0"/>
    <x v="0"/>
    <x v="40"/>
    <n v="25.774370000000001"/>
    <m/>
  </r>
  <r>
    <x v="31"/>
    <x v="0"/>
    <x v="2"/>
    <x v="0"/>
    <x v="0"/>
    <x v="41"/>
    <n v="25.603069999999999"/>
    <m/>
  </r>
  <r>
    <x v="31"/>
    <x v="0"/>
    <x v="2"/>
    <x v="0"/>
    <x v="0"/>
    <x v="42"/>
    <n v="24.977720000000001"/>
    <m/>
  </r>
  <r>
    <x v="31"/>
    <x v="0"/>
    <x v="2"/>
    <x v="0"/>
    <x v="0"/>
    <x v="43"/>
    <n v="24.437249999999999"/>
    <m/>
  </r>
  <r>
    <x v="31"/>
    <x v="0"/>
    <x v="2"/>
    <x v="0"/>
    <x v="0"/>
    <x v="44"/>
    <n v="25.199439999999999"/>
    <m/>
  </r>
  <r>
    <x v="31"/>
    <x v="0"/>
    <x v="2"/>
    <x v="0"/>
    <x v="0"/>
    <x v="45"/>
    <n v="24.919809999999998"/>
    <m/>
  </r>
  <r>
    <x v="31"/>
    <x v="0"/>
    <x v="2"/>
    <x v="0"/>
    <x v="0"/>
    <x v="46"/>
    <n v="25.967030000000001"/>
    <m/>
  </r>
  <r>
    <x v="31"/>
    <x v="0"/>
    <x v="2"/>
    <x v="0"/>
    <x v="0"/>
    <x v="47"/>
    <n v="24.800439999999998"/>
    <m/>
  </r>
  <r>
    <x v="31"/>
    <x v="0"/>
    <x v="2"/>
    <x v="0"/>
    <x v="0"/>
    <x v="48"/>
    <n v="25.065860000000001"/>
    <m/>
  </r>
  <r>
    <x v="31"/>
    <x v="0"/>
    <x v="2"/>
    <x v="0"/>
    <x v="0"/>
    <x v="49"/>
    <n v="25.635470000000002"/>
    <m/>
  </r>
  <r>
    <x v="31"/>
    <x v="0"/>
    <x v="2"/>
    <x v="0"/>
    <x v="0"/>
    <x v="50"/>
    <n v="25.24502"/>
    <m/>
  </r>
  <r>
    <x v="31"/>
    <x v="0"/>
    <x v="2"/>
    <x v="0"/>
    <x v="0"/>
    <x v="61"/>
    <n v="25.986630000000002"/>
    <m/>
  </r>
  <r>
    <x v="32"/>
    <x v="0"/>
    <x v="0"/>
    <x v="0"/>
    <x v="0"/>
    <x v="36"/>
    <n v="53.424109999999999"/>
    <m/>
  </r>
  <r>
    <x v="32"/>
    <x v="0"/>
    <x v="0"/>
    <x v="0"/>
    <x v="0"/>
    <x v="37"/>
    <n v="51.481909999999999"/>
    <m/>
  </r>
  <r>
    <x v="32"/>
    <x v="0"/>
    <x v="0"/>
    <x v="0"/>
    <x v="0"/>
    <x v="38"/>
    <n v="51.219700000000003"/>
    <m/>
  </r>
  <r>
    <x v="32"/>
    <x v="0"/>
    <x v="0"/>
    <x v="0"/>
    <x v="0"/>
    <x v="39"/>
    <n v="52.224679999999999"/>
    <m/>
  </r>
  <r>
    <x v="32"/>
    <x v="0"/>
    <x v="0"/>
    <x v="0"/>
    <x v="0"/>
    <x v="40"/>
    <n v="50.693660000000001"/>
    <m/>
  </r>
  <r>
    <x v="32"/>
    <x v="0"/>
    <x v="0"/>
    <x v="0"/>
    <x v="0"/>
    <x v="41"/>
    <n v="48.130409999999998"/>
    <m/>
  </r>
  <r>
    <x v="32"/>
    <x v="0"/>
    <x v="0"/>
    <x v="0"/>
    <x v="0"/>
    <x v="42"/>
    <n v="46.83605"/>
    <m/>
  </r>
  <r>
    <x v="32"/>
    <x v="0"/>
    <x v="0"/>
    <x v="0"/>
    <x v="0"/>
    <x v="43"/>
    <n v="52.012079999999997"/>
    <m/>
  </r>
  <r>
    <x v="32"/>
    <x v="0"/>
    <x v="0"/>
    <x v="0"/>
    <x v="0"/>
    <x v="44"/>
    <n v="53.786029999999997"/>
    <m/>
  </r>
  <r>
    <x v="32"/>
    <x v="0"/>
    <x v="0"/>
    <x v="0"/>
    <x v="0"/>
    <x v="45"/>
    <n v="54.51708"/>
    <m/>
  </r>
  <r>
    <x v="32"/>
    <x v="0"/>
    <x v="0"/>
    <x v="0"/>
    <x v="0"/>
    <x v="46"/>
    <n v="54.430979999999998"/>
    <m/>
  </r>
  <r>
    <x v="32"/>
    <x v="0"/>
    <x v="0"/>
    <x v="0"/>
    <x v="0"/>
    <x v="47"/>
    <n v="53.443919999999999"/>
    <m/>
  </r>
  <r>
    <x v="32"/>
    <x v="0"/>
    <x v="0"/>
    <x v="0"/>
    <x v="0"/>
    <x v="48"/>
    <n v="52.938270000000003"/>
    <m/>
  </r>
  <r>
    <x v="32"/>
    <x v="0"/>
    <x v="0"/>
    <x v="0"/>
    <x v="0"/>
    <x v="49"/>
    <n v="52.503929999999997"/>
    <m/>
  </r>
  <r>
    <x v="32"/>
    <x v="0"/>
    <x v="0"/>
    <x v="0"/>
    <x v="0"/>
    <x v="50"/>
    <n v="52.271450000000002"/>
    <m/>
  </r>
  <r>
    <x v="32"/>
    <x v="0"/>
    <x v="1"/>
    <x v="0"/>
    <x v="0"/>
    <x v="36"/>
    <n v="51.836669999999998"/>
    <m/>
  </r>
  <r>
    <x v="32"/>
    <x v="0"/>
    <x v="1"/>
    <x v="0"/>
    <x v="0"/>
    <x v="37"/>
    <n v="50.190829999999998"/>
    <m/>
  </r>
  <r>
    <x v="32"/>
    <x v="0"/>
    <x v="1"/>
    <x v="0"/>
    <x v="0"/>
    <x v="38"/>
    <n v="50.299109999999999"/>
    <m/>
  </r>
  <r>
    <x v="32"/>
    <x v="0"/>
    <x v="1"/>
    <x v="0"/>
    <x v="0"/>
    <x v="39"/>
    <n v="50.945340000000002"/>
    <m/>
  </r>
  <r>
    <x v="32"/>
    <x v="0"/>
    <x v="1"/>
    <x v="0"/>
    <x v="0"/>
    <x v="40"/>
    <n v="49.393320000000003"/>
    <m/>
  </r>
  <r>
    <x v="32"/>
    <x v="0"/>
    <x v="1"/>
    <x v="0"/>
    <x v="0"/>
    <x v="41"/>
    <n v="47.378880000000002"/>
    <m/>
  </r>
  <r>
    <x v="32"/>
    <x v="0"/>
    <x v="1"/>
    <x v="0"/>
    <x v="0"/>
    <x v="42"/>
    <n v="46.060049999999997"/>
    <m/>
  </r>
  <r>
    <x v="32"/>
    <x v="0"/>
    <x v="1"/>
    <x v="0"/>
    <x v="0"/>
    <x v="43"/>
    <n v="50.673650000000002"/>
    <m/>
  </r>
  <r>
    <x v="32"/>
    <x v="0"/>
    <x v="1"/>
    <x v="0"/>
    <x v="0"/>
    <x v="44"/>
    <n v="52.811660000000003"/>
    <m/>
  </r>
  <r>
    <x v="32"/>
    <x v="0"/>
    <x v="1"/>
    <x v="0"/>
    <x v="0"/>
    <x v="45"/>
    <n v="53.708399999999997"/>
    <m/>
  </r>
  <r>
    <x v="32"/>
    <x v="0"/>
    <x v="1"/>
    <x v="0"/>
    <x v="0"/>
    <x v="46"/>
    <n v="54.152439999999999"/>
    <m/>
  </r>
  <r>
    <x v="32"/>
    <x v="0"/>
    <x v="1"/>
    <x v="0"/>
    <x v="0"/>
    <x v="47"/>
    <n v="53.456580000000002"/>
    <m/>
  </r>
  <r>
    <x v="32"/>
    <x v="0"/>
    <x v="1"/>
    <x v="0"/>
    <x v="0"/>
    <x v="48"/>
    <n v="52.590609999999998"/>
    <m/>
  </r>
  <r>
    <x v="32"/>
    <x v="0"/>
    <x v="1"/>
    <x v="0"/>
    <x v="0"/>
    <x v="49"/>
    <n v="51.759599999999999"/>
    <m/>
  </r>
  <r>
    <x v="32"/>
    <x v="0"/>
    <x v="1"/>
    <x v="0"/>
    <x v="0"/>
    <x v="50"/>
    <n v="51.313800000000001"/>
    <m/>
  </r>
  <r>
    <x v="32"/>
    <x v="0"/>
    <x v="2"/>
    <x v="0"/>
    <x v="0"/>
    <x v="36"/>
    <n v="49.307989999999997"/>
    <m/>
  </r>
  <r>
    <x v="32"/>
    <x v="0"/>
    <x v="2"/>
    <x v="0"/>
    <x v="0"/>
    <x v="37"/>
    <n v="48.164679999999997"/>
    <m/>
  </r>
  <r>
    <x v="32"/>
    <x v="0"/>
    <x v="2"/>
    <x v="0"/>
    <x v="0"/>
    <x v="38"/>
    <n v="48.878039999999999"/>
    <m/>
  </r>
  <r>
    <x v="32"/>
    <x v="0"/>
    <x v="2"/>
    <x v="0"/>
    <x v="0"/>
    <x v="39"/>
    <n v="48.938499999999998"/>
    <m/>
  </r>
  <r>
    <x v="32"/>
    <x v="0"/>
    <x v="2"/>
    <x v="0"/>
    <x v="0"/>
    <x v="40"/>
    <n v="47.346739999999997"/>
    <m/>
  </r>
  <r>
    <x v="32"/>
    <x v="0"/>
    <x v="2"/>
    <x v="0"/>
    <x v="0"/>
    <x v="41"/>
    <n v="46.186860000000003"/>
    <m/>
  </r>
  <r>
    <x v="32"/>
    <x v="0"/>
    <x v="2"/>
    <x v="0"/>
    <x v="0"/>
    <x v="42"/>
    <n v="44.835909999999998"/>
    <m/>
  </r>
  <r>
    <x v="32"/>
    <x v="0"/>
    <x v="2"/>
    <x v="0"/>
    <x v="0"/>
    <x v="43"/>
    <n v="48.582540000000002"/>
    <m/>
  </r>
  <r>
    <x v="32"/>
    <x v="0"/>
    <x v="2"/>
    <x v="0"/>
    <x v="0"/>
    <x v="44"/>
    <n v="51.336170000000003"/>
    <m/>
  </r>
  <r>
    <x v="32"/>
    <x v="0"/>
    <x v="2"/>
    <x v="0"/>
    <x v="0"/>
    <x v="45"/>
    <n v="52.514850000000003"/>
    <m/>
  </r>
  <r>
    <x v="32"/>
    <x v="0"/>
    <x v="2"/>
    <x v="0"/>
    <x v="0"/>
    <x v="46"/>
    <n v="53.746279999999999"/>
    <m/>
  </r>
  <r>
    <x v="32"/>
    <x v="0"/>
    <x v="2"/>
    <x v="0"/>
    <x v="0"/>
    <x v="47"/>
    <n v="53.474589999999999"/>
    <m/>
  </r>
  <r>
    <x v="32"/>
    <x v="0"/>
    <x v="2"/>
    <x v="0"/>
    <x v="0"/>
    <x v="48"/>
    <n v="52.101230000000001"/>
    <m/>
  </r>
  <r>
    <x v="32"/>
    <x v="0"/>
    <x v="2"/>
    <x v="0"/>
    <x v="0"/>
    <x v="49"/>
    <n v="50.717970000000001"/>
    <m/>
  </r>
  <r>
    <x v="32"/>
    <x v="0"/>
    <x v="2"/>
    <x v="0"/>
    <x v="0"/>
    <x v="50"/>
    <n v="49.984479999999998"/>
    <m/>
  </r>
  <r>
    <x v="33"/>
    <x v="0"/>
    <x v="0"/>
    <x v="0"/>
    <x v="0"/>
    <x v="30"/>
    <n v="8.9483390000000007"/>
    <m/>
  </r>
  <r>
    <x v="33"/>
    <x v="0"/>
    <x v="0"/>
    <x v="0"/>
    <x v="0"/>
    <x v="31"/>
    <n v="9.9367079999999994"/>
    <s v="B"/>
  </r>
  <r>
    <x v="33"/>
    <x v="0"/>
    <x v="0"/>
    <x v="0"/>
    <x v="0"/>
    <x v="32"/>
    <n v="10.20215"/>
    <m/>
  </r>
  <r>
    <x v="33"/>
    <x v="0"/>
    <x v="0"/>
    <x v="0"/>
    <x v="0"/>
    <x v="33"/>
    <n v="11.00977"/>
    <m/>
  </r>
  <r>
    <x v="33"/>
    <x v="0"/>
    <x v="0"/>
    <x v="0"/>
    <x v="0"/>
    <x v="34"/>
    <n v="11.11871"/>
    <s v="B"/>
  </r>
  <r>
    <x v="33"/>
    <x v="0"/>
    <x v="0"/>
    <x v="0"/>
    <x v="0"/>
    <x v="35"/>
    <n v="11.400539999999999"/>
    <m/>
  </r>
  <r>
    <x v="33"/>
    <x v="0"/>
    <x v="0"/>
    <x v="0"/>
    <x v="0"/>
    <x v="36"/>
    <n v="11.040050000000001"/>
    <m/>
  </r>
  <r>
    <x v="33"/>
    <x v="0"/>
    <x v="0"/>
    <x v="0"/>
    <x v="0"/>
    <x v="37"/>
    <n v="10.613770000000001"/>
    <m/>
  </r>
  <r>
    <x v="33"/>
    <x v="0"/>
    <x v="0"/>
    <x v="0"/>
    <x v="0"/>
    <x v="38"/>
    <n v="12.094099999999999"/>
    <m/>
  </r>
  <r>
    <x v="33"/>
    <x v="0"/>
    <x v="0"/>
    <x v="0"/>
    <x v="0"/>
    <x v="39"/>
    <n v="13.3758"/>
    <m/>
  </r>
  <r>
    <x v="33"/>
    <x v="0"/>
    <x v="0"/>
    <x v="0"/>
    <x v="0"/>
    <x v="40"/>
    <n v="11.107419999999999"/>
    <m/>
  </r>
  <r>
    <x v="33"/>
    <x v="0"/>
    <x v="0"/>
    <x v="0"/>
    <x v="0"/>
    <x v="41"/>
    <n v="11.56442"/>
    <m/>
  </r>
  <r>
    <x v="33"/>
    <x v="0"/>
    <x v="0"/>
    <x v="0"/>
    <x v="0"/>
    <x v="42"/>
    <n v="12.782629999999999"/>
    <m/>
  </r>
  <r>
    <x v="33"/>
    <x v="0"/>
    <x v="0"/>
    <x v="0"/>
    <x v="0"/>
    <x v="43"/>
    <n v="10.72935"/>
    <m/>
  </r>
  <r>
    <x v="33"/>
    <x v="0"/>
    <x v="0"/>
    <x v="0"/>
    <x v="0"/>
    <x v="44"/>
    <n v="11.66897"/>
    <m/>
  </r>
  <r>
    <x v="33"/>
    <x v="0"/>
    <x v="0"/>
    <x v="0"/>
    <x v="0"/>
    <x v="45"/>
    <n v="11.876139999999999"/>
    <m/>
  </r>
  <r>
    <x v="33"/>
    <x v="0"/>
    <x v="0"/>
    <x v="0"/>
    <x v="0"/>
    <x v="46"/>
    <n v="12.29236"/>
    <m/>
  </r>
  <r>
    <x v="33"/>
    <x v="0"/>
    <x v="0"/>
    <x v="0"/>
    <x v="0"/>
    <x v="47"/>
    <n v="12.589460000000001"/>
    <m/>
  </r>
  <r>
    <x v="33"/>
    <x v="0"/>
    <x v="0"/>
    <x v="0"/>
    <x v="0"/>
    <x v="48"/>
    <n v="12.40409"/>
    <m/>
  </r>
  <r>
    <x v="33"/>
    <x v="0"/>
    <x v="0"/>
    <x v="0"/>
    <x v="0"/>
    <x v="49"/>
    <n v="12.48035"/>
    <m/>
  </r>
  <r>
    <x v="33"/>
    <x v="0"/>
    <x v="0"/>
    <x v="0"/>
    <x v="0"/>
    <x v="50"/>
    <n v="12.050420000000001"/>
    <m/>
  </r>
  <r>
    <x v="33"/>
    <x v="0"/>
    <x v="1"/>
    <x v="0"/>
    <x v="0"/>
    <x v="30"/>
    <n v="6.9255149999999999"/>
    <m/>
  </r>
  <r>
    <x v="33"/>
    <x v="0"/>
    <x v="1"/>
    <x v="0"/>
    <x v="0"/>
    <x v="31"/>
    <n v="7.5202590000000002"/>
    <s v="B"/>
  </r>
  <r>
    <x v="33"/>
    <x v="0"/>
    <x v="1"/>
    <x v="0"/>
    <x v="0"/>
    <x v="32"/>
    <n v="7.9837400000000001"/>
    <m/>
  </r>
  <r>
    <x v="33"/>
    <x v="0"/>
    <x v="1"/>
    <x v="0"/>
    <x v="0"/>
    <x v="33"/>
    <n v="8.6092709999999997"/>
    <m/>
  </r>
  <r>
    <x v="33"/>
    <x v="0"/>
    <x v="1"/>
    <x v="0"/>
    <x v="0"/>
    <x v="34"/>
    <n v="8.6278579999999998"/>
    <s v="B"/>
  </r>
  <r>
    <x v="33"/>
    <x v="0"/>
    <x v="1"/>
    <x v="0"/>
    <x v="0"/>
    <x v="35"/>
    <n v="8.7544979999999999"/>
    <m/>
  </r>
  <r>
    <x v="33"/>
    <x v="0"/>
    <x v="1"/>
    <x v="0"/>
    <x v="0"/>
    <x v="36"/>
    <n v="8.1970010000000002"/>
    <m/>
  </r>
  <r>
    <x v="33"/>
    <x v="0"/>
    <x v="1"/>
    <x v="0"/>
    <x v="0"/>
    <x v="37"/>
    <n v="7.8902520000000003"/>
    <m/>
  </r>
  <r>
    <x v="33"/>
    <x v="0"/>
    <x v="1"/>
    <x v="0"/>
    <x v="0"/>
    <x v="38"/>
    <n v="8.8284380000000002"/>
    <m/>
  </r>
  <r>
    <x v="33"/>
    <x v="0"/>
    <x v="1"/>
    <x v="0"/>
    <x v="0"/>
    <x v="39"/>
    <n v="9.6844219999999996"/>
    <m/>
  </r>
  <r>
    <x v="33"/>
    <x v="0"/>
    <x v="1"/>
    <x v="0"/>
    <x v="0"/>
    <x v="40"/>
    <n v="7.9463699999999999"/>
    <m/>
  </r>
  <r>
    <x v="33"/>
    <x v="0"/>
    <x v="1"/>
    <x v="0"/>
    <x v="0"/>
    <x v="41"/>
    <n v="8.1865919999999992"/>
    <m/>
  </r>
  <r>
    <x v="33"/>
    <x v="0"/>
    <x v="1"/>
    <x v="0"/>
    <x v="0"/>
    <x v="42"/>
    <n v="9.2034850000000006"/>
    <m/>
  </r>
  <r>
    <x v="33"/>
    <x v="0"/>
    <x v="1"/>
    <x v="0"/>
    <x v="0"/>
    <x v="43"/>
    <n v="7.8878849999999998"/>
    <m/>
  </r>
  <r>
    <x v="33"/>
    <x v="0"/>
    <x v="1"/>
    <x v="0"/>
    <x v="0"/>
    <x v="44"/>
    <n v="8.3911350000000002"/>
    <m/>
  </r>
  <r>
    <x v="33"/>
    <x v="0"/>
    <x v="1"/>
    <x v="0"/>
    <x v="0"/>
    <x v="45"/>
    <n v="8.5000889999999991"/>
    <m/>
  </r>
  <r>
    <x v="33"/>
    <x v="0"/>
    <x v="1"/>
    <x v="0"/>
    <x v="0"/>
    <x v="46"/>
    <n v="8.7506240000000002"/>
    <m/>
  </r>
  <r>
    <x v="33"/>
    <x v="0"/>
    <x v="1"/>
    <x v="0"/>
    <x v="0"/>
    <x v="47"/>
    <n v="8.8965060000000005"/>
    <m/>
  </r>
  <r>
    <x v="33"/>
    <x v="0"/>
    <x v="1"/>
    <x v="0"/>
    <x v="0"/>
    <x v="48"/>
    <n v="9.1731259999999999"/>
    <m/>
  </r>
  <r>
    <x v="33"/>
    <x v="0"/>
    <x v="1"/>
    <x v="0"/>
    <x v="0"/>
    <x v="49"/>
    <n v="9.1420309999999994"/>
    <m/>
  </r>
  <r>
    <x v="33"/>
    <x v="0"/>
    <x v="1"/>
    <x v="0"/>
    <x v="0"/>
    <x v="50"/>
    <n v="9.3916590000000006"/>
    <m/>
  </r>
  <r>
    <x v="33"/>
    <x v="0"/>
    <x v="2"/>
    <x v="0"/>
    <x v="0"/>
    <x v="30"/>
    <n v="4.7743630000000001"/>
    <m/>
  </r>
  <r>
    <x v="33"/>
    <x v="0"/>
    <x v="2"/>
    <x v="0"/>
    <x v="0"/>
    <x v="31"/>
    <n v="5.0166110000000002"/>
    <s v="B"/>
  </r>
  <r>
    <x v="33"/>
    <x v="0"/>
    <x v="2"/>
    <x v="0"/>
    <x v="0"/>
    <x v="32"/>
    <n v="5.5983910000000003"/>
    <m/>
  </r>
  <r>
    <x v="33"/>
    <x v="0"/>
    <x v="2"/>
    <x v="0"/>
    <x v="0"/>
    <x v="33"/>
    <n v="6.1258840000000001"/>
    <m/>
  </r>
  <r>
    <x v="33"/>
    <x v="0"/>
    <x v="2"/>
    <x v="0"/>
    <x v="0"/>
    <x v="34"/>
    <n v="6.0723060000000002"/>
    <s v="B"/>
  </r>
  <r>
    <x v="33"/>
    <x v="0"/>
    <x v="2"/>
    <x v="0"/>
    <x v="0"/>
    <x v="35"/>
    <n v="6.006945"/>
    <m/>
  </r>
  <r>
    <x v="33"/>
    <x v="0"/>
    <x v="2"/>
    <x v="0"/>
    <x v="0"/>
    <x v="36"/>
    <n v="5.2813249999999998"/>
    <m/>
  </r>
  <r>
    <x v="33"/>
    <x v="0"/>
    <x v="2"/>
    <x v="0"/>
    <x v="0"/>
    <x v="37"/>
    <n v="5.1369860000000003"/>
    <m/>
  </r>
  <r>
    <x v="33"/>
    <x v="0"/>
    <x v="2"/>
    <x v="0"/>
    <x v="0"/>
    <x v="38"/>
    <n v="5.5835860000000004"/>
    <m/>
  </r>
  <r>
    <x v="33"/>
    <x v="0"/>
    <x v="2"/>
    <x v="0"/>
    <x v="0"/>
    <x v="39"/>
    <n v="6.0212909999999997"/>
    <m/>
  </r>
  <r>
    <x v="33"/>
    <x v="0"/>
    <x v="2"/>
    <x v="0"/>
    <x v="0"/>
    <x v="40"/>
    <n v="4.8906049999999999"/>
    <m/>
  </r>
  <r>
    <x v="33"/>
    <x v="0"/>
    <x v="2"/>
    <x v="0"/>
    <x v="0"/>
    <x v="41"/>
    <n v="4.7604230000000003"/>
    <m/>
  </r>
  <r>
    <x v="33"/>
    <x v="0"/>
    <x v="2"/>
    <x v="0"/>
    <x v="0"/>
    <x v="42"/>
    <n v="5.5210920000000003"/>
    <m/>
  </r>
  <r>
    <x v="33"/>
    <x v="0"/>
    <x v="2"/>
    <x v="0"/>
    <x v="0"/>
    <x v="43"/>
    <n v="4.9517280000000001"/>
    <m/>
  </r>
  <r>
    <x v="33"/>
    <x v="0"/>
    <x v="2"/>
    <x v="0"/>
    <x v="0"/>
    <x v="44"/>
    <n v="5.2596759999999998"/>
    <m/>
  </r>
  <r>
    <x v="33"/>
    <x v="0"/>
    <x v="2"/>
    <x v="0"/>
    <x v="0"/>
    <x v="45"/>
    <n v="5.3756029999999999"/>
    <m/>
  </r>
  <r>
    <x v="33"/>
    <x v="0"/>
    <x v="2"/>
    <x v="0"/>
    <x v="0"/>
    <x v="46"/>
    <n v="5.1982670000000004"/>
    <m/>
  </r>
  <r>
    <x v="33"/>
    <x v="0"/>
    <x v="2"/>
    <x v="0"/>
    <x v="0"/>
    <x v="47"/>
    <n v="5.1441679999999996"/>
    <m/>
  </r>
  <r>
    <x v="33"/>
    <x v="0"/>
    <x v="2"/>
    <x v="0"/>
    <x v="0"/>
    <x v="48"/>
    <n v="5.8746739999999997"/>
    <m/>
  </r>
  <r>
    <x v="33"/>
    <x v="0"/>
    <x v="2"/>
    <x v="0"/>
    <x v="0"/>
    <x v="49"/>
    <n v="5.6851789999999998"/>
    <m/>
  </r>
  <r>
    <x v="33"/>
    <x v="0"/>
    <x v="2"/>
    <x v="0"/>
    <x v="0"/>
    <x v="50"/>
    <n v="6.6239999999999997"/>
    <m/>
  </r>
  <r>
    <x v="34"/>
    <x v="0"/>
    <x v="0"/>
    <x v="0"/>
    <x v="0"/>
    <x v="30"/>
    <n v="19.264949999999999"/>
    <m/>
  </r>
  <r>
    <x v="34"/>
    <x v="0"/>
    <x v="0"/>
    <x v="0"/>
    <x v="0"/>
    <x v="31"/>
    <n v="19.993040000000001"/>
    <m/>
  </r>
  <r>
    <x v="34"/>
    <x v="0"/>
    <x v="0"/>
    <x v="0"/>
    <x v="0"/>
    <x v="32"/>
    <n v="19.68712"/>
    <m/>
  </r>
  <r>
    <x v="34"/>
    <x v="0"/>
    <x v="0"/>
    <x v="0"/>
    <x v="0"/>
    <x v="33"/>
    <n v="19.471589999999999"/>
    <m/>
  </r>
  <r>
    <x v="34"/>
    <x v="0"/>
    <x v="0"/>
    <x v="0"/>
    <x v="0"/>
    <x v="34"/>
    <n v="19.374310000000001"/>
    <m/>
  </r>
  <r>
    <x v="34"/>
    <x v="0"/>
    <x v="0"/>
    <x v="0"/>
    <x v="0"/>
    <x v="35"/>
    <n v="18.2776"/>
    <m/>
  </r>
  <r>
    <x v="34"/>
    <x v="0"/>
    <x v="0"/>
    <x v="0"/>
    <x v="0"/>
    <x v="36"/>
    <n v="17.63822"/>
    <m/>
  </r>
  <r>
    <x v="34"/>
    <x v="0"/>
    <x v="0"/>
    <x v="0"/>
    <x v="0"/>
    <x v="37"/>
    <n v="17.590910000000001"/>
    <m/>
  </r>
  <r>
    <x v="34"/>
    <x v="0"/>
    <x v="0"/>
    <x v="0"/>
    <x v="0"/>
    <x v="38"/>
    <n v="18.04748"/>
    <m/>
  </r>
  <r>
    <x v="34"/>
    <x v="0"/>
    <x v="0"/>
    <x v="0"/>
    <x v="0"/>
    <x v="39"/>
    <n v="17.175429999999999"/>
    <m/>
  </r>
  <r>
    <x v="34"/>
    <x v="0"/>
    <x v="0"/>
    <x v="0"/>
    <x v="0"/>
    <x v="40"/>
    <n v="17.349329999999998"/>
    <m/>
  </r>
  <r>
    <x v="34"/>
    <x v="0"/>
    <x v="0"/>
    <x v="0"/>
    <x v="0"/>
    <x v="41"/>
    <n v="17.089649999999999"/>
    <m/>
  </r>
  <r>
    <x v="34"/>
    <x v="0"/>
    <x v="0"/>
    <x v="0"/>
    <x v="0"/>
    <x v="42"/>
    <n v="16.53396"/>
    <m/>
  </r>
  <r>
    <x v="34"/>
    <x v="0"/>
    <x v="0"/>
    <x v="0"/>
    <x v="0"/>
    <x v="43"/>
    <n v="16.706230000000001"/>
    <m/>
  </r>
  <r>
    <x v="34"/>
    <x v="0"/>
    <x v="0"/>
    <x v="0"/>
    <x v="0"/>
    <x v="44"/>
    <n v="17.029890000000002"/>
    <m/>
  </r>
  <r>
    <x v="34"/>
    <x v="0"/>
    <x v="0"/>
    <x v="0"/>
    <x v="0"/>
    <x v="45"/>
    <n v="16.98028"/>
    <m/>
  </r>
  <r>
    <x v="34"/>
    <x v="0"/>
    <x v="0"/>
    <x v="0"/>
    <x v="0"/>
    <x v="46"/>
    <n v="16.476710000000001"/>
    <s v="B"/>
  </r>
  <r>
    <x v="34"/>
    <x v="0"/>
    <x v="0"/>
    <x v="0"/>
    <x v="0"/>
    <x v="47"/>
    <n v="16.181830000000001"/>
    <m/>
  </r>
  <r>
    <x v="34"/>
    <x v="0"/>
    <x v="0"/>
    <x v="0"/>
    <x v="0"/>
    <x v="48"/>
    <n v="15.78417"/>
    <m/>
  </r>
  <r>
    <x v="34"/>
    <x v="0"/>
    <x v="0"/>
    <x v="0"/>
    <x v="0"/>
    <x v="49"/>
    <n v="15.553319999999999"/>
    <m/>
  </r>
  <r>
    <x v="34"/>
    <x v="0"/>
    <x v="0"/>
    <x v="0"/>
    <x v="0"/>
    <x v="50"/>
    <n v="15.851699999999999"/>
    <m/>
  </r>
  <r>
    <x v="34"/>
    <x v="0"/>
    <x v="1"/>
    <x v="0"/>
    <x v="0"/>
    <x v="30"/>
    <n v="15.36068"/>
    <m/>
  </r>
  <r>
    <x v="34"/>
    <x v="0"/>
    <x v="1"/>
    <x v="0"/>
    <x v="0"/>
    <x v="31"/>
    <n v="15.793990000000001"/>
    <m/>
  </r>
  <r>
    <x v="34"/>
    <x v="0"/>
    <x v="1"/>
    <x v="0"/>
    <x v="0"/>
    <x v="32"/>
    <n v="15.32535"/>
    <m/>
  </r>
  <r>
    <x v="34"/>
    <x v="0"/>
    <x v="1"/>
    <x v="0"/>
    <x v="0"/>
    <x v="33"/>
    <n v="14.956429999999999"/>
    <m/>
  </r>
  <r>
    <x v="34"/>
    <x v="0"/>
    <x v="1"/>
    <x v="0"/>
    <x v="0"/>
    <x v="34"/>
    <n v="15.063980000000001"/>
    <m/>
  </r>
  <r>
    <x v="34"/>
    <x v="0"/>
    <x v="1"/>
    <x v="0"/>
    <x v="0"/>
    <x v="35"/>
    <n v="14.171720000000001"/>
    <m/>
  </r>
  <r>
    <x v="34"/>
    <x v="0"/>
    <x v="1"/>
    <x v="0"/>
    <x v="0"/>
    <x v="36"/>
    <n v="13.48002"/>
    <m/>
  </r>
  <r>
    <x v="34"/>
    <x v="0"/>
    <x v="1"/>
    <x v="0"/>
    <x v="0"/>
    <x v="37"/>
    <n v="13.492620000000001"/>
    <m/>
  </r>
  <r>
    <x v="34"/>
    <x v="0"/>
    <x v="1"/>
    <x v="0"/>
    <x v="0"/>
    <x v="38"/>
    <n v="13.786759999999999"/>
    <m/>
  </r>
  <r>
    <x v="34"/>
    <x v="0"/>
    <x v="1"/>
    <x v="0"/>
    <x v="0"/>
    <x v="39"/>
    <n v="13.14059"/>
    <m/>
  </r>
  <r>
    <x v="34"/>
    <x v="0"/>
    <x v="1"/>
    <x v="0"/>
    <x v="0"/>
    <x v="40"/>
    <n v="13.102969999999999"/>
    <m/>
  </r>
  <r>
    <x v="34"/>
    <x v="0"/>
    <x v="1"/>
    <x v="0"/>
    <x v="0"/>
    <x v="41"/>
    <n v="13.14297"/>
    <m/>
  </r>
  <r>
    <x v="34"/>
    <x v="0"/>
    <x v="1"/>
    <x v="0"/>
    <x v="0"/>
    <x v="42"/>
    <n v="12.672829999999999"/>
    <m/>
  </r>
  <r>
    <x v="34"/>
    <x v="0"/>
    <x v="1"/>
    <x v="0"/>
    <x v="0"/>
    <x v="43"/>
    <n v="12.664149999999999"/>
    <m/>
  </r>
  <r>
    <x v="34"/>
    <x v="0"/>
    <x v="1"/>
    <x v="0"/>
    <x v="0"/>
    <x v="44"/>
    <n v="12.870469999999999"/>
    <m/>
  </r>
  <r>
    <x v="34"/>
    <x v="0"/>
    <x v="1"/>
    <x v="0"/>
    <x v="0"/>
    <x v="45"/>
    <n v="12.752370000000001"/>
    <m/>
  </r>
  <r>
    <x v="34"/>
    <x v="0"/>
    <x v="1"/>
    <x v="0"/>
    <x v="0"/>
    <x v="46"/>
    <n v="12.649520000000001"/>
    <s v="B"/>
  </r>
  <r>
    <x v="34"/>
    <x v="0"/>
    <x v="1"/>
    <x v="0"/>
    <x v="0"/>
    <x v="47"/>
    <n v="12.69318"/>
    <m/>
  </r>
  <r>
    <x v="34"/>
    <x v="0"/>
    <x v="1"/>
    <x v="0"/>
    <x v="0"/>
    <x v="48"/>
    <n v="12.592510000000001"/>
    <m/>
  </r>
  <r>
    <x v="34"/>
    <x v="0"/>
    <x v="1"/>
    <x v="0"/>
    <x v="0"/>
    <x v="49"/>
    <n v="12.519970000000001"/>
    <m/>
  </r>
  <r>
    <x v="34"/>
    <x v="0"/>
    <x v="1"/>
    <x v="0"/>
    <x v="0"/>
    <x v="50"/>
    <n v="12.63739"/>
    <m/>
  </r>
  <r>
    <x v="34"/>
    <x v="0"/>
    <x v="2"/>
    <x v="0"/>
    <x v="0"/>
    <x v="30"/>
    <n v="10.087109999999999"/>
    <m/>
  </r>
  <r>
    <x v="34"/>
    <x v="0"/>
    <x v="2"/>
    <x v="0"/>
    <x v="0"/>
    <x v="31"/>
    <n v="10.244999999999999"/>
    <m/>
  </r>
  <r>
    <x v="34"/>
    <x v="0"/>
    <x v="2"/>
    <x v="0"/>
    <x v="0"/>
    <x v="32"/>
    <n v="9.6443440000000002"/>
    <m/>
  </r>
  <r>
    <x v="34"/>
    <x v="0"/>
    <x v="2"/>
    <x v="0"/>
    <x v="0"/>
    <x v="33"/>
    <n v="9.2853259999999995"/>
    <m/>
  </r>
  <r>
    <x v="34"/>
    <x v="0"/>
    <x v="2"/>
    <x v="0"/>
    <x v="0"/>
    <x v="34"/>
    <n v="9.7944560000000003"/>
    <m/>
  </r>
  <r>
    <x v="34"/>
    <x v="0"/>
    <x v="2"/>
    <x v="0"/>
    <x v="0"/>
    <x v="35"/>
    <n v="9.2564840000000004"/>
    <m/>
  </r>
  <r>
    <x v="34"/>
    <x v="0"/>
    <x v="2"/>
    <x v="0"/>
    <x v="0"/>
    <x v="36"/>
    <n v="8.499371"/>
    <m/>
  </r>
  <r>
    <x v="34"/>
    <x v="0"/>
    <x v="2"/>
    <x v="0"/>
    <x v="0"/>
    <x v="37"/>
    <n v="8.6483650000000001"/>
    <m/>
  </r>
  <r>
    <x v="34"/>
    <x v="0"/>
    <x v="2"/>
    <x v="0"/>
    <x v="0"/>
    <x v="38"/>
    <n v="8.8058320000000005"/>
    <m/>
  </r>
  <r>
    <x v="34"/>
    <x v="0"/>
    <x v="2"/>
    <x v="0"/>
    <x v="0"/>
    <x v="39"/>
    <n v="8.3905659999999997"/>
    <m/>
  </r>
  <r>
    <x v="34"/>
    <x v="0"/>
    <x v="2"/>
    <x v="0"/>
    <x v="0"/>
    <x v="40"/>
    <n v="8.187856"/>
    <m/>
  </r>
  <r>
    <x v="34"/>
    <x v="0"/>
    <x v="2"/>
    <x v="0"/>
    <x v="0"/>
    <x v="41"/>
    <n v="8.5697559999999999"/>
    <m/>
  </r>
  <r>
    <x v="34"/>
    <x v="0"/>
    <x v="2"/>
    <x v="0"/>
    <x v="0"/>
    <x v="42"/>
    <n v="8.2036079999999991"/>
    <m/>
  </r>
  <r>
    <x v="34"/>
    <x v="0"/>
    <x v="2"/>
    <x v="0"/>
    <x v="0"/>
    <x v="43"/>
    <n v="8.0010829999999995"/>
    <m/>
  </r>
  <r>
    <x v="34"/>
    <x v="0"/>
    <x v="2"/>
    <x v="0"/>
    <x v="0"/>
    <x v="44"/>
    <n v="8.2027339999999995"/>
    <m/>
  </r>
  <r>
    <x v="34"/>
    <x v="0"/>
    <x v="2"/>
    <x v="0"/>
    <x v="0"/>
    <x v="45"/>
    <n v="8.0194729999999996"/>
    <m/>
  </r>
  <r>
    <x v="34"/>
    <x v="0"/>
    <x v="2"/>
    <x v="0"/>
    <x v="0"/>
    <x v="46"/>
    <n v="8.3298140000000007"/>
    <s v="B"/>
  </r>
  <r>
    <x v="34"/>
    <x v="0"/>
    <x v="2"/>
    <x v="0"/>
    <x v="0"/>
    <x v="47"/>
    <n v="8.7213670000000008"/>
    <m/>
  </r>
  <r>
    <x v="34"/>
    <x v="0"/>
    <x v="2"/>
    <x v="0"/>
    <x v="0"/>
    <x v="48"/>
    <n v="8.9644320000000004"/>
    <m/>
  </r>
  <r>
    <x v="34"/>
    <x v="0"/>
    <x v="2"/>
    <x v="0"/>
    <x v="0"/>
    <x v="49"/>
    <n v="9.1154899999999994"/>
    <m/>
  </r>
  <r>
    <x v="34"/>
    <x v="0"/>
    <x v="2"/>
    <x v="0"/>
    <x v="0"/>
    <x v="50"/>
    <n v="9.0242970000000007"/>
    <m/>
  </r>
  <r>
    <x v="35"/>
    <x v="0"/>
    <x v="0"/>
    <x v="0"/>
    <x v="0"/>
    <x v="34"/>
    <n v="11.03458"/>
    <m/>
  </r>
  <r>
    <x v="35"/>
    <x v="0"/>
    <x v="0"/>
    <x v="0"/>
    <x v="0"/>
    <x v="35"/>
    <n v="10.471489999999999"/>
    <m/>
  </r>
  <r>
    <x v="35"/>
    <x v="0"/>
    <x v="0"/>
    <x v="0"/>
    <x v="0"/>
    <x v="36"/>
    <n v="8.4480039999999992"/>
    <m/>
  </r>
  <r>
    <x v="35"/>
    <x v="0"/>
    <x v="0"/>
    <x v="0"/>
    <x v="0"/>
    <x v="37"/>
    <n v="8.1003329999999991"/>
    <m/>
  </r>
  <r>
    <x v="35"/>
    <x v="0"/>
    <x v="0"/>
    <x v="0"/>
    <x v="0"/>
    <x v="38"/>
    <n v="8.0362639999999992"/>
    <m/>
  </r>
  <r>
    <x v="35"/>
    <x v="0"/>
    <x v="0"/>
    <x v="0"/>
    <x v="0"/>
    <x v="39"/>
    <n v="8.1475480000000005"/>
    <m/>
  </r>
  <r>
    <x v="35"/>
    <x v="0"/>
    <x v="0"/>
    <x v="0"/>
    <x v="0"/>
    <x v="40"/>
    <n v="8.2741969999999991"/>
    <m/>
  </r>
  <r>
    <x v="35"/>
    <x v="0"/>
    <x v="0"/>
    <x v="0"/>
    <x v="0"/>
    <x v="41"/>
    <n v="8.1669739999999997"/>
    <m/>
  </r>
  <r>
    <x v="35"/>
    <x v="0"/>
    <x v="0"/>
    <x v="0"/>
    <x v="0"/>
    <x v="42"/>
    <n v="7.9977900000000002"/>
    <m/>
  </r>
  <r>
    <x v="35"/>
    <x v="0"/>
    <x v="0"/>
    <x v="0"/>
    <x v="0"/>
    <x v="43"/>
    <n v="7.9744549999999998"/>
    <m/>
  </r>
  <r>
    <x v="35"/>
    <x v="0"/>
    <x v="0"/>
    <x v="0"/>
    <x v="0"/>
    <x v="44"/>
    <n v="8.1551740000000006"/>
    <m/>
  </r>
  <r>
    <x v="35"/>
    <x v="0"/>
    <x v="0"/>
    <x v="0"/>
    <x v="0"/>
    <x v="45"/>
    <n v="7.6516590000000004"/>
    <m/>
  </r>
  <r>
    <x v="35"/>
    <x v="0"/>
    <x v="0"/>
    <x v="0"/>
    <x v="0"/>
    <x v="46"/>
    <n v="7.9114300000000002"/>
    <m/>
  </r>
  <r>
    <x v="35"/>
    <x v="0"/>
    <x v="0"/>
    <x v="0"/>
    <x v="0"/>
    <x v="47"/>
    <n v="7.7590170000000001"/>
    <m/>
  </r>
  <r>
    <x v="35"/>
    <x v="0"/>
    <x v="0"/>
    <x v="0"/>
    <x v="0"/>
    <x v="48"/>
    <n v="8.1187140000000007"/>
    <m/>
  </r>
  <r>
    <x v="35"/>
    <x v="0"/>
    <x v="0"/>
    <x v="0"/>
    <x v="0"/>
    <x v="49"/>
    <n v="8.1296520000000001"/>
    <m/>
  </r>
  <r>
    <x v="35"/>
    <x v="0"/>
    <x v="0"/>
    <x v="0"/>
    <x v="0"/>
    <x v="50"/>
    <n v="8.1004839999999998"/>
    <m/>
  </r>
  <r>
    <x v="35"/>
    <x v="0"/>
    <x v="1"/>
    <x v="0"/>
    <x v="0"/>
    <x v="34"/>
    <n v="10.85"/>
    <m/>
  </r>
  <r>
    <x v="35"/>
    <x v="0"/>
    <x v="1"/>
    <x v="0"/>
    <x v="0"/>
    <x v="35"/>
    <n v="10.07841"/>
    <m/>
  </r>
  <r>
    <x v="35"/>
    <x v="0"/>
    <x v="1"/>
    <x v="0"/>
    <x v="0"/>
    <x v="36"/>
    <n v="8.0924569999999996"/>
    <m/>
  </r>
  <r>
    <x v="35"/>
    <x v="0"/>
    <x v="1"/>
    <x v="0"/>
    <x v="0"/>
    <x v="37"/>
    <n v="7.7736409999999996"/>
    <m/>
  </r>
  <r>
    <x v="35"/>
    <x v="0"/>
    <x v="1"/>
    <x v="0"/>
    <x v="0"/>
    <x v="38"/>
    <n v="7.3933609999999996"/>
    <m/>
  </r>
  <r>
    <x v="35"/>
    <x v="0"/>
    <x v="1"/>
    <x v="0"/>
    <x v="0"/>
    <x v="39"/>
    <n v="7.4931479999999997"/>
    <m/>
  </r>
  <r>
    <x v="35"/>
    <x v="0"/>
    <x v="1"/>
    <x v="0"/>
    <x v="0"/>
    <x v="40"/>
    <n v="7.7696120000000004"/>
    <m/>
  </r>
  <r>
    <x v="35"/>
    <x v="0"/>
    <x v="1"/>
    <x v="0"/>
    <x v="0"/>
    <x v="41"/>
    <n v="7.528994"/>
    <m/>
  </r>
  <r>
    <x v="35"/>
    <x v="0"/>
    <x v="1"/>
    <x v="0"/>
    <x v="0"/>
    <x v="42"/>
    <n v="7.3163539999999996"/>
    <m/>
  </r>
  <r>
    <x v="35"/>
    <x v="0"/>
    <x v="1"/>
    <x v="0"/>
    <x v="0"/>
    <x v="43"/>
    <n v="7.3081310000000004"/>
    <m/>
  </r>
  <r>
    <x v="35"/>
    <x v="0"/>
    <x v="1"/>
    <x v="0"/>
    <x v="0"/>
    <x v="44"/>
    <n v="7.4123419999999998"/>
    <m/>
  </r>
  <r>
    <x v="35"/>
    <x v="0"/>
    <x v="1"/>
    <x v="0"/>
    <x v="0"/>
    <x v="45"/>
    <n v="6.8291709999999997"/>
    <m/>
  </r>
  <r>
    <x v="35"/>
    <x v="0"/>
    <x v="1"/>
    <x v="0"/>
    <x v="0"/>
    <x v="46"/>
    <n v="7.0979070000000002"/>
    <m/>
  </r>
  <r>
    <x v="35"/>
    <x v="0"/>
    <x v="1"/>
    <x v="0"/>
    <x v="0"/>
    <x v="47"/>
    <n v="6.9153589999999996"/>
    <m/>
  </r>
  <r>
    <x v="35"/>
    <x v="0"/>
    <x v="1"/>
    <x v="0"/>
    <x v="0"/>
    <x v="48"/>
    <n v="7.2762609999999999"/>
    <m/>
  </r>
  <r>
    <x v="35"/>
    <x v="0"/>
    <x v="1"/>
    <x v="0"/>
    <x v="0"/>
    <x v="49"/>
    <n v="7.2138689999999999"/>
    <m/>
  </r>
  <r>
    <x v="35"/>
    <x v="0"/>
    <x v="1"/>
    <x v="0"/>
    <x v="0"/>
    <x v="50"/>
    <n v="7.2094670000000001"/>
    <m/>
  </r>
  <r>
    <x v="35"/>
    <x v="0"/>
    <x v="2"/>
    <x v="0"/>
    <x v="0"/>
    <x v="34"/>
    <n v="10.65208"/>
    <m/>
  </r>
  <r>
    <x v="35"/>
    <x v="0"/>
    <x v="2"/>
    <x v="0"/>
    <x v="0"/>
    <x v="35"/>
    <n v="9.659395"/>
    <m/>
  </r>
  <r>
    <x v="35"/>
    <x v="0"/>
    <x v="2"/>
    <x v="0"/>
    <x v="0"/>
    <x v="36"/>
    <n v="7.7157090000000004"/>
    <m/>
  </r>
  <r>
    <x v="35"/>
    <x v="0"/>
    <x v="2"/>
    <x v="0"/>
    <x v="0"/>
    <x v="37"/>
    <n v="7.4332450000000003"/>
    <m/>
  </r>
  <r>
    <x v="35"/>
    <x v="0"/>
    <x v="2"/>
    <x v="0"/>
    <x v="0"/>
    <x v="38"/>
    <n v="6.7273339999999999"/>
    <m/>
  </r>
  <r>
    <x v="35"/>
    <x v="0"/>
    <x v="2"/>
    <x v="0"/>
    <x v="0"/>
    <x v="39"/>
    <n v="6.8193729999999997"/>
    <m/>
  </r>
  <r>
    <x v="35"/>
    <x v="0"/>
    <x v="2"/>
    <x v="0"/>
    <x v="0"/>
    <x v="40"/>
    <n v="7.2526289999999998"/>
    <m/>
  </r>
  <r>
    <x v="35"/>
    <x v="0"/>
    <x v="2"/>
    <x v="0"/>
    <x v="0"/>
    <x v="41"/>
    <n v="6.8828120000000004"/>
    <m/>
  </r>
  <r>
    <x v="35"/>
    <x v="0"/>
    <x v="2"/>
    <x v="0"/>
    <x v="0"/>
    <x v="42"/>
    <n v="6.6227090000000004"/>
    <m/>
  </r>
  <r>
    <x v="35"/>
    <x v="0"/>
    <x v="2"/>
    <x v="0"/>
    <x v="0"/>
    <x v="43"/>
    <n v="6.6188469999999997"/>
    <m/>
  </r>
  <r>
    <x v="35"/>
    <x v="0"/>
    <x v="2"/>
    <x v="0"/>
    <x v="0"/>
    <x v="44"/>
    <n v="6.6535789999999997"/>
    <m/>
  </r>
  <r>
    <x v="35"/>
    <x v="0"/>
    <x v="2"/>
    <x v="0"/>
    <x v="0"/>
    <x v="45"/>
    <n v="5.9780490000000004"/>
    <m/>
  </r>
  <r>
    <x v="35"/>
    <x v="0"/>
    <x v="2"/>
    <x v="0"/>
    <x v="0"/>
    <x v="46"/>
    <n v="6.2562379999999997"/>
    <m/>
  </r>
  <r>
    <x v="35"/>
    <x v="0"/>
    <x v="2"/>
    <x v="0"/>
    <x v="0"/>
    <x v="47"/>
    <n v="6.0380500000000001"/>
    <m/>
  </r>
  <r>
    <x v="35"/>
    <x v="0"/>
    <x v="2"/>
    <x v="0"/>
    <x v="0"/>
    <x v="48"/>
    <n v="6.396045"/>
    <m/>
  </r>
  <r>
    <x v="35"/>
    <x v="0"/>
    <x v="2"/>
    <x v="0"/>
    <x v="0"/>
    <x v="49"/>
    <n v="6.2542609999999996"/>
    <m/>
  </r>
  <r>
    <x v="35"/>
    <x v="0"/>
    <x v="2"/>
    <x v="0"/>
    <x v="0"/>
    <x v="50"/>
    <n v="6.269088"/>
    <m/>
  </r>
  <r>
    <x v="36"/>
    <x v="0"/>
    <x v="0"/>
    <x v="0"/>
    <x v="0"/>
    <x v="31"/>
    <n v="20"/>
    <m/>
  </r>
  <r>
    <x v="36"/>
    <x v="0"/>
    <x v="0"/>
    <x v="0"/>
    <x v="0"/>
    <x v="32"/>
    <n v="20.72128"/>
    <m/>
  </r>
  <r>
    <x v="36"/>
    <x v="0"/>
    <x v="0"/>
    <x v="0"/>
    <x v="0"/>
    <x v="33"/>
    <n v="21.929639999999999"/>
    <m/>
  </r>
  <r>
    <x v="36"/>
    <x v="0"/>
    <x v="0"/>
    <x v="0"/>
    <x v="0"/>
    <x v="34"/>
    <n v="21.037279999999999"/>
    <m/>
  </r>
  <r>
    <x v="36"/>
    <x v="0"/>
    <x v="0"/>
    <x v="0"/>
    <x v="0"/>
    <x v="35"/>
    <n v="18.623989999999999"/>
    <m/>
  </r>
  <r>
    <x v="36"/>
    <x v="0"/>
    <x v="0"/>
    <x v="0"/>
    <x v="0"/>
    <x v="36"/>
    <n v="19.734459999999999"/>
    <m/>
  </r>
  <r>
    <x v="36"/>
    <x v="0"/>
    <x v="0"/>
    <x v="0"/>
    <x v="0"/>
    <x v="37"/>
    <n v="19.035229999999999"/>
    <m/>
  </r>
  <r>
    <x v="36"/>
    <x v="0"/>
    <x v="0"/>
    <x v="0"/>
    <x v="0"/>
    <x v="38"/>
    <n v="16.519780000000001"/>
    <m/>
  </r>
  <r>
    <x v="36"/>
    <x v="0"/>
    <x v="0"/>
    <x v="0"/>
    <x v="0"/>
    <x v="39"/>
    <n v="17.79081"/>
    <m/>
  </r>
  <r>
    <x v="36"/>
    <x v="0"/>
    <x v="0"/>
    <x v="0"/>
    <x v="0"/>
    <x v="40"/>
    <n v="17.225989999999999"/>
    <m/>
  </r>
  <r>
    <x v="36"/>
    <x v="0"/>
    <x v="0"/>
    <x v="0"/>
    <x v="0"/>
    <x v="41"/>
    <n v="18.601990000000001"/>
    <m/>
  </r>
  <r>
    <x v="36"/>
    <x v="0"/>
    <x v="0"/>
    <x v="0"/>
    <x v="0"/>
    <x v="42"/>
    <n v="18.068940000000001"/>
    <m/>
  </r>
  <r>
    <x v="36"/>
    <x v="0"/>
    <x v="0"/>
    <x v="0"/>
    <x v="0"/>
    <x v="43"/>
    <n v="16.48554"/>
    <m/>
  </r>
  <r>
    <x v="36"/>
    <x v="0"/>
    <x v="0"/>
    <x v="0"/>
    <x v="0"/>
    <x v="44"/>
    <n v="19.035060000000001"/>
    <m/>
  </r>
  <r>
    <x v="36"/>
    <x v="0"/>
    <x v="0"/>
    <x v="0"/>
    <x v="0"/>
    <x v="45"/>
    <n v="19.980899999999998"/>
    <m/>
  </r>
  <r>
    <x v="36"/>
    <x v="0"/>
    <x v="0"/>
    <x v="0"/>
    <x v="0"/>
    <x v="46"/>
    <n v="19.699660000000002"/>
    <m/>
  </r>
  <r>
    <x v="36"/>
    <x v="0"/>
    <x v="0"/>
    <x v="0"/>
    <x v="0"/>
    <x v="47"/>
    <n v="19.167670000000001"/>
    <m/>
  </r>
  <r>
    <x v="36"/>
    <x v="0"/>
    <x v="0"/>
    <x v="0"/>
    <x v="0"/>
    <x v="48"/>
    <n v="19.61467"/>
    <m/>
  </r>
  <r>
    <x v="36"/>
    <x v="0"/>
    <x v="0"/>
    <x v="0"/>
    <x v="0"/>
    <x v="49"/>
    <n v="20.715440000000001"/>
    <m/>
  </r>
  <r>
    <x v="36"/>
    <x v="0"/>
    <x v="0"/>
    <x v="0"/>
    <x v="0"/>
    <x v="50"/>
    <n v="19.02411"/>
    <m/>
  </r>
  <r>
    <x v="36"/>
    <x v="0"/>
    <x v="1"/>
    <x v="0"/>
    <x v="0"/>
    <x v="31"/>
    <n v="16.87715"/>
    <m/>
  </r>
  <r>
    <x v="36"/>
    <x v="0"/>
    <x v="1"/>
    <x v="0"/>
    <x v="0"/>
    <x v="32"/>
    <n v="18.708020000000001"/>
    <m/>
  </r>
  <r>
    <x v="36"/>
    <x v="0"/>
    <x v="1"/>
    <x v="0"/>
    <x v="0"/>
    <x v="33"/>
    <n v="19.22184"/>
    <m/>
  </r>
  <r>
    <x v="36"/>
    <x v="0"/>
    <x v="1"/>
    <x v="0"/>
    <x v="0"/>
    <x v="34"/>
    <n v="18.45392"/>
    <m/>
  </r>
  <r>
    <x v="36"/>
    <x v="0"/>
    <x v="1"/>
    <x v="0"/>
    <x v="0"/>
    <x v="35"/>
    <n v="16.05864"/>
    <m/>
  </r>
  <r>
    <x v="36"/>
    <x v="0"/>
    <x v="1"/>
    <x v="0"/>
    <x v="0"/>
    <x v="36"/>
    <n v="17.076910000000002"/>
    <m/>
  </r>
  <r>
    <x v="36"/>
    <x v="0"/>
    <x v="1"/>
    <x v="0"/>
    <x v="0"/>
    <x v="37"/>
    <n v="16.251080000000002"/>
    <m/>
  </r>
  <r>
    <x v="36"/>
    <x v="0"/>
    <x v="1"/>
    <x v="0"/>
    <x v="0"/>
    <x v="38"/>
    <n v="14.0116"/>
    <m/>
  </r>
  <r>
    <x v="36"/>
    <x v="0"/>
    <x v="1"/>
    <x v="0"/>
    <x v="0"/>
    <x v="39"/>
    <n v="15.61641"/>
    <m/>
  </r>
  <r>
    <x v="36"/>
    <x v="0"/>
    <x v="1"/>
    <x v="0"/>
    <x v="0"/>
    <x v="40"/>
    <n v="15.139060000000001"/>
    <m/>
  </r>
  <r>
    <x v="36"/>
    <x v="0"/>
    <x v="1"/>
    <x v="0"/>
    <x v="0"/>
    <x v="41"/>
    <n v="16.198499999999999"/>
    <m/>
  </r>
  <r>
    <x v="36"/>
    <x v="0"/>
    <x v="1"/>
    <x v="0"/>
    <x v="0"/>
    <x v="42"/>
    <n v="15.8851"/>
    <m/>
  </r>
  <r>
    <x v="36"/>
    <x v="0"/>
    <x v="1"/>
    <x v="0"/>
    <x v="0"/>
    <x v="43"/>
    <n v="14.12509"/>
    <m/>
  </r>
  <r>
    <x v="36"/>
    <x v="0"/>
    <x v="1"/>
    <x v="0"/>
    <x v="0"/>
    <x v="44"/>
    <n v="16.182320000000001"/>
    <m/>
  </r>
  <r>
    <x v="36"/>
    <x v="0"/>
    <x v="1"/>
    <x v="0"/>
    <x v="0"/>
    <x v="45"/>
    <n v="17.256730000000001"/>
    <m/>
  </r>
  <r>
    <x v="36"/>
    <x v="0"/>
    <x v="1"/>
    <x v="0"/>
    <x v="0"/>
    <x v="46"/>
    <n v="16.814440000000001"/>
    <m/>
  </r>
  <r>
    <x v="36"/>
    <x v="0"/>
    <x v="1"/>
    <x v="0"/>
    <x v="0"/>
    <x v="47"/>
    <n v="16.237279999999998"/>
    <m/>
  </r>
  <r>
    <x v="36"/>
    <x v="0"/>
    <x v="1"/>
    <x v="0"/>
    <x v="0"/>
    <x v="48"/>
    <n v="16.87744"/>
    <m/>
  </r>
  <r>
    <x v="36"/>
    <x v="0"/>
    <x v="1"/>
    <x v="0"/>
    <x v="0"/>
    <x v="49"/>
    <n v="18.5702"/>
    <m/>
  </r>
  <r>
    <x v="36"/>
    <x v="0"/>
    <x v="1"/>
    <x v="0"/>
    <x v="0"/>
    <x v="50"/>
    <n v="16.499770000000002"/>
    <m/>
  </r>
  <r>
    <x v="36"/>
    <x v="0"/>
    <x v="2"/>
    <x v="0"/>
    <x v="0"/>
    <x v="31"/>
    <n v="13.284129999999999"/>
    <m/>
  </r>
  <r>
    <x v="36"/>
    <x v="0"/>
    <x v="2"/>
    <x v="0"/>
    <x v="0"/>
    <x v="32"/>
    <n v="16.372430000000001"/>
    <m/>
  </r>
  <r>
    <x v="36"/>
    <x v="0"/>
    <x v="2"/>
    <x v="0"/>
    <x v="0"/>
    <x v="33"/>
    <n v="16.033449999999998"/>
    <m/>
  </r>
  <r>
    <x v="36"/>
    <x v="0"/>
    <x v="2"/>
    <x v="0"/>
    <x v="0"/>
    <x v="34"/>
    <n v="15.4185"/>
    <m/>
  </r>
  <r>
    <x v="36"/>
    <x v="0"/>
    <x v="2"/>
    <x v="0"/>
    <x v="0"/>
    <x v="35"/>
    <n v="13.04242"/>
    <m/>
  </r>
  <r>
    <x v="36"/>
    <x v="0"/>
    <x v="2"/>
    <x v="0"/>
    <x v="0"/>
    <x v="36"/>
    <n v="13.91221"/>
    <m/>
  </r>
  <r>
    <x v="36"/>
    <x v="0"/>
    <x v="2"/>
    <x v="0"/>
    <x v="0"/>
    <x v="37"/>
    <n v="12.961209999999999"/>
    <m/>
  </r>
  <r>
    <x v="36"/>
    <x v="0"/>
    <x v="2"/>
    <x v="0"/>
    <x v="0"/>
    <x v="38"/>
    <n v="11.01591"/>
    <m/>
  </r>
  <r>
    <x v="36"/>
    <x v="0"/>
    <x v="2"/>
    <x v="0"/>
    <x v="0"/>
    <x v="39"/>
    <n v="13.055490000000001"/>
    <m/>
  </r>
  <r>
    <x v="36"/>
    <x v="0"/>
    <x v="2"/>
    <x v="0"/>
    <x v="0"/>
    <x v="40"/>
    <n v="12.658519999999999"/>
    <m/>
  </r>
  <r>
    <x v="36"/>
    <x v="0"/>
    <x v="2"/>
    <x v="0"/>
    <x v="0"/>
    <x v="41"/>
    <n v="13.29982"/>
    <m/>
  </r>
  <r>
    <x v="36"/>
    <x v="0"/>
    <x v="2"/>
    <x v="0"/>
    <x v="0"/>
    <x v="42"/>
    <n v="13.24057"/>
    <m/>
  </r>
  <r>
    <x v="36"/>
    <x v="0"/>
    <x v="2"/>
    <x v="0"/>
    <x v="0"/>
    <x v="43"/>
    <n v="11.29744"/>
    <m/>
  </r>
  <r>
    <x v="36"/>
    <x v="0"/>
    <x v="2"/>
    <x v="0"/>
    <x v="0"/>
    <x v="44"/>
    <n v="12.844440000000001"/>
    <m/>
  </r>
  <r>
    <x v="36"/>
    <x v="0"/>
    <x v="2"/>
    <x v="0"/>
    <x v="0"/>
    <x v="45"/>
    <n v="14.03073"/>
    <m/>
  </r>
  <r>
    <x v="36"/>
    <x v="0"/>
    <x v="2"/>
    <x v="0"/>
    <x v="0"/>
    <x v="46"/>
    <n v="13.4186"/>
    <m/>
  </r>
  <r>
    <x v="36"/>
    <x v="0"/>
    <x v="2"/>
    <x v="0"/>
    <x v="0"/>
    <x v="47"/>
    <n v="12.78302"/>
    <m/>
  </r>
  <r>
    <x v="36"/>
    <x v="0"/>
    <x v="2"/>
    <x v="0"/>
    <x v="0"/>
    <x v="48"/>
    <n v="13.58568"/>
    <m/>
  </r>
  <r>
    <x v="36"/>
    <x v="0"/>
    <x v="2"/>
    <x v="0"/>
    <x v="0"/>
    <x v="49"/>
    <n v="16.005050000000001"/>
    <m/>
  </r>
  <r>
    <x v="36"/>
    <x v="0"/>
    <x v="2"/>
    <x v="0"/>
    <x v="0"/>
    <x v="50"/>
    <n v="13.46641"/>
    <m/>
  </r>
  <r>
    <x v="37"/>
    <x v="0"/>
    <x v="0"/>
    <x v="0"/>
    <x v="0"/>
    <x v="33"/>
    <n v="20.44304"/>
    <s v="B"/>
  </r>
  <r>
    <x v="37"/>
    <x v="0"/>
    <x v="0"/>
    <x v="0"/>
    <x v="0"/>
    <x v="35"/>
    <n v="19.574339999999999"/>
    <s v="B"/>
  </r>
  <r>
    <x v="37"/>
    <x v="0"/>
    <x v="0"/>
    <x v="0"/>
    <x v="0"/>
    <x v="38"/>
    <n v="19.463840000000001"/>
    <s v="B"/>
  </r>
  <r>
    <x v="37"/>
    <x v="0"/>
    <x v="0"/>
    <x v="0"/>
    <x v="0"/>
    <x v="40"/>
    <n v="18.95805"/>
    <m/>
  </r>
  <r>
    <x v="37"/>
    <x v="0"/>
    <x v="0"/>
    <x v="0"/>
    <x v="0"/>
    <x v="42"/>
    <n v="18.219100000000001"/>
    <s v="E"/>
  </r>
  <r>
    <x v="37"/>
    <x v="0"/>
    <x v="0"/>
    <x v="0"/>
    <x v="0"/>
    <x v="43"/>
    <n v="18.042539999999999"/>
    <s v="E"/>
  </r>
  <r>
    <x v="37"/>
    <x v="0"/>
    <x v="0"/>
    <x v="0"/>
    <x v="0"/>
    <x v="45"/>
    <n v="18.315069999999999"/>
    <s v="E"/>
  </r>
  <r>
    <x v="37"/>
    <x v="0"/>
    <x v="1"/>
    <x v="0"/>
    <x v="0"/>
    <x v="33"/>
    <n v="18.672360000000001"/>
    <s v="B"/>
  </r>
  <r>
    <x v="37"/>
    <x v="0"/>
    <x v="1"/>
    <x v="0"/>
    <x v="0"/>
    <x v="34"/>
    <n v="18.308769999999999"/>
    <s v="B"/>
  </r>
  <r>
    <x v="37"/>
    <x v="0"/>
    <x v="1"/>
    <x v="0"/>
    <x v="0"/>
    <x v="35"/>
    <n v="17.655650000000001"/>
    <s v="B"/>
  </r>
  <r>
    <x v="37"/>
    <x v="0"/>
    <x v="1"/>
    <x v="0"/>
    <x v="0"/>
    <x v="36"/>
    <n v="17.580169999999999"/>
    <m/>
  </r>
  <r>
    <x v="37"/>
    <x v="0"/>
    <x v="1"/>
    <x v="0"/>
    <x v="0"/>
    <x v="37"/>
    <n v="17.37247"/>
    <s v="B"/>
  </r>
  <r>
    <x v="37"/>
    <x v="0"/>
    <x v="1"/>
    <x v="0"/>
    <x v="0"/>
    <x v="38"/>
    <n v="17.302129999999998"/>
    <s v="B"/>
  </r>
  <r>
    <x v="37"/>
    <x v="0"/>
    <x v="1"/>
    <x v="0"/>
    <x v="0"/>
    <x v="39"/>
    <n v="17.085339999999999"/>
    <s v="B"/>
  </r>
  <r>
    <x v="37"/>
    <x v="0"/>
    <x v="1"/>
    <x v="0"/>
    <x v="0"/>
    <x v="40"/>
    <n v="16.726019999999998"/>
    <s v="B"/>
  </r>
  <r>
    <x v="37"/>
    <x v="0"/>
    <x v="1"/>
    <x v="0"/>
    <x v="0"/>
    <x v="41"/>
    <n v="16.332360000000001"/>
    <m/>
  </r>
  <r>
    <x v="37"/>
    <x v="0"/>
    <x v="1"/>
    <x v="0"/>
    <x v="0"/>
    <x v="42"/>
    <n v="16.081630000000001"/>
    <m/>
  </r>
  <r>
    <x v="37"/>
    <x v="0"/>
    <x v="1"/>
    <x v="0"/>
    <x v="0"/>
    <x v="43"/>
    <n v="15.864879999999999"/>
    <m/>
  </r>
  <r>
    <x v="37"/>
    <x v="0"/>
    <x v="1"/>
    <x v="0"/>
    <x v="0"/>
    <x v="44"/>
    <n v="15.918419999999999"/>
    <s v="B"/>
  </r>
  <r>
    <x v="37"/>
    <x v="0"/>
    <x v="1"/>
    <x v="0"/>
    <x v="0"/>
    <x v="45"/>
    <n v="16.066310000000001"/>
    <s v="B"/>
  </r>
  <r>
    <x v="37"/>
    <x v="0"/>
    <x v="1"/>
    <x v="0"/>
    <x v="0"/>
    <x v="46"/>
    <n v="15.783200000000001"/>
    <s v="B"/>
  </r>
  <r>
    <x v="37"/>
    <x v="0"/>
    <x v="2"/>
    <x v="0"/>
    <x v="0"/>
    <x v="33"/>
    <n v="16.200900000000001"/>
    <s v="B"/>
  </r>
  <r>
    <x v="37"/>
    <x v="0"/>
    <x v="2"/>
    <x v="0"/>
    <x v="0"/>
    <x v="34"/>
    <n v="15.76416"/>
    <s v="B"/>
  </r>
  <r>
    <x v="37"/>
    <x v="0"/>
    <x v="2"/>
    <x v="0"/>
    <x v="0"/>
    <x v="35"/>
    <n v="15.032640000000001"/>
    <s v="B"/>
  </r>
  <r>
    <x v="37"/>
    <x v="0"/>
    <x v="2"/>
    <x v="0"/>
    <x v="0"/>
    <x v="36"/>
    <n v="14.89204"/>
    <m/>
  </r>
  <r>
    <x v="37"/>
    <x v="0"/>
    <x v="2"/>
    <x v="0"/>
    <x v="0"/>
    <x v="37"/>
    <n v="14.64287"/>
    <s v="B"/>
  </r>
  <r>
    <x v="37"/>
    <x v="0"/>
    <x v="2"/>
    <x v="0"/>
    <x v="0"/>
    <x v="38"/>
    <n v="14.41093"/>
    <s v="B"/>
  </r>
  <r>
    <x v="37"/>
    <x v="0"/>
    <x v="2"/>
    <x v="0"/>
    <x v="0"/>
    <x v="39"/>
    <n v="14.129160000000001"/>
    <s v="B"/>
  </r>
  <r>
    <x v="37"/>
    <x v="0"/>
    <x v="2"/>
    <x v="0"/>
    <x v="0"/>
    <x v="40"/>
    <n v="13.781700000000001"/>
    <m/>
  </r>
  <r>
    <x v="37"/>
    <x v="0"/>
    <x v="2"/>
    <x v="0"/>
    <x v="0"/>
    <x v="41"/>
    <n v="13.48138"/>
    <s v="E"/>
  </r>
  <r>
    <x v="37"/>
    <x v="0"/>
    <x v="2"/>
    <x v="0"/>
    <x v="0"/>
    <x v="42"/>
    <n v="13.283939999999999"/>
    <s v="E"/>
  </r>
  <r>
    <x v="37"/>
    <x v="0"/>
    <x v="2"/>
    <x v="0"/>
    <x v="0"/>
    <x v="43"/>
    <n v="13.03281"/>
    <s v="E"/>
  </r>
  <r>
    <x v="37"/>
    <x v="0"/>
    <x v="2"/>
    <x v="0"/>
    <x v="0"/>
    <x v="44"/>
    <n v="13.024089999999999"/>
    <s v="E"/>
  </r>
  <r>
    <x v="37"/>
    <x v="0"/>
    <x v="2"/>
    <x v="0"/>
    <x v="0"/>
    <x v="45"/>
    <n v="13.20664"/>
    <s v="E"/>
  </r>
  <r>
    <x v="37"/>
    <x v="0"/>
    <x v="2"/>
    <x v="0"/>
    <x v="0"/>
    <x v="46"/>
    <n v="13.03674"/>
    <s v="E"/>
  </r>
  <r>
    <x v="38"/>
    <x v="0"/>
    <x v="0"/>
    <x v="0"/>
    <x v="0"/>
    <x v="15"/>
    <n v="15.86769"/>
    <m/>
  </r>
  <r>
    <x v="38"/>
    <x v="0"/>
    <x v="0"/>
    <x v="0"/>
    <x v="0"/>
    <x v="16"/>
    <n v="15.92531"/>
    <s v="B"/>
  </r>
  <r>
    <x v="38"/>
    <x v="0"/>
    <x v="0"/>
    <x v="0"/>
    <x v="0"/>
    <x v="17"/>
    <n v="16.0154"/>
    <m/>
  </r>
  <r>
    <x v="38"/>
    <x v="0"/>
    <x v="0"/>
    <x v="0"/>
    <x v="0"/>
    <x v="18"/>
    <n v="16.047249999999998"/>
    <s v="B"/>
  </r>
  <r>
    <x v="38"/>
    <x v="0"/>
    <x v="0"/>
    <x v="0"/>
    <x v="0"/>
    <x v="26"/>
    <n v="15.118259999999999"/>
    <s v="B"/>
  </r>
  <r>
    <x v="38"/>
    <x v="0"/>
    <x v="0"/>
    <x v="0"/>
    <x v="0"/>
    <x v="27"/>
    <n v="14.834820000000001"/>
    <s v="B"/>
  </r>
  <r>
    <x v="38"/>
    <x v="0"/>
    <x v="0"/>
    <x v="0"/>
    <x v="0"/>
    <x v="28"/>
    <n v="14.74109"/>
    <s v="B"/>
  </r>
  <r>
    <x v="38"/>
    <x v="0"/>
    <x v="0"/>
    <x v="0"/>
    <x v="0"/>
    <x v="29"/>
    <n v="14.4701"/>
    <m/>
  </r>
  <r>
    <x v="38"/>
    <x v="0"/>
    <x v="0"/>
    <x v="0"/>
    <x v="0"/>
    <x v="30"/>
    <n v="14.27469"/>
    <m/>
  </r>
  <r>
    <x v="38"/>
    <x v="0"/>
    <x v="0"/>
    <x v="0"/>
    <x v="0"/>
    <x v="31"/>
    <n v="14.122579999999999"/>
    <m/>
  </r>
  <r>
    <x v="38"/>
    <x v="0"/>
    <x v="0"/>
    <x v="0"/>
    <x v="0"/>
    <x v="32"/>
    <n v="13.99973"/>
    <m/>
  </r>
  <r>
    <x v="38"/>
    <x v="0"/>
    <x v="0"/>
    <x v="0"/>
    <x v="0"/>
    <x v="33"/>
    <n v="13.74827"/>
    <s v="B"/>
  </r>
  <r>
    <x v="38"/>
    <x v="0"/>
    <x v="0"/>
    <x v="0"/>
    <x v="0"/>
    <x v="34"/>
    <n v="13.54607"/>
    <s v="B"/>
  </r>
  <r>
    <x v="38"/>
    <x v="0"/>
    <x v="0"/>
    <x v="0"/>
    <x v="0"/>
    <x v="35"/>
    <n v="13.202220000000001"/>
    <m/>
  </r>
  <r>
    <x v="38"/>
    <x v="0"/>
    <x v="0"/>
    <x v="0"/>
    <x v="0"/>
    <x v="36"/>
    <n v="13.03938"/>
    <m/>
  </r>
  <r>
    <x v="38"/>
    <x v="0"/>
    <x v="0"/>
    <x v="0"/>
    <x v="0"/>
    <x v="37"/>
    <n v="12.97297"/>
    <s v="B"/>
  </r>
  <r>
    <x v="38"/>
    <x v="0"/>
    <x v="0"/>
    <x v="0"/>
    <x v="0"/>
    <x v="38"/>
    <n v="13.224780000000001"/>
    <m/>
  </r>
  <r>
    <x v="38"/>
    <x v="0"/>
    <x v="0"/>
    <x v="0"/>
    <x v="0"/>
    <x v="39"/>
    <n v="13.400539999999999"/>
    <s v="B"/>
  </r>
  <r>
    <x v="38"/>
    <x v="0"/>
    <x v="0"/>
    <x v="0"/>
    <x v="0"/>
    <x v="40"/>
    <n v="13.20449"/>
    <m/>
  </r>
  <r>
    <x v="38"/>
    <x v="0"/>
    <x v="0"/>
    <x v="0"/>
    <x v="0"/>
    <x v="41"/>
    <n v="12.934150000000001"/>
    <m/>
  </r>
  <r>
    <x v="38"/>
    <x v="0"/>
    <x v="0"/>
    <x v="0"/>
    <x v="0"/>
    <x v="42"/>
    <n v="12.756640000000001"/>
    <m/>
  </r>
  <r>
    <x v="38"/>
    <x v="0"/>
    <x v="0"/>
    <x v="0"/>
    <x v="0"/>
    <x v="43"/>
    <n v="12.617430000000001"/>
    <m/>
  </r>
  <r>
    <x v="38"/>
    <x v="0"/>
    <x v="0"/>
    <x v="0"/>
    <x v="0"/>
    <x v="44"/>
    <n v="12.73279"/>
    <s v="B"/>
  </r>
  <r>
    <x v="38"/>
    <x v="0"/>
    <x v="0"/>
    <x v="0"/>
    <x v="0"/>
    <x v="45"/>
    <n v="12.712389999999999"/>
    <m/>
  </r>
  <r>
    <x v="38"/>
    <x v="0"/>
    <x v="0"/>
    <x v="0"/>
    <x v="0"/>
    <x v="46"/>
    <n v="12.38862"/>
    <m/>
  </r>
  <r>
    <x v="38"/>
    <x v="0"/>
    <x v="0"/>
    <x v="0"/>
    <x v="0"/>
    <x v="47"/>
    <n v="12.449630000000001"/>
    <m/>
  </r>
  <r>
    <x v="38"/>
    <x v="0"/>
    <x v="0"/>
    <x v="0"/>
    <x v="0"/>
    <x v="48"/>
    <n v="12.189539999999999"/>
    <m/>
  </r>
  <r>
    <x v="38"/>
    <x v="0"/>
    <x v="0"/>
    <x v="0"/>
    <x v="0"/>
    <x v="49"/>
    <n v="12.15395"/>
    <m/>
  </r>
  <r>
    <x v="38"/>
    <x v="0"/>
    <x v="1"/>
    <x v="0"/>
    <x v="0"/>
    <x v="15"/>
    <n v="15.59296"/>
    <m/>
  </r>
  <r>
    <x v="38"/>
    <x v="0"/>
    <x v="1"/>
    <x v="0"/>
    <x v="0"/>
    <x v="16"/>
    <n v="15.51831"/>
    <s v="B"/>
  </r>
  <r>
    <x v="38"/>
    <x v="0"/>
    <x v="1"/>
    <x v="0"/>
    <x v="0"/>
    <x v="17"/>
    <n v="15.624470000000001"/>
    <m/>
  </r>
  <r>
    <x v="38"/>
    <x v="0"/>
    <x v="1"/>
    <x v="0"/>
    <x v="0"/>
    <x v="18"/>
    <n v="15.60379"/>
    <s v="B"/>
  </r>
  <r>
    <x v="38"/>
    <x v="0"/>
    <x v="1"/>
    <x v="0"/>
    <x v="0"/>
    <x v="26"/>
    <n v="13.862539999999999"/>
    <s v="B"/>
  </r>
  <r>
    <x v="38"/>
    <x v="0"/>
    <x v="1"/>
    <x v="0"/>
    <x v="0"/>
    <x v="27"/>
    <n v="13.50859"/>
    <s v="B"/>
  </r>
  <r>
    <x v="38"/>
    <x v="0"/>
    <x v="1"/>
    <x v="0"/>
    <x v="0"/>
    <x v="28"/>
    <n v="13.30261"/>
    <s v="B"/>
  </r>
  <r>
    <x v="38"/>
    <x v="0"/>
    <x v="1"/>
    <x v="0"/>
    <x v="0"/>
    <x v="29"/>
    <n v="13.164440000000001"/>
    <m/>
  </r>
  <r>
    <x v="38"/>
    <x v="0"/>
    <x v="1"/>
    <x v="0"/>
    <x v="0"/>
    <x v="30"/>
    <n v="12.933160000000001"/>
    <m/>
  </r>
  <r>
    <x v="38"/>
    <x v="0"/>
    <x v="1"/>
    <x v="0"/>
    <x v="0"/>
    <x v="31"/>
    <n v="12.70983"/>
    <m/>
  </r>
  <r>
    <x v="38"/>
    <x v="0"/>
    <x v="1"/>
    <x v="0"/>
    <x v="0"/>
    <x v="32"/>
    <n v="12.54593"/>
    <m/>
  </r>
  <r>
    <x v="38"/>
    <x v="0"/>
    <x v="1"/>
    <x v="0"/>
    <x v="0"/>
    <x v="33"/>
    <n v="12.30796"/>
    <s v="B"/>
  </r>
  <r>
    <x v="38"/>
    <x v="0"/>
    <x v="1"/>
    <x v="0"/>
    <x v="0"/>
    <x v="34"/>
    <n v="12.0076"/>
    <s v="B"/>
  </r>
  <r>
    <x v="38"/>
    <x v="0"/>
    <x v="1"/>
    <x v="0"/>
    <x v="0"/>
    <x v="35"/>
    <n v="11.681039999999999"/>
    <m/>
  </r>
  <r>
    <x v="38"/>
    <x v="0"/>
    <x v="1"/>
    <x v="0"/>
    <x v="0"/>
    <x v="36"/>
    <n v="11.46367"/>
    <m/>
  </r>
  <r>
    <x v="38"/>
    <x v="0"/>
    <x v="1"/>
    <x v="0"/>
    <x v="0"/>
    <x v="37"/>
    <n v="11.29843"/>
    <s v="B"/>
  </r>
  <r>
    <x v="38"/>
    <x v="0"/>
    <x v="1"/>
    <x v="0"/>
    <x v="0"/>
    <x v="38"/>
    <n v="11.44825"/>
    <m/>
  </r>
  <r>
    <x v="38"/>
    <x v="0"/>
    <x v="1"/>
    <x v="0"/>
    <x v="0"/>
    <x v="39"/>
    <n v="11.5556"/>
    <s v="B"/>
  </r>
  <r>
    <x v="38"/>
    <x v="0"/>
    <x v="1"/>
    <x v="0"/>
    <x v="0"/>
    <x v="40"/>
    <n v="11.35589"/>
    <m/>
  </r>
  <r>
    <x v="38"/>
    <x v="0"/>
    <x v="1"/>
    <x v="0"/>
    <x v="0"/>
    <x v="41"/>
    <n v="11.10501"/>
    <m/>
  </r>
  <r>
    <x v="38"/>
    <x v="0"/>
    <x v="1"/>
    <x v="0"/>
    <x v="0"/>
    <x v="42"/>
    <n v="10.92564"/>
    <m/>
  </r>
  <r>
    <x v="38"/>
    <x v="0"/>
    <x v="1"/>
    <x v="0"/>
    <x v="0"/>
    <x v="43"/>
    <n v="10.70309"/>
    <m/>
  </r>
  <r>
    <x v="38"/>
    <x v="0"/>
    <x v="1"/>
    <x v="0"/>
    <x v="0"/>
    <x v="44"/>
    <n v="10.704929999999999"/>
    <s v="B"/>
  </r>
  <r>
    <x v="38"/>
    <x v="0"/>
    <x v="1"/>
    <x v="0"/>
    <x v="0"/>
    <x v="45"/>
    <n v="10.657159999999999"/>
    <m/>
  </r>
  <r>
    <x v="38"/>
    <x v="0"/>
    <x v="1"/>
    <x v="0"/>
    <x v="0"/>
    <x v="46"/>
    <n v="10.40499"/>
    <m/>
  </r>
  <r>
    <x v="38"/>
    <x v="0"/>
    <x v="2"/>
    <x v="0"/>
    <x v="0"/>
    <x v="15"/>
    <n v="15.17859"/>
    <m/>
  </r>
  <r>
    <x v="38"/>
    <x v="0"/>
    <x v="2"/>
    <x v="0"/>
    <x v="0"/>
    <x v="16"/>
    <n v="14.89452"/>
    <s v="B"/>
  </r>
  <r>
    <x v="38"/>
    <x v="0"/>
    <x v="2"/>
    <x v="0"/>
    <x v="0"/>
    <x v="17"/>
    <n v="15.04387"/>
    <m/>
  </r>
  <r>
    <x v="38"/>
    <x v="0"/>
    <x v="2"/>
    <x v="0"/>
    <x v="0"/>
    <x v="18"/>
    <n v="14.96585"/>
    <s v="B"/>
  </r>
  <r>
    <x v="38"/>
    <x v="0"/>
    <x v="2"/>
    <x v="0"/>
    <x v="0"/>
    <x v="26"/>
    <n v="12.203609999999999"/>
    <s v="B"/>
  </r>
  <r>
    <x v="38"/>
    <x v="0"/>
    <x v="2"/>
    <x v="0"/>
    <x v="0"/>
    <x v="27"/>
    <n v="11.77984"/>
    <s v="B"/>
  </r>
  <r>
    <x v="38"/>
    <x v="0"/>
    <x v="2"/>
    <x v="0"/>
    <x v="0"/>
    <x v="28"/>
    <n v="11.42024"/>
    <s v="B"/>
  </r>
  <r>
    <x v="38"/>
    <x v="0"/>
    <x v="2"/>
    <x v="0"/>
    <x v="0"/>
    <x v="29"/>
    <n v="11.478669999999999"/>
    <m/>
  </r>
  <r>
    <x v="38"/>
    <x v="0"/>
    <x v="2"/>
    <x v="0"/>
    <x v="0"/>
    <x v="30"/>
    <n v="11.205019999999999"/>
    <m/>
  </r>
  <r>
    <x v="38"/>
    <x v="0"/>
    <x v="2"/>
    <x v="0"/>
    <x v="0"/>
    <x v="31"/>
    <n v="10.90962"/>
    <m/>
  </r>
  <r>
    <x v="38"/>
    <x v="0"/>
    <x v="2"/>
    <x v="0"/>
    <x v="0"/>
    <x v="32"/>
    <n v="10.702680000000001"/>
    <m/>
  </r>
  <r>
    <x v="38"/>
    <x v="0"/>
    <x v="2"/>
    <x v="0"/>
    <x v="0"/>
    <x v="33"/>
    <n v="10.46955"/>
    <s v="B"/>
  </r>
  <r>
    <x v="38"/>
    <x v="0"/>
    <x v="2"/>
    <x v="0"/>
    <x v="0"/>
    <x v="34"/>
    <n v="10.077590000000001"/>
    <s v="B"/>
  </r>
  <r>
    <x v="38"/>
    <x v="0"/>
    <x v="2"/>
    <x v="0"/>
    <x v="0"/>
    <x v="35"/>
    <n v="9.7718380000000007"/>
    <m/>
  </r>
  <r>
    <x v="38"/>
    <x v="0"/>
    <x v="2"/>
    <x v="0"/>
    <x v="0"/>
    <x v="36"/>
    <n v="9.4939029999999995"/>
    <m/>
  </r>
  <r>
    <x v="38"/>
    <x v="0"/>
    <x v="2"/>
    <x v="0"/>
    <x v="0"/>
    <x v="37"/>
    <n v="9.2131509999999999"/>
    <s v="B"/>
  </r>
  <r>
    <x v="38"/>
    <x v="0"/>
    <x v="2"/>
    <x v="0"/>
    <x v="0"/>
    <x v="38"/>
    <n v="9.2647309999999994"/>
    <m/>
  </r>
  <r>
    <x v="38"/>
    <x v="0"/>
    <x v="2"/>
    <x v="0"/>
    <x v="0"/>
    <x v="39"/>
    <n v="9.2950459999999993"/>
    <s v="B"/>
  </r>
  <r>
    <x v="38"/>
    <x v="0"/>
    <x v="2"/>
    <x v="0"/>
    <x v="0"/>
    <x v="40"/>
    <n v="9.0983789999999996"/>
    <m/>
  </r>
  <r>
    <x v="38"/>
    <x v="0"/>
    <x v="2"/>
    <x v="0"/>
    <x v="0"/>
    <x v="41"/>
    <n v="8.8651020000000003"/>
    <m/>
  </r>
  <r>
    <x v="38"/>
    <x v="0"/>
    <x v="2"/>
    <x v="0"/>
    <x v="0"/>
    <x v="42"/>
    <n v="8.6928710000000002"/>
    <m/>
  </r>
  <r>
    <x v="38"/>
    <x v="0"/>
    <x v="2"/>
    <x v="0"/>
    <x v="0"/>
    <x v="43"/>
    <n v="8.3768060000000002"/>
    <m/>
  </r>
  <r>
    <x v="38"/>
    <x v="0"/>
    <x v="2"/>
    <x v="0"/>
    <x v="0"/>
    <x v="44"/>
    <n v="8.309374"/>
    <s v="B"/>
  </r>
  <r>
    <x v="38"/>
    <x v="0"/>
    <x v="2"/>
    <x v="0"/>
    <x v="0"/>
    <x v="45"/>
    <n v="8.2297200000000004"/>
    <m/>
  </r>
  <r>
    <x v="38"/>
    <x v="0"/>
    <x v="2"/>
    <x v="0"/>
    <x v="0"/>
    <x v="46"/>
    <n v="8.0514659999999996"/>
    <m/>
  </r>
  <r>
    <x v="38"/>
    <x v="0"/>
    <x v="2"/>
    <x v="0"/>
    <x v="0"/>
    <x v="47"/>
    <n v="8.2011620000000001"/>
    <m/>
  </r>
  <r>
    <x v="38"/>
    <x v="0"/>
    <x v="2"/>
    <x v="0"/>
    <x v="0"/>
    <x v="48"/>
    <n v="8.1268829999999994"/>
    <m/>
  </r>
  <r>
    <x v="38"/>
    <x v="0"/>
    <x v="2"/>
    <x v="0"/>
    <x v="0"/>
    <x v="49"/>
    <n v="8.0984569999999998"/>
    <m/>
  </r>
  <r>
    <x v="39"/>
    <x v="0"/>
    <x v="0"/>
    <x v="0"/>
    <x v="0"/>
    <x v="35"/>
    <n v="20.948"/>
    <m/>
  </r>
  <r>
    <x v="39"/>
    <x v="0"/>
    <x v="0"/>
    <x v="0"/>
    <x v="0"/>
    <x v="36"/>
    <n v="20.852720000000001"/>
    <s v="B"/>
  </r>
  <r>
    <x v="39"/>
    <x v="0"/>
    <x v="0"/>
    <x v="0"/>
    <x v="0"/>
    <x v="37"/>
    <n v="20.541550000000001"/>
    <m/>
  </r>
  <r>
    <x v="39"/>
    <x v="0"/>
    <x v="0"/>
    <x v="0"/>
    <x v="0"/>
    <x v="38"/>
    <n v="20.721959999999999"/>
    <m/>
  </r>
  <r>
    <x v="39"/>
    <x v="0"/>
    <x v="0"/>
    <x v="0"/>
    <x v="0"/>
    <x v="39"/>
    <n v="20.725950000000001"/>
    <m/>
  </r>
  <r>
    <x v="39"/>
    <x v="0"/>
    <x v="0"/>
    <x v="0"/>
    <x v="0"/>
    <x v="40"/>
    <n v="20.47719"/>
    <m/>
  </r>
  <r>
    <x v="39"/>
    <x v="0"/>
    <x v="0"/>
    <x v="0"/>
    <x v="0"/>
    <x v="41"/>
    <n v="20.30294"/>
    <m/>
  </r>
  <r>
    <x v="39"/>
    <x v="0"/>
    <x v="0"/>
    <x v="0"/>
    <x v="0"/>
    <x v="42"/>
    <n v="20.103010000000001"/>
    <m/>
  </r>
  <r>
    <x v="39"/>
    <x v="0"/>
    <x v="0"/>
    <x v="0"/>
    <x v="0"/>
    <x v="43"/>
    <n v="19.777920000000002"/>
    <m/>
  </r>
  <r>
    <x v="39"/>
    <x v="0"/>
    <x v="0"/>
    <x v="0"/>
    <x v="0"/>
    <x v="44"/>
    <n v="20.021629999999998"/>
    <m/>
  </r>
  <r>
    <x v="39"/>
    <x v="0"/>
    <x v="0"/>
    <x v="0"/>
    <x v="0"/>
    <x v="45"/>
    <n v="20.390029999999999"/>
    <m/>
  </r>
  <r>
    <x v="39"/>
    <x v="0"/>
    <x v="0"/>
    <x v="0"/>
    <x v="0"/>
    <x v="46"/>
    <n v="20.193930000000002"/>
    <m/>
  </r>
  <r>
    <x v="39"/>
    <x v="0"/>
    <x v="0"/>
    <x v="0"/>
    <x v="0"/>
    <x v="47"/>
    <n v="20.24033"/>
    <m/>
  </r>
  <r>
    <x v="39"/>
    <x v="0"/>
    <x v="0"/>
    <x v="0"/>
    <x v="0"/>
    <x v="48"/>
    <n v="20.095600000000001"/>
    <m/>
  </r>
  <r>
    <x v="39"/>
    <x v="0"/>
    <x v="0"/>
    <x v="0"/>
    <x v="0"/>
    <x v="49"/>
    <n v="19.97682"/>
    <m/>
  </r>
  <r>
    <x v="39"/>
    <x v="0"/>
    <x v="0"/>
    <x v="0"/>
    <x v="0"/>
    <x v="50"/>
    <n v="19.590209999999999"/>
    <m/>
  </r>
  <r>
    <x v="39"/>
    <x v="0"/>
    <x v="1"/>
    <x v="0"/>
    <x v="0"/>
    <x v="35"/>
    <n v="18.295539999999999"/>
    <m/>
  </r>
  <r>
    <x v="39"/>
    <x v="0"/>
    <x v="1"/>
    <x v="0"/>
    <x v="0"/>
    <x v="36"/>
    <n v="18.191420000000001"/>
    <s v="B"/>
  </r>
  <r>
    <x v="39"/>
    <x v="0"/>
    <x v="1"/>
    <x v="0"/>
    <x v="0"/>
    <x v="37"/>
    <n v="17.65578"/>
    <m/>
  </r>
  <r>
    <x v="39"/>
    <x v="0"/>
    <x v="1"/>
    <x v="0"/>
    <x v="0"/>
    <x v="38"/>
    <n v="17.639569999999999"/>
    <m/>
  </r>
  <r>
    <x v="39"/>
    <x v="0"/>
    <x v="1"/>
    <x v="0"/>
    <x v="0"/>
    <x v="39"/>
    <n v="17.538789999999999"/>
    <m/>
  </r>
  <r>
    <x v="39"/>
    <x v="0"/>
    <x v="1"/>
    <x v="0"/>
    <x v="0"/>
    <x v="40"/>
    <n v="17.29664"/>
    <m/>
  </r>
  <r>
    <x v="39"/>
    <x v="0"/>
    <x v="1"/>
    <x v="0"/>
    <x v="0"/>
    <x v="41"/>
    <n v="17.091750000000001"/>
    <m/>
  </r>
  <r>
    <x v="39"/>
    <x v="0"/>
    <x v="1"/>
    <x v="0"/>
    <x v="0"/>
    <x v="42"/>
    <n v="16.877189999999999"/>
    <m/>
  </r>
  <r>
    <x v="39"/>
    <x v="0"/>
    <x v="1"/>
    <x v="0"/>
    <x v="0"/>
    <x v="43"/>
    <n v="16.547000000000001"/>
    <m/>
  </r>
  <r>
    <x v="39"/>
    <x v="0"/>
    <x v="1"/>
    <x v="0"/>
    <x v="0"/>
    <x v="44"/>
    <n v="16.60266"/>
    <m/>
  </r>
  <r>
    <x v="39"/>
    <x v="0"/>
    <x v="1"/>
    <x v="0"/>
    <x v="0"/>
    <x v="45"/>
    <n v="16.84984"/>
    <m/>
  </r>
  <r>
    <x v="39"/>
    <x v="0"/>
    <x v="1"/>
    <x v="0"/>
    <x v="0"/>
    <x v="46"/>
    <n v="16.650189999999998"/>
    <m/>
  </r>
  <r>
    <x v="39"/>
    <x v="0"/>
    <x v="1"/>
    <x v="0"/>
    <x v="0"/>
    <x v="47"/>
    <n v="16.656320000000001"/>
    <m/>
  </r>
  <r>
    <x v="39"/>
    <x v="0"/>
    <x v="1"/>
    <x v="0"/>
    <x v="0"/>
    <x v="48"/>
    <n v="16.518360000000001"/>
    <m/>
  </r>
  <r>
    <x v="39"/>
    <x v="0"/>
    <x v="1"/>
    <x v="0"/>
    <x v="0"/>
    <x v="49"/>
    <n v="16.42962"/>
    <m/>
  </r>
  <r>
    <x v="39"/>
    <x v="0"/>
    <x v="1"/>
    <x v="0"/>
    <x v="0"/>
    <x v="50"/>
    <n v="16.10258"/>
    <m/>
  </r>
  <r>
    <x v="39"/>
    <x v="0"/>
    <x v="2"/>
    <x v="0"/>
    <x v="0"/>
    <x v="35"/>
    <n v="14.82687"/>
    <m/>
  </r>
  <r>
    <x v="39"/>
    <x v="0"/>
    <x v="2"/>
    <x v="0"/>
    <x v="0"/>
    <x v="36"/>
    <n v="14.741110000000001"/>
    <s v="B"/>
  </r>
  <r>
    <x v="39"/>
    <x v="0"/>
    <x v="2"/>
    <x v="0"/>
    <x v="0"/>
    <x v="37"/>
    <n v="13.94746"/>
    <m/>
  </r>
  <r>
    <x v="39"/>
    <x v="0"/>
    <x v="2"/>
    <x v="0"/>
    <x v="0"/>
    <x v="38"/>
    <n v="13.71617"/>
    <m/>
  </r>
  <r>
    <x v="39"/>
    <x v="0"/>
    <x v="2"/>
    <x v="0"/>
    <x v="0"/>
    <x v="39"/>
    <n v="13.5146"/>
    <m/>
  </r>
  <r>
    <x v="39"/>
    <x v="0"/>
    <x v="2"/>
    <x v="0"/>
    <x v="0"/>
    <x v="40"/>
    <n v="13.296530000000001"/>
    <m/>
  </r>
  <r>
    <x v="39"/>
    <x v="0"/>
    <x v="2"/>
    <x v="0"/>
    <x v="0"/>
    <x v="41"/>
    <n v="13.079639999999999"/>
    <m/>
  </r>
  <r>
    <x v="39"/>
    <x v="0"/>
    <x v="2"/>
    <x v="0"/>
    <x v="0"/>
    <x v="42"/>
    <n v="12.867000000000001"/>
    <m/>
  </r>
  <r>
    <x v="39"/>
    <x v="0"/>
    <x v="2"/>
    <x v="0"/>
    <x v="0"/>
    <x v="43"/>
    <n v="12.56532"/>
    <m/>
  </r>
  <r>
    <x v="39"/>
    <x v="0"/>
    <x v="2"/>
    <x v="0"/>
    <x v="0"/>
    <x v="44"/>
    <n v="12.475720000000001"/>
    <m/>
  </r>
  <r>
    <x v="39"/>
    <x v="0"/>
    <x v="2"/>
    <x v="0"/>
    <x v="0"/>
    <x v="45"/>
    <n v="12.595280000000001"/>
    <m/>
  </r>
  <r>
    <x v="39"/>
    <x v="0"/>
    <x v="2"/>
    <x v="0"/>
    <x v="0"/>
    <x v="46"/>
    <n v="12.412229999999999"/>
    <m/>
  </r>
  <r>
    <x v="39"/>
    <x v="0"/>
    <x v="2"/>
    <x v="0"/>
    <x v="0"/>
    <x v="47"/>
    <n v="12.39751"/>
    <m/>
  </r>
  <r>
    <x v="39"/>
    <x v="0"/>
    <x v="2"/>
    <x v="0"/>
    <x v="0"/>
    <x v="48"/>
    <n v="12.291829999999999"/>
    <m/>
  </r>
  <r>
    <x v="39"/>
    <x v="0"/>
    <x v="2"/>
    <x v="0"/>
    <x v="0"/>
    <x v="49"/>
    <n v="12.2494"/>
    <m/>
  </r>
  <r>
    <x v="39"/>
    <x v="0"/>
    <x v="2"/>
    <x v="0"/>
    <x v="0"/>
    <x v="50"/>
    <n v="11.995290000000001"/>
    <m/>
  </r>
  <r>
    <x v="40"/>
    <x v="0"/>
    <x v="0"/>
    <x v="0"/>
    <x v="0"/>
    <x v="35"/>
    <n v="19.754750000000001"/>
    <m/>
  </r>
  <r>
    <x v="40"/>
    <x v="0"/>
    <x v="0"/>
    <x v="0"/>
    <x v="0"/>
    <x v="36"/>
    <n v="19.653960000000001"/>
    <m/>
  </r>
  <r>
    <x v="40"/>
    <x v="0"/>
    <x v="0"/>
    <x v="0"/>
    <x v="0"/>
    <x v="37"/>
    <n v="19.570489999999999"/>
    <m/>
  </r>
  <r>
    <x v="40"/>
    <x v="0"/>
    <x v="0"/>
    <x v="0"/>
    <x v="0"/>
    <x v="38"/>
    <n v="19.809470000000001"/>
    <m/>
  </r>
  <r>
    <x v="40"/>
    <x v="0"/>
    <x v="0"/>
    <x v="0"/>
    <x v="0"/>
    <x v="39"/>
    <n v="20.036750000000001"/>
    <m/>
  </r>
  <r>
    <x v="40"/>
    <x v="0"/>
    <x v="0"/>
    <x v="0"/>
    <x v="0"/>
    <x v="40"/>
    <n v="19.810639999999999"/>
    <m/>
  </r>
  <r>
    <x v="40"/>
    <x v="0"/>
    <x v="0"/>
    <x v="0"/>
    <x v="0"/>
    <x v="41"/>
    <n v="19.771709999999999"/>
    <m/>
  </r>
  <r>
    <x v="40"/>
    <x v="0"/>
    <x v="0"/>
    <x v="0"/>
    <x v="0"/>
    <x v="42"/>
    <n v="19.61731"/>
    <m/>
  </r>
  <r>
    <x v="40"/>
    <x v="0"/>
    <x v="0"/>
    <x v="0"/>
    <x v="0"/>
    <x v="43"/>
    <n v="19.274660000000001"/>
    <m/>
  </r>
  <r>
    <x v="40"/>
    <x v="0"/>
    <x v="0"/>
    <x v="0"/>
    <x v="0"/>
    <x v="44"/>
    <n v="19.494019999999999"/>
    <m/>
  </r>
  <r>
    <x v="40"/>
    <x v="0"/>
    <x v="0"/>
    <x v="0"/>
    <x v="0"/>
    <x v="45"/>
    <n v="19.781320000000001"/>
    <m/>
  </r>
  <r>
    <x v="40"/>
    <x v="0"/>
    <x v="0"/>
    <x v="0"/>
    <x v="0"/>
    <x v="46"/>
    <n v="19.660049999999998"/>
    <m/>
  </r>
  <r>
    <x v="40"/>
    <x v="0"/>
    <x v="0"/>
    <x v="0"/>
    <x v="0"/>
    <x v="47"/>
    <n v="19.68666"/>
    <m/>
  </r>
  <r>
    <x v="40"/>
    <x v="0"/>
    <x v="0"/>
    <x v="0"/>
    <x v="0"/>
    <x v="48"/>
    <n v="19.622440000000001"/>
    <m/>
  </r>
  <r>
    <x v="40"/>
    <x v="0"/>
    <x v="0"/>
    <x v="0"/>
    <x v="0"/>
    <x v="49"/>
    <n v="19.399239999999999"/>
    <m/>
  </r>
  <r>
    <x v="40"/>
    <x v="0"/>
    <x v="0"/>
    <x v="0"/>
    <x v="0"/>
    <x v="50"/>
    <n v="19.138400000000001"/>
    <m/>
  </r>
  <r>
    <x v="40"/>
    <x v="0"/>
    <x v="1"/>
    <x v="0"/>
    <x v="0"/>
    <x v="35"/>
    <n v="16.893930000000001"/>
    <m/>
  </r>
  <r>
    <x v="40"/>
    <x v="0"/>
    <x v="1"/>
    <x v="0"/>
    <x v="0"/>
    <x v="36"/>
    <n v="16.84"/>
    <m/>
  </r>
  <r>
    <x v="40"/>
    <x v="0"/>
    <x v="1"/>
    <x v="0"/>
    <x v="0"/>
    <x v="37"/>
    <n v="16.626090000000001"/>
    <m/>
  </r>
  <r>
    <x v="40"/>
    <x v="0"/>
    <x v="1"/>
    <x v="0"/>
    <x v="0"/>
    <x v="38"/>
    <n v="16.685320000000001"/>
    <m/>
  </r>
  <r>
    <x v="40"/>
    <x v="0"/>
    <x v="1"/>
    <x v="0"/>
    <x v="0"/>
    <x v="39"/>
    <n v="16.87209"/>
    <m/>
  </r>
  <r>
    <x v="40"/>
    <x v="0"/>
    <x v="1"/>
    <x v="0"/>
    <x v="0"/>
    <x v="40"/>
    <n v="16.650549999999999"/>
    <m/>
  </r>
  <r>
    <x v="40"/>
    <x v="0"/>
    <x v="1"/>
    <x v="0"/>
    <x v="0"/>
    <x v="41"/>
    <n v="16.565280000000001"/>
    <m/>
  </r>
  <r>
    <x v="40"/>
    <x v="0"/>
    <x v="1"/>
    <x v="0"/>
    <x v="0"/>
    <x v="42"/>
    <n v="16.34843"/>
    <m/>
  </r>
  <r>
    <x v="40"/>
    <x v="0"/>
    <x v="1"/>
    <x v="0"/>
    <x v="0"/>
    <x v="43"/>
    <n v="15.99572"/>
    <m/>
  </r>
  <r>
    <x v="40"/>
    <x v="0"/>
    <x v="1"/>
    <x v="0"/>
    <x v="0"/>
    <x v="44"/>
    <n v="15.958119999999999"/>
    <m/>
  </r>
  <r>
    <x v="40"/>
    <x v="0"/>
    <x v="1"/>
    <x v="0"/>
    <x v="0"/>
    <x v="45"/>
    <n v="16.10528"/>
    <m/>
  </r>
  <r>
    <x v="40"/>
    <x v="0"/>
    <x v="1"/>
    <x v="0"/>
    <x v="0"/>
    <x v="46"/>
    <n v="15.940530000000001"/>
    <m/>
  </r>
  <r>
    <x v="40"/>
    <x v="0"/>
    <x v="1"/>
    <x v="0"/>
    <x v="0"/>
    <x v="47"/>
    <n v="15.925940000000001"/>
    <m/>
  </r>
  <r>
    <x v="40"/>
    <x v="0"/>
    <x v="1"/>
    <x v="0"/>
    <x v="0"/>
    <x v="48"/>
    <n v="15.866709999999999"/>
    <m/>
  </r>
  <r>
    <x v="40"/>
    <x v="0"/>
    <x v="1"/>
    <x v="0"/>
    <x v="0"/>
    <x v="49"/>
    <n v="15.73583"/>
    <m/>
  </r>
  <r>
    <x v="40"/>
    <x v="0"/>
    <x v="1"/>
    <x v="0"/>
    <x v="0"/>
    <x v="50"/>
    <n v="15.55156"/>
    <m/>
  </r>
  <r>
    <x v="40"/>
    <x v="0"/>
    <x v="2"/>
    <x v="0"/>
    <x v="0"/>
    <x v="35"/>
    <n v="12.938940000000001"/>
    <m/>
  </r>
  <r>
    <x v="40"/>
    <x v="0"/>
    <x v="2"/>
    <x v="0"/>
    <x v="0"/>
    <x v="36"/>
    <n v="12.992850000000001"/>
    <m/>
  </r>
  <r>
    <x v="40"/>
    <x v="0"/>
    <x v="2"/>
    <x v="0"/>
    <x v="0"/>
    <x v="37"/>
    <n v="12.65795"/>
    <m/>
  </r>
  <r>
    <x v="40"/>
    <x v="0"/>
    <x v="2"/>
    <x v="0"/>
    <x v="0"/>
    <x v="38"/>
    <n v="12.551920000000001"/>
    <m/>
  </r>
  <r>
    <x v="40"/>
    <x v="0"/>
    <x v="2"/>
    <x v="0"/>
    <x v="0"/>
    <x v="39"/>
    <n v="12.733470000000001"/>
    <m/>
  </r>
  <r>
    <x v="40"/>
    <x v="0"/>
    <x v="2"/>
    <x v="0"/>
    <x v="0"/>
    <x v="40"/>
    <n v="12.563639999999999"/>
    <m/>
  </r>
  <r>
    <x v="40"/>
    <x v="0"/>
    <x v="2"/>
    <x v="0"/>
    <x v="0"/>
    <x v="41"/>
    <n v="12.45632"/>
    <m/>
  </r>
  <r>
    <x v="40"/>
    <x v="0"/>
    <x v="2"/>
    <x v="0"/>
    <x v="0"/>
    <x v="42"/>
    <n v="12.1998"/>
    <m/>
  </r>
  <r>
    <x v="40"/>
    <x v="0"/>
    <x v="2"/>
    <x v="0"/>
    <x v="0"/>
    <x v="43"/>
    <n v="11.88973"/>
    <m/>
  </r>
  <r>
    <x v="40"/>
    <x v="0"/>
    <x v="2"/>
    <x v="0"/>
    <x v="0"/>
    <x v="44"/>
    <n v="11.63829"/>
    <m/>
  </r>
  <r>
    <x v="40"/>
    <x v="0"/>
    <x v="2"/>
    <x v="0"/>
    <x v="0"/>
    <x v="45"/>
    <n v="11.66019"/>
    <m/>
  </r>
  <r>
    <x v="40"/>
    <x v="0"/>
    <x v="2"/>
    <x v="0"/>
    <x v="0"/>
    <x v="46"/>
    <n v="11.474640000000001"/>
    <m/>
  </r>
  <r>
    <x v="40"/>
    <x v="0"/>
    <x v="2"/>
    <x v="0"/>
    <x v="0"/>
    <x v="47"/>
    <n v="11.45248"/>
    <m/>
  </r>
  <r>
    <x v="40"/>
    <x v="0"/>
    <x v="2"/>
    <x v="0"/>
    <x v="0"/>
    <x v="48"/>
    <n v="11.43465"/>
    <m/>
  </r>
  <r>
    <x v="40"/>
    <x v="0"/>
    <x v="2"/>
    <x v="0"/>
    <x v="0"/>
    <x v="49"/>
    <n v="11.43014"/>
    <m/>
  </r>
  <r>
    <x v="40"/>
    <x v="0"/>
    <x v="2"/>
    <x v="0"/>
    <x v="0"/>
    <x v="50"/>
    <n v="11.341290000000001"/>
    <m/>
  </r>
  <r>
    <x v="41"/>
    <x v="0"/>
    <x v="0"/>
    <x v="0"/>
    <x v="0"/>
    <x v="33"/>
    <n v="13.808109999999999"/>
    <m/>
  </r>
  <r>
    <x v="41"/>
    <x v="0"/>
    <x v="0"/>
    <x v="0"/>
    <x v="0"/>
    <x v="34"/>
    <n v="13.016"/>
    <m/>
  </r>
  <r>
    <x v="41"/>
    <x v="0"/>
    <x v="0"/>
    <x v="0"/>
    <x v="0"/>
    <x v="35"/>
    <n v="12.70365"/>
    <m/>
  </r>
  <r>
    <x v="41"/>
    <x v="0"/>
    <x v="0"/>
    <x v="0"/>
    <x v="0"/>
    <x v="36"/>
    <n v="12.4733"/>
    <m/>
  </r>
  <r>
    <x v="41"/>
    <x v="0"/>
    <x v="0"/>
    <x v="0"/>
    <x v="0"/>
    <x v="37"/>
    <n v="11.870430000000001"/>
    <m/>
  </r>
  <r>
    <x v="41"/>
    <x v="0"/>
    <x v="0"/>
    <x v="0"/>
    <x v="0"/>
    <x v="38"/>
    <n v="12.51295"/>
    <m/>
  </r>
  <r>
    <x v="41"/>
    <x v="0"/>
    <x v="0"/>
    <x v="0"/>
    <x v="0"/>
    <x v="39"/>
    <n v="11.12237"/>
    <m/>
  </r>
  <r>
    <x v="41"/>
    <x v="0"/>
    <x v="0"/>
    <x v="0"/>
    <x v="0"/>
    <x v="40"/>
    <n v="10.831490000000001"/>
    <m/>
  </r>
  <r>
    <x v="41"/>
    <x v="0"/>
    <x v="0"/>
    <x v="0"/>
    <x v="0"/>
    <x v="41"/>
    <n v="11.73673"/>
    <m/>
  </r>
  <r>
    <x v="41"/>
    <x v="0"/>
    <x v="0"/>
    <x v="0"/>
    <x v="0"/>
    <x v="42"/>
    <n v="11.33123"/>
    <m/>
  </r>
  <r>
    <x v="41"/>
    <x v="0"/>
    <x v="0"/>
    <x v="0"/>
    <x v="0"/>
    <x v="43"/>
    <n v="11.441470000000001"/>
    <m/>
  </r>
  <r>
    <x v="41"/>
    <x v="0"/>
    <x v="0"/>
    <x v="0"/>
    <x v="0"/>
    <x v="44"/>
    <n v="12.850569999999999"/>
    <m/>
  </r>
  <r>
    <x v="41"/>
    <x v="0"/>
    <x v="0"/>
    <x v="0"/>
    <x v="0"/>
    <x v="45"/>
    <n v="12.419269999999999"/>
    <m/>
  </r>
  <r>
    <x v="41"/>
    <x v="0"/>
    <x v="0"/>
    <x v="0"/>
    <x v="0"/>
    <x v="46"/>
    <n v="12.5901"/>
    <m/>
  </r>
  <r>
    <x v="41"/>
    <x v="0"/>
    <x v="0"/>
    <x v="0"/>
    <x v="0"/>
    <x v="47"/>
    <n v="12.7744"/>
    <m/>
  </r>
  <r>
    <x v="41"/>
    <x v="0"/>
    <x v="0"/>
    <x v="0"/>
    <x v="0"/>
    <x v="48"/>
    <n v="12.755330000000001"/>
    <m/>
  </r>
  <r>
    <x v="41"/>
    <x v="0"/>
    <x v="0"/>
    <x v="0"/>
    <x v="0"/>
    <x v="49"/>
    <n v="13.29533"/>
    <m/>
  </r>
  <r>
    <x v="41"/>
    <x v="0"/>
    <x v="0"/>
    <x v="0"/>
    <x v="0"/>
    <x v="50"/>
    <n v="14.75558"/>
    <m/>
  </r>
  <r>
    <x v="41"/>
    <x v="0"/>
    <x v="1"/>
    <x v="0"/>
    <x v="0"/>
    <x v="33"/>
    <n v="17.3309"/>
    <m/>
  </r>
  <r>
    <x v="41"/>
    <x v="0"/>
    <x v="1"/>
    <x v="0"/>
    <x v="0"/>
    <x v="34"/>
    <n v="16.906770000000002"/>
    <m/>
  </r>
  <r>
    <x v="41"/>
    <x v="0"/>
    <x v="1"/>
    <x v="0"/>
    <x v="0"/>
    <x v="35"/>
    <n v="14.85769"/>
    <m/>
  </r>
  <r>
    <x v="41"/>
    <x v="0"/>
    <x v="1"/>
    <x v="0"/>
    <x v="0"/>
    <x v="36"/>
    <n v="15.21739"/>
    <m/>
  </r>
  <r>
    <x v="41"/>
    <x v="0"/>
    <x v="1"/>
    <x v="0"/>
    <x v="0"/>
    <x v="37"/>
    <n v="13.711880000000001"/>
    <m/>
  </r>
  <r>
    <x v="41"/>
    <x v="0"/>
    <x v="1"/>
    <x v="0"/>
    <x v="0"/>
    <x v="38"/>
    <n v="13.502459999999999"/>
    <m/>
  </r>
  <r>
    <x v="41"/>
    <x v="0"/>
    <x v="1"/>
    <x v="0"/>
    <x v="0"/>
    <x v="39"/>
    <n v="13.51239"/>
    <m/>
  </r>
  <r>
    <x v="41"/>
    <x v="0"/>
    <x v="1"/>
    <x v="0"/>
    <x v="0"/>
    <x v="40"/>
    <n v="11.467650000000001"/>
    <m/>
  </r>
  <r>
    <x v="41"/>
    <x v="0"/>
    <x v="1"/>
    <x v="0"/>
    <x v="0"/>
    <x v="41"/>
    <n v="11.65971"/>
    <m/>
  </r>
  <r>
    <x v="41"/>
    <x v="0"/>
    <x v="1"/>
    <x v="0"/>
    <x v="0"/>
    <x v="42"/>
    <n v="10.979760000000001"/>
    <m/>
  </r>
  <r>
    <x v="41"/>
    <x v="0"/>
    <x v="1"/>
    <x v="0"/>
    <x v="0"/>
    <x v="43"/>
    <n v="10.24742"/>
    <m/>
  </r>
  <r>
    <x v="41"/>
    <x v="0"/>
    <x v="1"/>
    <x v="0"/>
    <x v="0"/>
    <x v="44"/>
    <n v="11.52449"/>
    <m/>
  </r>
  <r>
    <x v="41"/>
    <x v="0"/>
    <x v="1"/>
    <x v="0"/>
    <x v="0"/>
    <x v="45"/>
    <n v="11.496420000000001"/>
    <m/>
  </r>
  <r>
    <x v="41"/>
    <x v="0"/>
    <x v="1"/>
    <x v="0"/>
    <x v="0"/>
    <x v="46"/>
    <n v="11.339370000000001"/>
    <m/>
  </r>
  <r>
    <x v="41"/>
    <x v="0"/>
    <x v="1"/>
    <x v="0"/>
    <x v="0"/>
    <x v="47"/>
    <n v="11.36364"/>
    <m/>
  </r>
  <r>
    <x v="41"/>
    <x v="0"/>
    <x v="1"/>
    <x v="0"/>
    <x v="0"/>
    <x v="48"/>
    <n v="11.544919999999999"/>
    <m/>
  </r>
  <r>
    <x v="41"/>
    <x v="0"/>
    <x v="1"/>
    <x v="0"/>
    <x v="0"/>
    <x v="49"/>
    <n v="11.54064"/>
    <m/>
  </r>
  <r>
    <x v="41"/>
    <x v="0"/>
    <x v="1"/>
    <x v="0"/>
    <x v="0"/>
    <x v="50"/>
    <n v="12.610200000000001"/>
    <m/>
  </r>
  <r>
    <x v="41"/>
    <x v="0"/>
    <x v="2"/>
    <x v="0"/>
    <x v="0"/>
    <x v="33"/>
    <n v="9.8439119999999996"/>
    <m/>
  </r>
  <r>
    <x v="41"/>
    <x v="0"/>
    <x v="2"/>
    <x v="0"/>
    <x v="0"/>
    <x v="34"/>
    <n v="9.215897"/>
    <m/>
  </r>
  <r>
    <x v="41"/>
    <x v="0"/>
    <x v="2"/>
    <x v="0"/>
    <x v="0"/>
    <x v="35"/>
    <n v="8.7127850000000002"/>
    <m/>
  </r>
  <r>
    <x v="41"/>
    <x v="0"/>
    <x v="2"/>
    <x v="0"/>
    <x v="0"/>
    <x v="36"/>
    <n v="8.0094480000000008"/>
    <m/>
  </r>
  <r>
    <x v="41"/>
    <x v="0"/>
    <x v="2"/>
    <x v="0"/>
    <x v="0"/>
    <x v="37"/>
    <n v="7.1111110000000002"/>
    <m/>
  </r>
  <r>
    <x v="41"/>
    <x v="0"/>
    <x v="2"/>
    <x v="0"/>
    <x v="0"/>
    <x v="38"/>
    <n v="6.7289320000000004"/>
    <m/>
  </r>
  <r>
    <x v="41"/>
    <x v="0"/>
    <x v="2"/>
    <x v="0"/>
    <x v="0"/>
    <x v="39"/>
    <n v="8.0959520000000005"/>
    <m/>
  </r>
  <r>
    <x v="41"/>
    <x v="0"/>
    <x v="2"/>
    <x v="0"/>
    <x v="0"/>
    <x v="40"/>
    <n v="7.6745159999999997"/>
    <m/>
  </r>
  <r>
    <x v="41"/>
    <x v="0"/>
    <x v="2"/>
    <x v="0"/>
    <x v="0"/>
    <x v="41"/>
    <n v="8.3531270000000006"/>
    <m/>
  </r>
  <r>
    <x v="41"/>
    <x v="0"/>
    <x v="2"/>
    <x v="0"/>
    <x v="0"/>
    <x v="42"/>
    <n v="7.0945289999999996"/>
    <m/>
  </r>
  <r>
    <x v="41"/>
    <x v="0"/>
    <x v="2"/>
    <x v="0"/>
    <x v="0"/>
    <x v="43"/>
    <n v="6.3216200000000002"/>
    <m/>
  </r>
  <r>
    <x v="41"/>
    <x v="0"/>
    <x v="2"/>
    <x v="0"/>
    <x v="0"/>
    <x v="44"/>
    <n v="7.3495249999999999"/>
    <m/>
  </r>
  <r>
    <x v="41"/>
    <x v="0"/>
    <x v="2"/>
    <x v="0"/>
    <x v="0"/>
    <x v="45"/>
    <n v="7.9892880000000002"/>
    <m/>
  </r>
  <r>
    <x v="41"/>
    <x v="0"/>
    <x v="2"/>
    <x v="0"/>
    <x v="0"/>
    <x v="46"/>
    <n v="8.0152669999999997"/>
    <m/>
  </r>
  <r>
    <x v="41"/>
    <x v="0"/>
    <x v="2"/>
    <x v="0"/>
    <x v="0"/>
    <x v="47"/>
    <n v="8.2476529999999997"/>
    <m/>
  </r>
  <r>
    <x v="41"/>
    <x v="0"/>
    <x v="2"/>
    <x v="0"/>
    <x v="0"/>
    <x v="48"/>
    <n v="8.7138760000000008"/>
    <m/>
  </r>
  <r>
    <x v="41"/>
    <x v="0"/>
    <x v="2"/>
    <x v="0"/>
    <x v="0"/>
    <x v="49"/>
    <n v="8.2250110000000003"/>
    <m/>
  </r>
  <r>
    <x v="41"/>
    <x v="0"/>
    <x v="2"/>
    <x v="0"/>
    <x v="0"/>
    <x v="50"/>
    <n v="8.889872000000000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outline="1" outlineData="1" multipleFieldFilters="0">
  <location ref="A6:BK43" firstHeaderRow="1" firstDataRow="2" firstDataCol="1" rowPageCount="4" colPageCount="1"/>
  <pivotFields count="8">
    <pivotField axis="axisRow" showAll="0">
      <items count="43">
        <item x="0"/>
        <item x="1"/>
        <item x="2"/>
        <item h="1" x="30"/>
        <item x="3"/>
        <item x="26"/>
        <item x="31"/>
        <item h="1" x="32"/>
        <item x="4"/>
        <item x="8"/>
        <item x="5"/>
        <item h="1" x="40"/>
        <item x="24"/>
        <item x="33"/>
        <item h="1" x="39"/>
        <item x="6"/>
        <item x="7"/>
        <item h="1" x="38"/>
        <item x="28"/>
        <item x="9"/>
        <item x="10"/>
        <item x="12"/>
        <item x="11"/>
        <item x="34"/>
        <item x="13"/>
        <item x="14"/>
        <item x="15"/>
        <item x="16"/>
        <item x="41"/>
        <item x="17"/>
        <item x="18"/>
        <item x="20"/>
        <item x="19"/>
        <item x="37"/>
        <item x="21"/>
        <item x="22"/>
        <item h="1" x="35"/>
        <item x="23"/>
        <item x="36"/>
        <item x="25"/>
        <item x="27"/>
        <item x="29"/>
        <item t="default"/>
      </items>
    </pivotField>
    <pivotField axis="axisPage" multipleItemSelectionAllowed="1" showAll="0">
      <items count="2">
        <item x="0"/>
        <item t="default"/>
      </items>
    </pivotField>
    <pivotField axis="axisPage" showAll="0">
      <items count="4">
        <item x="0"/>
        <item x="1"/>
        <item x="2"/>
        <item t="default"/>
      </items>
    </pivotField>
    <pivotField axis="axisPage" showAll="0">
      <items count="2">
        <item x="0"/>
        <item t="default"/>
      </items>
    </pivotField>
    <pivotField axis="axisPage" showAll="0">
      <items count="2">
        <item x="0"/>
        <item t="default"/>
      </items>
    </pivotField>
    <pivotField axis="axisCol" showAll="0">
      <items count="63">
        <item x="60"/>
        <item x="56"/>
        <item x="57"/>
        <item x="58"/>
        <item x="59"/>
        <item x="52"/>
        <item x="53"/>
        <item x="54"/>
        <item x="55"/>
        <item x="5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61"/>
        <item t="default"/>
      </items>
    </pivotField>
    <pivotField dataField="1" showAll="0"/>
    <pivotField showAll="0"/>
  </pivotFields>
  <rowFields count="1">
    <field x="0"/>
  </rowFields>
  <rowItems count="36">
    <i>
      <x/>
    </i>
    <i>
      <x v="1"/>
    </i>
    <i>
      <x v="2"/>
    </i>
    <i>
      <x v="4"/>
    </i>
    <i>
      <x v="5"/>
    </i>
    <i>
      <x v="6"/>
    </i>
    <i>
      <x v="8"/>
    </i>
    <i>
      <x v="9"/>
    </i>
    <i>
      <x v="10"/>
    </i>
    <i>
      <x v="12"/>
    </i>
    <i>
      <x v="13"/>
    </i>
    <i>
      <x v="15"/>
    </i>
    <i>
      <x v="16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7"/>
    </i>
    <i>
      <x v="38"/>
    </i>
    <i>
      <x v="39"/>
    </i>
    <i>
      <x v="40"/>
    </i>
    <i>
      <x v="41"/>
    </i>
  </rowItems>
  <colFields count="1">
    <field x="5"/>
  </colFields>
  <colItems count="6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</colItems>
  <pageFields count="4">
    <pageField fld="1" hier="-1"/>
    <pageField fld="2" item="1" hier="-1"/>
    <pageField fld="3" item="0" hier="-1"/>
    <pageField fld="4" item="0" hier="-1"/>
  </pageFields>
  <dataFields count="1">
    <dataField name="Sum of Value" fld="6" baseField="0" baseItem="9" numFmtId="164"/>
  </dataFields>
  <formats count="2">
    <format dxfId="153">
      <pivotArea type="all" dataOnly="0" outline="0" fieldPosition="0"/>
    </format>
    <format dxfId="152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30.bin"/><Relationship Id="rId13" Type="http://schemas.openxmlformats.org/officeDocument/2006/relationships/customProperty" Target="../customProperty35.bin"/><Relationship Id="rId18" Type="http://schemas.openxmlformats.org/officeDocument/2006/relationships/customProperty" Target="../customProperty40.bin"/><Relationship Id="rId26" Type="http://schemas.openxmlformats.org/officeDocument/2006/relationships/customProperty" Target="../customProperty48.bin"/><Relationship Id="rId3" Type="http://schemas.openxmlformats.org/officeDocument/2006/relationships/hyperlink" Target="http://dx.doi.org/10.1787/9789264288256-en" TargetMode="External"/><Relationship Id="rId21" Type="http://schemas.openxmlformats.org/officeDocument/2006/relationships/customProperty" Target="../customProperty43.bin"/><Relationship Id="rId7" Type="http://schemas.openxmlformats.org/officeDocument/2006/relationships/customProperty" Target="../customProperty29.bin"/><Relationship Id="rId12" Type="http://schemas.openxmlformats.org/officeDocument/2006/relationships/customProperty" Target="../customProperty34.bin"/><Relationship Id="rId17" Type="http://schemas.openxmlformats.org/officeDocument/2006/relationships/customProperty" Target="../customProperty39.bin"/><Relationship Id="rId25" Type="http://schemas.openxmlformats.org/officeDocument/2006/relationships/customProperty" Target="../customProperty47.bin"/><Relationship Id="rId33" Type="http://schemas.openxmlformats.org/officeDocument/2006/relationships/drawing" Target="../drawings/drawing9.xml"/><Relationship Id="rId2" Type="http://schemas.openxmlformats.org/officeDocument/2006/relationships/hyperlink" Target="http://dx.doi.org/10.1787/fb58715e-en" TargetMode="External"/><Relationship Id="rId16" Type="http://schemas.openxmlformats.org/officeDocument/2006/relationships/customProperty" Target="../customProperty38.bin"/><Relationship Id="rId20" Type="http://schemas.openxmlformats.org/officeDocument/2006/relationships/customProperty" Target="../customProperty42.bin"/><Relationship Id="rId29" Type="http://schemas.openxmlformats.org/officeDocument/2006/relationships/customProperty" Target="../customProperty51.bin"/><Relationship Id="rId1" Type="http://schemas.openxmlformats.org/officeDocument/2006/relationships/hyperlink" Target="http://dx.doi.org/10.1787/data-00286-en" TargetMode="External"/><Relationship Id="rId6" Type="http://schemas.openxmlformats.org/officeDocument/2006/relationships/customProperty" Target="../customProperty28.bin"/><Relationship Id="rId11" Type="http://schemas.openxmlformats.org/officeDocument/2006/relationships/customProperty" Target="../customProperty33.bin"/><Relationship Id="rId24" Type="http://schemas.openxmlformats.org/officeDocument/2006/relationships/customProperty" Target="../customProperty46.bin"/><Relationship Id="rId32" Type="http://schemas.openxmlformats.org/officeDocument/2006/relationships/customProperty" Target="../customProperty54.bin"/><Relationship Id="rId5" Type="http://schemas.openxmlformats.org/officeDocument/2006/relationships/printerSettings" Target="../printerSettings/printerSettings9.bin"/><Relationship Id="rId15" Type="http://schemas.openxmlformats.org/officeDocument/2006/relationships/customProperty" Target="../customProperty37.bin"/><Relationship Id="rId23" Type="http://schemas.openxmlformats.org/officeDocument/2006/relationships/customProperty" Target="../customProperty45.bin"/><Relationship Id="rId28" Type="http://schemas.openxmlformats.org/officeDocument/2006/relationships/customProperty" Target="../customProperty50.bin"/><Relationship Id="rId10" Type="http://schemas.openxmlformats.org/officeDocument/2006/relationships/customProperty" Target="../customProperty32.bin"/><Relationship Id="rId19" Type="http://schemas.openxmlformats.org/officeDocument/2006/relationships/customProperty" Target="../customProperty41.bin"/><Relationship Id="rId31" Type="http://schemas.openxmlformats.org/officeDocument/2006/relationships/customProperty" Target="../customProperty53.bin"/><Relationship Id="rId4" Type="http://schemas.openxmlformats.org/officeDocument/2006/relationships/hyperlink" Target="http://oe.cd/disclaimer" TargetMode="External"/><Relationship Id="rId9" Type="http://schemas.openxmlformats.org/officeDocument/2006/relationships/customProperty" Target="../customProperty31.bin"/><Relationship Id="rId14" Type="http://schemas.openxmlformats.org/officeDocument/2006/relationships/customProperty" Target="../customProperty36.bin"/><Relationship Id="rId22" Type="http://schemas.openxmlformats.org/officeDocument/2006/relationships/customProperty" Target="../customProperty44.bin"/><Relationship Id="rId27" Type="http://schemas.openxmlformats.org/officeDocument/2006/relationships/customProperty" Target="../customProperty49.bin"/><Relationship Id="rId30" Type="http://schemas.openxmlformats.org/officeDocument/2006/relationships/customProperty" Target="../customProperty5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27"/>
  <sheetViews>
    <sheetView workbookViewId="0">
      <selection sqref="A1:J1"/>
    </sheetView>
  </sheetViews>
  <sheetFormatPr defaultColWidth="8.85546875" defaultRowHeight="12.75" x14ac:dyDescent="0.25"/>
  <cols>
    <col min="1" max="16384" width="8.85546875" style="2"/>
  </cols>
  <sheetData>
    <row r="1" spans="1:8" ht="10.1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0.15" x14ac:dyDescent="0.2">
      <c r="A2" s="2" t="s">
        <v>8</v>
      </c>
      <c r="B2" s="2" t="s">
        <v>9</v>
      </c>
      <c r="C2" s="2" t="s">
        <v>10</v>
      </c>
      <c r="D2" s="2" t="s">
        <v>11</v>
      </c>
      <c r="E2" s="2" t="s">
        <v>12</v>
      </c>
      <c r="F2" s="2">
        <v>1965</v>
      </c>
      <c r="G2" s="2">
        <v>17.83953</v>
      </c>
    </row>
    <row r="3" spans="1:8" ht="10.15" x14ac:dyDescent="0.2">
      <c r="A3" s="2" t="s">
        <v>8</v>
      </c>
      <c r="B3" s="2" t="s">
        <v>9</v>
      </c>
      <c r="C3" s="2" t="s">
        <v>10</v>
      </c>
      <c r="D3" s="2" t="s">
        <v>11</v>
      </c>
      <c r="E3" s="2" t="s">
        <v>12</v>
      </c>
      <c r="F3" s="2">
        <v>1966</v>
      </c>
      <c r="G3" s="2">
        <v>17.130109999999998</v>
      </c>
    </row>
    <row r="4" spans="1:8" ht="10.15" x14ac:dyDescent="0.2">
      <c r="A4" s="2" t="s">
        <v>8</v>
      </c>
      <c r="B4" s="2" t="s">
        <v>9</v>
      </c>
      <c r="C4" s="2" t="s">
        <v>10</v>
      </c>
      <c r="D4" s="2" t="s">
        <v>11</v>
      </c>
      <c r="E4" s="2" t="s">
        <v>12</v>
      </c>
      <c r="F4" s="2">
        <v>1967</v>
      </c>
      <c r="G4" s="2">
        <v>16.43956</v>
      </c>
    </row>
    <row r="5" spans="1:8" ht="10.15" x14ac:dyDescent="0.2">
      <c r="A5" s="2" t="s">
        <v>8</v>
      </c>
      <c r="B5" s="2" t="s">
        <v>9</v>
      </c>
      <c r="C5" s="2" t="s">
        <v>10</v>
      </c>
      <c r="D5" s="2" t="s">
        <v>11</v>
      </c>
      <c r="E5" s="2" t="s">
        <v>12</v>
      </c>
      <c r="F5" s="2">
        <v>1968</v>
      </c>
      <c r="G5" s="2">
        <v>16.033390000000001</v>
      </c>
    </row>
    <row r="6" spans="1:8" ht="10.15" x14ac:dyDescent="0.2">
      <c r="A6" s="2" t="s">
        <v>8</v>
      </c>
      <c r="B6" s="2" t="s">
        <v>9</v>
      </c>
      <c r="C6" s="2" t="s">
        <v>10</v>
      </c>
      <c r="D6" s="2" t="s">
        <v>11</v>
      </c>
      <c r="E6" s="2" t="s">
        <v>12</v>
      </c>
      <c r="F6" s="2">
        <v>1969</v>
      </c>
      <c r="G6" s="2">
        <v>15.41714</v>
      </c>
    </row>
    <row r="7" spans="1:8" ht="10.15" x14ac:dyDescent="0.2">
      <c r="A7" s="2" t="s">
        <v>8</v>
      </c>
      <c r="B7" s="2" t="s">
        <v>9</v>
      </c>
      <c r="C7" s="2" t="s">
        <v>10</v>
      </c>
      <c r="D7" s="2" t="s">
        <v>11</v>
      </c>
      <c r="E7" s="2" t="s">
        <v>12</v>
      </c>
      <c r="F7" s="2">
        <v>1970</v>
      </c>
      <c r="G7" s="2">
        <v>15.479620000000001</v>
      </c>
    </row>
    <row r="8" spans="1:8" ht="10.15" x14ac:dyDescent="0.2">
      <c r="A8" s="2" t="s">
        <v>8</v>
      </c>
      <c r="B8" s="2" t="s">
        <v>9</v>
      </c>
      <c r="C8" s="2" t="s">
        <v>10</v>
      </c>
      <c r="D8" s="2" t="s">
        <v>11</v>
      </c>
      <c r="E8" s="2" t="s">
        <v>12</v>
      </c>
      <c r="F8" s="2">
        <v>1971</v>
      </c>
      <c r="G8" s="2">
        <v>15.401210000000001</v>
      </c>
    </row>
    <row r="9" spans="1:8" ht="10.15" x14ac:dyDescent="0.2">
      <c r="A9" s="2" t="s">
        <v>8</v>
      </c>
      <c r="B9" s="2" t="s">
        <v>9</v>
      </c>
      <c r="C9" s="2" t="s">
        <v>10</v>
      </c>
      <c r="D9" s="2" t="s">
        <v>11</v>
      </c>
      <c r="E9" s="2" t="s">
        <v>12</v>
      </c>
      <c r="F9" s="2">
        <v>1972</v>
      </c>
      <c r="G9" s="2">
        <v>15.511509999999999</v>
      </c>
    </row>
    <row r="10" spans="1:8" ht="10.15" x14ac:dyDescent="0.2">
      <c r="A10" s="2" t="s">
        <v>8</v>
      </c>
      <c r="B10" s="2" t="s">
        <v>9</v>
      </c>
      <c r="C10" s="2" t="s">
        <v>10</v>
      </c>
      <c r="D10" s="2" t="s">
        <v>11</v>
      </c>
      <c r="E10" s="2" t="s">
        <v>12</v>
      </c>
      <c r="F10" s="2">
        <v>1973</v>
      </c>
      <c r="G10" s="2">
        <v>15.527380000000001</v>
      </c>
    </row>
    <row r="11" spans="1:8" ht="10.15" x14ac:dyDescent="0.2">
      <c r="A11" s="2" t="s">
        <v>8</v>
      </c>
      <c r="B11" s="2" t="s">
        <v>9</v>
      </c>
      <c r="C11" s="2" t="s">
        <v>10</v>
      </c>
      <c r="D11" s="2" t="s">
        <v>11</v>
      </c>
      <c r="E11" s="2" t="s">
        <v>12</v>
      </c>
      <c r="F11" s="2">
        <v>1974</v>
      </c>
      <c r="G11" s="2">
        <v>15.9483</v>
      </c>
    </row>
    <row r="12" spans="1:8" ht="10.15" x14ac:dyDescent="0.2">
      <c r="A12" s="2" t="s">
        <v>8</v>
      </c>
      <c r="B12" s="2" t="s">
        <v>9</v>
      </c>
      <c r="C12" s="2" t="s">
        <v>10</v>
      </c>
      <c r="D12" s="2" t="s">
        <v>11</v>
      </c>
      <c r="E12" s="2" t="s">
        <v>12</v>
      </c>
      <c r="F12" s="2">
        <v>1975</v>
      </c>
      <c r="G12" s="2">
        <v>15.97494</v>
      </c>
    </row>
    <row r="13" spans="1:8" ht="10.15" x14ac:dyDescent="0.2">
      <c r="A13" s="2" t="s">
        <v>8</v>
      </c>
      <c r="B13" s="2" t="s">
        <v>9</v>
      </c>
      <c r="C13" s="2" t="s">
        <v>10</v>
      </c>
      <c r="D13" s="2" t="s">
        <v>11</v>
      </c>
      <c r="E13" s="2" t="s">
        <v>12</v>
      </c>
      <c r="F13" s="2">
        <v>1976</v>
      </c>
      <c r="G13" s="2">
        <v>17.00751</v>
      </c>
    </row>
    <row r="14" spans="1:8" ht="10.15" x14ac:dyDescent="0.2">
      <c r="A14" s="2" t="s">
        <v>8</v>
      </c>
      <c r="B14" s="2" t="s">
        <v>9</v>
      </c>
      <c r="C14" s="2" t="s">
        <v>10</v>
      </c>
      <c r="D14" s="2" t="s">
        <v>11</v>
      </c>
      <c r="E14" s="2" t="s">
        <v>12</v>
      </c>
      <c r="F14" s="2">
        <v>1977</v>
      </c>
      <c r="G14" s="2">
        <v>17.659189999999999</v>
      </c>
      <c r="H14" s="2" t="s">
        <v>13</v>
      </c>
    </row>
    <row r="15" spans="1:8" ht="10.15" x14ac:dyDescent="0.2">
      <c r="A15" s="2" t="s">
        <v>8</v>
      </c>
      <c r="B15" s="2" t="s">
        <v>9</v>
      </c>
      <c r="C15" s="2" t="s">
        <v>10</v>
      </c>
      <c r="D15" s="2" t="s">
        <v>11</v>
      </c>
      <c r="E15" s="2" t="s">
        <v>12</v>
      </c>
      <c r="F15" s="2">
        <v>1978</v>
      </c>
      <c r="G15" s="2">
        <v>17.129169999999998</v>
      </c>
      <c r="H15" s="2" t="s">
        <v>13</v>
      </c>
    </row>
    <row r="16" spans="1:8" ht="10.15" x14ac:dyDescent="0.2">
      <c r="A16" s="2" t="s">
        <v>8</v>
      </c>
      <c r="B16" s="2" t="s">
        <v>9</v>
      </c>
      <c r="C16" s="2" t="s">
        <v>10</v>
      </c>
      <c r="D16" s="2" t="s">
        <v>11</v>
      </c>
      <c r="E16" s="2" t="s">
        <v>12</v>
      </c>
      <c r="F16" s="2">
        <v>1979</v>
      </c>
      <c r="G16" s="2">
        <v>17.6967</v>
      </c>
    </row>
    <row r="17" spans="1:8" ht="10.15" x14ac:dyDescent="0.2">
      <c r="A17" s="2" t="s">
        <v>8</v>
      </c>
      <c r="B17" s="2" t="s">
        <v>9</v>
      </c>
      <c r="C17" s="2" t="s">
        <v>10</v>
      </c>
      <c r="D17" s="2" t="s">
        <v>11</v>
      </c>
      <c r="E17" s="2" t="s">
        <v>12</v>
      </c>
      <c r="F17" s="2">
        <v>1980</v>
      </c>
      <c r="G17" s="2">
        <v>17.790009999999999</v>
      </c>
    </row>
    <row r="18" spans="1:8" ht="10.15" x14ac:dyDescent="0.2">
      <c r="A18" s="2" t="s">
        <v>8</v>
      </c>
      <c r="B18" s="2" t="s">
        <v>9</v>
      </c>
      <c r="C18" s="2" t="s">
        <v>10</v>
      </c>
      <c r="D18" s="2" t="s">
        <v>11</v>
      </c>
      <c r="E18" s="2" t="s">
        <v>12</v>
      </c>
      <c r="F18" s="2">
        <v>1981</v>
      </c>
      <c r="G18" s="2">
        <v>17.24004</v>
      </c>
    </row>
    <row r="19" spans="1:8" ht="10.15" x14ac:dyDescent="0.2">
      <c r="A19" s="2" t="s">
        <v>8</v>
      </c>
      <c r="B19" s="2" t="s">
        <v>9</v>
      </c>
      <c r="C19" s="2" t="s">
        <v>10</v>
      </c>
      <c r="D19" s="2" t="s">
        <v>11</v>
      </c>
      <c r="E19" s="2" t="s">
        <v>12</v>
      </c>
      <c r="F19" s="2">
        <v>1982</v>
      </c>
      <c r="G19" s="2">
        <v>17.338049999999999</v>
      </c>
    </row>
    <row r="20" spans="1:8" ht="10.15" x14ac:dyDescent="0.2">
      <c r="A20" s="2" t="s">
        <v>8</v>
      </c>
      <c r="B20" s="2" t="s">
        <v>9</v>
      </c>
      <c r="C20" s="2" t="s">
        <v>10</v>
      </c>
      <c r="D20" s="2" t="s">
        <v>11</v>
      </c>
      <c r="E20" s="2" t="s">
        <v>12</v>
      </c>
      <c r="F20" s="2">
        <v>1983</v>
      </c>
      <c r="G20" s="2">
        <v>17.368289999999998</v>
      </c>
    </row>
    <row r="21" spans="1:8" ht="10.15" x14ac:dyDescent="0.2">
      <c r="A21" s="2" t="s">
        <v>8</v>
      </c>
      <c r="B21" s="2" t="s">
        <v>9</v>
      </c>
      <c r="C21" s="2" t="s">
        <v>10</v>
      </c>
      <c r="D21" s="2" t="s">
        <v>11</v>
      </c>
      <c r="E21" s="2" t="s">
        <v>12</v>
      </c>
      <c r="F21" s="2">
        <v>1984</v>
      </c>
      <c r="G21" s="2">
        <v>17.653009999999998</v>
      </c>
    </row>
    <row r="22" spans="1:8" ht="10.15" x14ac:dyDescent="0.2">
      <c r="A22" s="2" t="s">
        <v>8</v>
      </c>
      <c r="B22" s="2" t="s">
        <v>9</v>
      </c>
      <c r="C22" s="2" t="s">
        <v>10</v>
      </c>
      <c r="D22" s="2" t="s">
        <v>11</v>
      </c>
      <c r="E22" s="2" t="s">
        <v>12</v>
      </c>
      <c r="F22" s="2">
        <v>1985</v>
      </c>
      <c r="G22" s="2">
        <v>16.895620000000001</v>
      </c>
      <c r="H22" s="2" t="s">
        <v>13</v>
      </c>
    </row>
    <row r="23" spans="1:8" ht="10.15" x14ac:dyDescent="0.2">
      <c r="A23" s="2" t="s">
        <v>8</v>
      </c>
      <c r="B23" s="2" t="s">
        <v>9</v>
      </c>
      <c r="C23" s="2" t="s">
        <v>10</v>
      </c>
      <c r="D23" s="2" t="s">
        <v>11</v>
      </c>
      <c r="E23" s="2" t="s">
        <v>12</v>
      </c>
      <c r="F23" s="2">
        <v>1986</v>
      </c>
      <c r="G23" s="2">
        <v>16.993510000000001</v>
      </c>
    </row>
    <row r="24" spans="1:8" ht="10.15" x14ac:dyDescent="0.2">
      <c r="A24" s="2" t="s">
        <v>8</v>
      </c>
      <c r="B24" s="2" t="s">
        <v>9</v>
      </c>
      <c r="C24" s="2" t="s">
        <v>10</v>
      </c>
      <c r="D24" s="2" t="s">
        <v>11</v>
      </c>
      <c r="E24" s="2" t="s">
        <v>12</v>
      </c>
      <c r="F24" s="2">
        <v>1987</v>
      </c>
      <c r="G24" s="2">
        <v>16.83304</v>
      </c>
    </row>
    <row r="25" spans="1:8" ht="10.15" x14ac:dyDescent="0.2">
      <c r="A25" s="2" t="s">
        <v>8</v>
      </c>
      <c r="B25" s="2" t="s">
        <v>9</v>
      </c>
      <c r="C25" s="2" t="s">
        <v>10</v>
      </c>
      <c r="D25" s="2" t="s">
        <v>11</v>
      </c>
      <c r="E25" s="2" t="s">
        <v>12</v>
      </c>
      <c r="F25" s="2">
        <v>1988</v>
      </c>
      <c r="G25" s="2">
        <v>16.8992</v>
      </c>
    </row>
    <row r="26" spans="1:8" ht="10.15" x14ac:dyDescent="0.2">
      <c r="A26" s="2" t="s">
        <v>8</v>
      </c>
      <c r="B26" s="2" t="s">
        <v>9</v>
      </c>
      <c r="C26" s="2" t="s">
        <v>10</v>
      </c>
      <c r="D26" s="2" t="s">
        <v>11</v>
      </c>
      <c r="E26" s="2" t="s">
        <v>12</v>
      </c>
      <c r="F26" s="2">
        <v>1989</v>
      </c>
      <c r="G26" s="2">
        <v>16.439360000000001</v>
      </c>
    </row>
    <row r="27" spans="1:8" ht="10.15" x14ac:dyDescent="0.2">
      <c r="A27" s="2" t="s">
        <v>8</v>
      </c>
      <c r="B27" s="2" t="s">
        <v>9</v>
      </c>
      <c r="C27" s="2" t="s">
        <v>10</v>
      </c>
      <c r="D27" s="2" t="s">
        <v>11</v>
      </c>
      <c r="E27" s="2" t="s">
        <v>12</v>
      </c>
      <c r="F27" s="2">
        <v>1990</v>
      </c>
      <c r="G27" s="2">
        <v>16.44772</v>
      </c>
    </row>
    <row r="28" spans="1:8" ht="10.15" x14ac:dyDescent="0.2">
      <c r="A28" s="2" t="s">
        <v>8</v>
      </c>
      <c r="B28" s="2" t="s">
        <v>9</v>
      </c>
      <c r="C28" s="2" t="s">
        <v>10</v>
      </c>
      <c r="D28" s="2" t="s">
        <v>11</v>
      </c>
      <c r="E28" s="2" t="s">
        <v>12</v>
      </c>
      <c r="F28" s="2">
        <v>1991</v>
      </c>
      <c r="G28" s="2">
        <v>17.053840000000001</v>
      </c>
    </row>
    <row r="29" spans="1:8" ht="10.15" x14ac:dyDescent="0.2">
      <c r="A29" s="2" t="s">
        <v>8</v>
      </c>
      <c r="B29" s="2" t="s">
        <v>9</v>
      </c>
      <c r="C29" s="2" t="s">
        <v>10</v>
      </c>
      <c r="D29" s="2" t="s">
        <v>11</v>
      </c>
      <c r="E29" s="2" t="s">
        <v>12</v>
      </c>
      <c r="F29" s="2">
        <v>1992</v>
      </c>
      <c r="G29" s="2">
        <v>17.292719999999999</v>
      </c>
    </row>
    <row r="30" spans="1:8" ht="10.15" x14ac:dyDescent="0.2">
      <c r="A30" s="2" t="s">
        <v>8</v>
      </c>
      <c r="B30" s="2" t="s">
        <v>9</v>
      </c>
      <c r="C30" s="2" t="s">
        <v>10</v>
      </c>
      <c r="D30" s="2" t="s">
        <v>11</v>
      </c>
      <c r="E30" s="2" t="s">
        <v>12</v>
      </c>
      <c r="F30" s="2">
        <v>1993</v>
      </c>
      <c r="G30" s="2">
        <v>17.704640000000001</v>
      </c>
    </row>
    <row r="31" spans="1:8" ht="10.15" x14ac:dyDescent="0.2">
      <c r="A31" s="2" t="s">
        <v>8</v>
      </c>
      <c r="B31" s="2" t="s">
        <v>9</v>
      </c>
      <c r="C31" s="2" t="s">
        <v>10</v>
      </c>
      <c r="D31" s="2" t="s">
        <v>11</v>
      </c>
      <c r="E31" s="2" t="s">
        <v>12</v>
      </c>
      <c r="F31" s="2">
        <v>1994</v>
      </c>
      <c r="G31" s="2">
        <v>17.123090000000001</v>
      </c>
    </row>
    <row r="32" spans="1:8" ht="10.15" x14ac:dyDescent="0.2">
      <c r="A32" s="2" t="s">
        <v>8</v>
      </c>
      <c r="B32" s="2" t="s">
        <v>9</v>
      </c>
      <c r="C32" s="2" t="s">
        <v>10</v>
      </c>
      <c r="D32" s="2" t="s">
        <v>11</v>
      </c>
      <c r="E32" s="2" t="s">
        <v>12</v>
      </c>
      <c r="F32" s="2">
        <v>1995</v>
      </c>
      <c r="G32" s="2">
        <v>16.868829999999999</v>
      </c>
    </row>
    <row r="33" spans="1:8" ht="10.15" x14ac:dyDescent="0.2">
      <c r="A33" s="2" t="s">
        <v>8</v>
      </c>
      <c r="B33" s="2" t="s">
        <v>9</v>
      </c>
      <c r="C33" s="2" t="s">
        <v>10</v>
      </c>
      <c r="D33" s="2" t="s">
        <v>11</v>
      </c>
      <c r="E33" s="2" t="s">
        <v>12</v>
      </c>
      <c r="F33" s="2">
        <v>1996</v>
      </c>
      <c r="G33" s="2">
        <v>16.49699</v>
      </c>
    </row>
    <row r="34" spans="1:8" ht="10.15" x14ac:dyDescent="0.2">
      <c r="A34" s="2" t="s">
        <v>8</v>
      </c>
      <c r="B34" s="2" t="s">
        <v>9</v>
      </c>
      <c r="C34" s="2" t="s">
        <v>10</v>
      </c>
      <c r="D34" s="2" t="s">
        <v>11</v>
      </c>
      <c r="E34" s="2" t="s">
        <v>12</v>
      </c>
      <c r="F34" s="2">
        <v>1997</v>
      </c>
      <c r="G34" s="2">
        <v>16.19359</v>
      </c>
    </row>
    <row r="35" spans="1:8" ht="10.15" x14ac:dyDescent="0.2">
      <c r="A35" s="2" t="s">
        <v>8</v>
      </c>
      <c r="B35" s="2" t="s">
        <v>9</v>
      </c>
      <c r="C35" s="2" t="s">
        <v>10</v>
      </c>
      <c r="D35" s="2" t="s">
        <v>11</v>
      </c>
      <c r="E35" s="2" t="s">
        <v>12</v>
      </c>
      <c r="F35" s="2">
        <v>1998</v>
      </c>
      <c r="G35" s="2">
        <v>15.997870000000001</v>
      </c>
    </row>
    <row r="36" spans="1:8" ht="10.15" x14ac:dyDescent="0.2">
      <c r="A36" s="2" t="s">
        <v>8</v>
      </c>
      <c r="B36" s="2" t="s">
        <v>9</v>
      </c>
      <c r="C36" s="2" t="s">
        <v>10</v>
      </c>
      <c r="D36" s="2" t="s">
        <v>11</v>
      </c>
      <c r="E36" s="2" t="s">
        <v>12</v>
      </c>
      <c r="F36" s="2">
        <v>1999</v>
      </c>
      <c r="G36" s="2">
        <v>16.064240000000002</v>
      </c>
    </row>
    <row r="37" spans="1:8" ht="10.15" x14ac:dyDescent="0.2">
      <c r="A37" s="2" t="s">
        <v>8</v>
      </c>
      <c r="B37" s="2" t="s">
        <v>9</v>
      </c>
      <c r="C37" s="2" t="s">
        <v>10</v>
      </c>
      <c r="D37" s="2" t="s">
        <v>11</v>
      </c>
      <c r="E37" s="2" t="s">
        <v>12</v>
      </c>
      <c r="F37" s="2">
        <v>2000</v>
      </c>
      <c r="G37" s="2">
        <v>15.98671</v>
      </c>
      <c r="H37" s="2" t="s">
        <v>13</v>
      </c>
    </row>
    <row r="38" spans="1:8" ht="10.15" x14ac:dyDescent="0.2">
      <c r="A38" s="2" t="s">
        <v>8</v>
      </c>
      <c r="B38" s="2" t="s">
        <v>9</v>
      </c>
      <c r="C38" s="2" t="s">
        <v>10</v>
      </c>
      <c r="D38" s="2" t="s">
        <v>11</v>
      </c>
      <c r="E38" s="2" t="s">
        <v>12</v>
      </c>
      <c r="F38" s="2">
        <v>2001</v>
      </c>
      <c r="G38" s="2">
        <v>15.99328</v>
      </c>
    </row>
    <row r="39" spans="1:8" ht="10.15" x14ac:dyDescent="0.2">
      <c r="A39" s="2" t="s">
        <v>8</v>
      </c>
      <c r="B39" s="2" t="s">
        <v>9</v>
      </c>
      <c r="C39" s="2" t="s">
        <v>10</v>
      </c>
      <c r="D39" s="2" t="s">
        <v>11</v>
      </c>
      <c r="E39" s="2" t="s">
        <v>12</v>
      </c>
      <c r="F39" s="2">
        <v>2002</v>
      </c>
      <c r="G39" s="2">
        <v>16.136579999999999</v>
      </c>
    </row>
    <row r="40" spans="1:8" ht="10.15" x14ac:dyDescent="0.2">
      <c r="A40" s="2" t="s">
        <v>8</v>
      </c>
      <c r="B40" s="2" t="s">
        <v>9</v>
      </c>
      <c r="C40" s="2" t="s">
        <v>10</v>
      </c>
      <c r="D40" s="2" t="s">
        <v>11</v>
      </c>
      <c r="E40" s="2" t="s">
        <v>12</v>
      </c>
      <c r="F40" s="2">
        <v>2003</v>
      </c>
      <c r="G40" s="2">
        <v>15.856299999999999</v>
      </c>
    </row>
    <row r="41" spans="1:8" ht="10.15" x14ac:dyDescent="0.2">
      <c r="A41" s="2" t="s">
        <v>8</v>
      </c>
      <c r="B41" s="2" t="s">
        <v>9</v>
      </c>
      <c r="C41" s="2" t="s">
        <v>10</v>
      </c>
      <c r="D41" s="2" t="s">
        <v>11</v>
      </c>
      <c r="E41" s="2" t="s">
        <v>12</v>
      </c>
      <c r="F41" s="2">
        <v>2004</v>
      </c>
      <c r="G41" s="2">
        <v>15.365830000000001</v>
      </c>
    </row>
    <row r="42" spans="1:8" x14ac:dyDescent="0.25">
      <c r="A42" s="2" t="s">
        <v>8</v>
      </c>
      <c r="B42" s="2" t="s">
        <v>9</v>
      </c>
      <c r="C42" s="2" t="s">
        <v>10</v>
      </c>
      <c r="D42" s="2" t="s">
        <v>11</v>
      </c>
      <c r="E42" s="2" t="s">
        <v>12</v>
      </c>
      <c r="F42" s="2">
        <v>2005</v>
      </c>
      <c r="G42" s="2">
        <v>15.021570000000001</v>
      </c>
    </row>
    <row r="43" spans="1:8" x14ac:dyDescent="0.25">
      <c r="A43" s="2" t="s">
        <v>8</v>
      </c>
      <c r="B43" s="2" t="s">
        <v>9</v>
      </c>
      <c r="C43" s="2" t="s">
        <v>10</v>
      </c>
      <c r="D43" s="2" t="s">
        <v>11</v>
      </c>
      <c r="E43" s="2" t="s">
        <v>12</v>
      </c>
      <c r="F43" s="2">
        <v>2006</v>
      </c>
      <c r="G43" s="2">
        <v>14.575530000000001</v>
      </c>
    </row>
    <row r="44" spans="1:8" x14ac:dyDescent="0.25">
      <c r="A44" s="2" t="s">
        <v>8</v>
      </c>
      <c r="B44" s="2" t="s">
        <v>9</v>
      </c>
      <c r="C44" s="2" t="s">
        <v>10</v>
      </c>
      <c r="D44" s="2" t="s">
        <v>11</v>
      </c>
      <c r="E44" s="2" t="s">
        <v>12</v>
      </c>
      <c r="F44" s="2">
        <v>2007</v>
      </c>
      <c r="G44" s="2">
        <v>14.082979999999999</v>
      </c>
    </row>
    <row r="45" spans="1:8" x14ac:dyDescent="0.25">
      <c r="A45" s="2" t="s">
        <v>8</v>
      </c>
      <c r="B45" s="2" t="s">
        <v>9</v>
      </c>
      <c r="C45" s="2" t="s">
        <v>10</v>
      </c>
      <c r="D45" s="2" t="s">
        <v>11</v>
      </c>
      <c r="E45" s="2" t="s">
        <v>12</v>
      </c>
      <c r="F45" s="2">
        <v>2008</v>
      </c>
      <c r="G45" s="2">
        <v>13.71566</v>
      </c>
    </row>
    <row r="46" spans="1:8" x14ac:dyDescent="0.25">
      <c r="A46" s="2" t="s">
        <v>8</v>
      </c>
      <c r="B46" s="2" t="s">
        <v>9</v>
      </c>
      <c r="C46" s="2" t="s">
        <v>10</v>
      </c>
      <c r="D46" s="2" t="s">
        <v>11</v>
      </c>
      <c r="E46" s="2" t="s">
        <v>12</v>
      </c>
      <c r="F46" s="2">
        <v>2009</v>
      </c>
      <c r="G46" s="2">
        <v>13.91933</v>
      </c>
    </row>
    <row r="47" spans="1:8" x14ac:dyDescent="0.25">
      <c r="A47" s="2" t="s">
        <v>8</v>
      </c>
      <c r="B47" s="2" t="s">
        <v>9</v>
      </c>
      <c r="C47" s="2" t="s">
        <v>10</v>
      </c>
      <c r="D47" s="2" t="s">
        <v>11</v>
      </c>
      <c r="E47" s="2" t="s">
        <v>12</v>
      </c>
      <c r="F47" s="2">
        <v>2010</v>
      </c>
      <c r="G47" s="2">
        <v>13.774050000000001</v>
      </c>
    </row>
    <row r="48" spans="1:8" x14ac:dyDescent="0.25">
      <c r="A48" s="2" t="s">
        <v>8</v>
      </c>
      <c r="B48" s="2" t="s">
        <v>9</v>
      </c>
      <c r="C48" s="2" t="s">
        <v>10</v>
      </c>
      <c r="D48" s="2" t="s">
        <v>11</v>
      </c>
      <c r="E48" s="2" t="s">
        <v>12</v>
      </c>
      <c r="F48" s="2">
        <v>2011</v>
      </c>
      <c r="G48" s="2">
        <v>13.21983</v>
      </c>
    </row>
    <row r="49" spans="1:8" x14ac:dyDescent="0.25">
      <c r="A49" s="2" t="s">
        <v>8</v>
      </c>
      <c r="B49" s="2" t="s">
        <v>9</v>
      </c>
      <c r="C49" s="2" t="s">
        <v>10</v>
      </c>
      <c r="D49" s="2" t="s">
        <v>11</v>
      </c>
      <c r="E49" s="2" t="s">
        <v>12</v>
      </c>
      <c r="F49" s="2">
        <v>2012</v>
      </c>
      <c r="G49" s="2">
        <v>12.217309999999999</v>
      </c>
    </row>
    <row r="50" spans="1:8" x14ac:dyDescent="0.25">
      <c r="A50" s="2" t="s">
        <v>8</v>
      </c>
      <c r="B50" s="2" t="s">
        <v>9</v>
      </c>
      <c r="C50" s="2" t="s">
        <v>10</v>
      </c>
      <c r="D50" s="2" t="s">
        <v>11</v>
      </c>
      <c r="E50" s="2" t="s">
        <v>12</v>
      </c>
      <c r="F50" s="2">
        <v>2013</v>
      </c>
      <c r="G50" s="2">
        <v>11.974170000000001</v>
      </c>
    </row>
    <row r="51" spans="1:8" x14ac:dyDescent="0.25">
      <c r="A51" s="2" t="s">
        <v>8</v>
      </c>
      <c r="B51" s="2" t="s">
        <v>9</v>
      </c>
      <c r="C51" s="2" t="s">
        <v>10</v>
      </c>
      <c r="D51" s="2" t="s">
        <v>11</v>
      </c>
      <c r="E51" s="2" t="s">
        <v>12</v>
      </c>
      <c r="F51" s="2">
        <v>2014</v>
      </c>
      <c r="G51" s="2">
        <v>12.05827</v>
      </c>
    </row>
    <row r="52" spans="1:8" x14ac:dyDescent="0.25">
      <c r="A52" s="2" t="s">
        <v>8</v>
      </c>
      <c r="B52" s="2" t="s">
        <v>9</v>
      </c>
      <c r="C52" s="2" t="s">
        <v>10</v>
      </c>
      <c r="D52" s="2" t="s">
        <v>11</v>
      </c>
      <c r="E52" s="2" t="s">
        <v>12</v>
      </c>
      <c r="F52" s="2">
        <v>2015</v>
      </c>
      <c r="G52" s="2">
        <v>12.13246</v>
      </c>
    </row>
    <row r="53" spans="1:8" x14ac:dyDescent="0.25">
      <c r="A53" s="2" t="s">
        <v>8</v>
      </c>
      <c r="B53" s="2" t="s">
        <v>9</v>
      </c>
      <c r="C53" s="2" t="s">
        <v>14</v>
      </c>
      <c r="D53" s="2" t="s">
        <v>11</v>
      </c>
      <c r="E53" s="2" t="s">
        <v>12</v>
      </c>
      <c r="F53" s="2">
        <v>1964</v>
      </c>
      <c r="G53" s="2">
        <v>16.371929999999999</v>
      </c>
    </row>
    <row r="54" spans="1:8" x14ac:dyDescent="0.25">
      <c r="A54" s="2" t="s">
        <v>8</v>
      </c>
      <c r="B54" s="2" t="s">
        <v>9</v>
      </c>
      <c r="C54" s="2" t="s">
        <v>14</v>
      </c>
      <c r="D54" s="2" t="s">
        <v>11</v>
      </c>
      <c r="E54" s="2" t="s">
        <v>12</v>
      </c>
      <c r="F54" s="2">
        <v>1965</v>
      </c>
      <c r="G54" s="2">
        <v>15.988759999999999</v>
      </c>
    </row>
    <row r="55" spans="1:8" x14ac:dyDescent="0.25">
      <c r="A55" s="2" t="s">
        <v>8</v>
      </c>
      <c r="B55" s="2" t="s">
        <v>9</v>
      </c>
      <c r="C55" s="2" t="s">
        <v>14</v>
      </c>
      <c r="D55" s="2" t="s">
        <v>11</v>
      </c>
      <c r="E55" s="2" t="s">
        <v>12</v>
      </c>
      <c r="F55" s="2">
        <v>1966</v>
      </c>
      <c r="G55" s="2">
        <v>15.610799999999999</v>
      </c>
      <c r="H55" s="2" t="s">
        <v>13</v>
      </c>
    </row>
    <row r="56" spans="1:8" x14ac:dyDescent="0.25">
      <c r="A56" s="2" t="s">
        <v>8</v>
      </c>
      <c r="B56" s="2" t="s">
        <v>9</v>
      </c>
      <c r="C56" s="2" t="s">
        <v>14</v>
      </c>
      <c r="D56" s="2" t="s">
        <v>11</v>
      </c>
      <c r="E56" s="2" t="s">
        <v>12</v>
      </c>
      <c r="F56" s="2">
        <v>1967</v>
      </c>
      <c r="G56" s="2">
        <v>14.772729999999999</v>
      </c>
    </row>
    <row r="57" spans="1:8" x14ac:dyDescent="0.25">
      <c r="A57" s="2" t="s">
        <v>8</v>
      </c>
      <c r="B57" s="2" t="s">
        <v>9</v>
      </c>
      <c r="C57" s="2" t="s">
        <v>14</v>
      </c>
      <c r="D57" s="2" t="s">
        <v>11</v>
      </c>
      <c r="E57" s="2" t="s">
        <v>12</v>
      </c>
      <c r="F57" s="2">
        <v>1968</v>
      </c>
      <c r="G57" s="2">
        <v>14.386990000000001</v>
      </c>
    </row>
    <row r="58" spans="1:8" x14ac:dyDescent="0.25">
      <c r="A58" s="2" t="s">
        <v>8</v>
      </c>
      <c r="B58" s="2" t="s">
        <v>9</v>
      </c>
      <c r="C58" s="2" t="s">
        <v>14</v>
      </c>
      <c r="D58" s="2" t="s">
        <v>11</v>
      </c>
      <c r="E58" s="2" t="s">
        <v>12</v>
      </c>
      <c r="F58" s="2">
        <v>1969</v>
      </c>
      <c r="G58" s="2">
        <v>13.9178</v>
      </c>
    </row>
    <row r="59" spans="1:8" x14ac:dyDescent="0.25">
      <c r="A59" s="2" t="s">
        <v>8</v>
      </c>
      <c r="B59" s="2" t="s">
        <v>9</v>
      </c>
      <c r="C59" s="2" t="s">
        <v>14</v>
      </c>
      <c r="D59" s="2" t="s">
        <v>11</v>
      </c>
      <c r="E59" s="2" t="s">
        <v>12</v>
      </c>
      <c r="F59" s="2">
        <v>1970</v>
      </c>
      <c r="G59" s="2">
        <v>13.865489999999999</v>
      </c>
    </row>
    <row r="60" spans="1:8" x14ac:dyDescent="0.25">
      <c r="A60" s="2" t="s">
        <v>8</v>
      </c>
      <c r="B60" s="2" t="s">
        <v>9</v>
      </c>
      <c r="C60" s="2" t="s">
        <v>14</v>
      </c>
      <c r="D60" s="2" t="s">
        <v>11</v>
      </c>
      <c r="E60" s="2" t="s">
        <v>12</v>
      </c>
      <c r="F60" s="2">
        <v>1971</v>
      </c>
      <c r="G60" s="2">
        <v>13.70397</v>
      </c>
    </row>
    <row r="61" spans="1:8" x14ac:dyDescent="0.25">
      <c r="A61" s="2" t="s">
        <v>8</v>
      </c>
      <c r="B61" s="2" t="s">
        <v>9</v>
      </c>
      <c r="C61" s="2" t="s">
        <v>14</v>
      </c>
      <c r="D61" s="2" t="s">
        <v>11</v>
      </c>
      <c r="E61" s="2" t="s">
        <v>12</v>
      </c>
      <c r="F61" s="2">
        <v>1972</v>
      </c>
      <c r="G61" s="2">
        <v>13.83595</v>
      </c>
    </row>
    <row r="62" spans="1:8" x14ac:dyDescent="0.25">
      <c r="A62" s="2" t="s">
        <v>8</v>
      </c>
      <c r="B62" s="2" t="s">
        <v>9</v>
      </c>
      <c r="C62" s="2" t="s">
        <v>14</v>
      </c>
      <c r="D62" s="2" t="s">
        <v>11</v>
      </c>
      <c r="E62" s="2" t="s">
        <v>12</v>
      </c>
      <c r="F62" s="2">
        <v>1973</v>
      </c>
      <c r="G62" s="2">
        <v>13.65123</v>
      </c>
    </row>
    <row r="63" spans="1:8" x14ac:dyDescent="0.25">
      <c r="A63" s="2" t="s">
        <v>8</v>
      </c>
      <c r="B63" s="2" t="s">
        <v>9</v>
      </c>
      <c r="C63" s="2" t="s">
        <v>14</v>
      </c>
      <c r="D63" s="2" t="s">
        <v>11</v>
      </c>
      <c r="E63" s="2" t="s">
        <v>12</v>
      </c>
      <c r="F63" s="2">
        <v>1974</v>
      </c>
      <c r="G63" s="2">
        <v>14.08893</v>
      </c>
    </row>
    <row r="64" spans="1:8" x14ac:dyDescent="0.25">
      <c r="A64" s="2" t="s">
        <v>8</v>
      </c>
      <c r="B64" s="2" t="s">
        <v>9</v>
      </c>
      <c r="C64" s="2" t="s">
        <v>14</v>
      </c>
      <c r="D64" s="2" t="s">
        <v>11</v>
      </c>
      <c r="E64" s="2" t="s">
        <v>12</v>
      </c>
      <c r="F64" s="2">
        <v>1975</v>
      </c>
      <c r="G64" s="2">
        <v>14.31889</v>
      </c>
    </row>
    <row r="65" spans="1:8" x14ac:dyDescent="0.25">
      <c r="A65" s="2" t="s">
        <v>8</v>
      </c>
      <c r="B65" s="2" t="s">
        <v>9</v>
      </c>
      <c r="C65" s="2" t="s">
        <v>14</v>
      </c>
      <c r="D65" s="2" t="s">
        <v>11</v>
      </c>
      <c r="E65" s="2" t="s">
        <v>12</v>
      </c>
      <c r="F65" s="2">
        <v>1976</v>
      </c>
      <c r="G65" s="2">
        <v>15.052199999999999</v>
      </c>
    </row>
    <row r="66" spans="1:8" x14ac:dyDescent="0.25">
      <c r="A66" s="2" t="s">
        <v>8</v>
      </c>
      <c r="B66" s="2" t="s">
        <v>9</v>
      </c>
      <c r="C66" s="2" t="s">
        <v>14</v>
      </c>
      <c r="D66" s="2" t="s">
        <v>11</v>
      </c>
      <c r="E66" s="2" t="s">
        <v>12</v>
      </c>
      <c r="F66" s="2">
        <v>1977</v>
      </c>
      <c r="G66" s="2">
        <v>15.8832</v>
      </c>
    </row>
    <row r="67" spans="1:8" x14ac:dyDescent="0.25">
      <c r="A67" s="2" t="s">
        <v>8</v>
      </c>
      <c r="B67" s="2" t="s">
        <v>9</v>
      </c>
      <c r="C67" s="2" t="s">
        <v>14</v>
      </c>
      <c r="D67" s="2" t="s">
        <v>11</v>
      </c>
      <c r="E67" s="2" t="s">
        <v>12</v>
      </c>
      <c r="F67" s="2">
        <v>1978</v>
      </c>
      <c r="G67" s="2">
        <v>15.581770000000001</v>
      </c>
      <c r="H67" s="2" t="s">
        <v>13</v>
      </c>
    </row>
    <row r="68" spans="1:8" x14ac:dyDescent="0.25">
      <c r="A68" s="2" t="s">
        <v>8</v>
      </c>
      <c r="B68" s="2" t="s">
        <v>9</v>
      </c>
      <c r="C68" s="2" t="s">
        <v>14</v>
      </c>
      <c r="D68" s="2" t="s">
        <v>11</v>
      </c>
      <c r="E68" s="2" t="s">
        <v>12</v>
      </c>
      <c r="F68" s="2">
        <v>1979</v>
      </c>
      <c r="G68" s="2">
        <v>15.914910000000001</v>
      </c>
    </row>
    <row r="69" spans="1:8" x14ac:dyDescent="0.25">
      <c r="A69" s="2" t="s">
        <v>8</v>
      </c>
      <c r="B69" s="2" t="s">
        <v>9</v>
      </c>
      <c r="C69" s="2" t="s">
        <v>14</v>
      </c>
      <c r="D69" s="2" t="s">
        <v>11</v>
      </c>
      <c r="E69" s="2" t="s">
        <v>12</v>
      </c>
      <c r="F69" s="2">
        <v>1980</v>
      </c>
      <c r="G69" s="2">
        <v>16.016179999999999</v>
      </c>
    </row>
    <row r="70" spans="1:8" x14ac:dyDescent="0.25">
      <c r="A70" s="2" t="s">
        <v>8</v>
      </c>
      <c r="B70" s="2" t="s">
        <v>9</v>
      </c>
      <c r="C70" s="2" t="s">
        <v>14</v>
      </c>
      <c r="D70" s="2" t="s">
        <v>11</v>
      </c>
      <c r="E70" s="2" t="s">
        <v>12</v>
      </c>
      <c r="F70" s="2">
        <v>1981</v>
      </c>
      <c r="G70" s="2">
        <v>15.57713</v>
      </c>
    </row>
    <row r="71" spans="1:8" x14ac:dyDescent="0.25">
      <c r="A71" s="2" t="s">
        <v>8</v>
      </c>
      <c r="B71" s="2" t="s">
        <v>9</v>
      </c>
      <c r="C71" s="2" t="s">
        <v>14</v>
      </c>
      <c r="D71" s="2" t="s">
        <v>11</v>
      </c>
      <c r="E71" s="2" t="s">
        <v>12</v>
      </c>
      <c r="F71" s="2">
        <v>1982</v>
      </c>
      <c r="G71" s="2">
        <v>15.626139999999999</v>
      </c>
    </row>
    <row r="72" spans="1:8" x14ac:dyDescent="0.25">
      <c r="A72" s="2" t="s">
        <v>8</v>
      </c>
      <c r="B72" s="2" t="s">
        <v>9</v>
      </c>
      <c r="C72" s="2" t="s">
        <v>14</v>
      </c>
      <c r="D72" s="2" t="s">
        <v>11</v>
      </c>
      <c r="E72" s="2" t="s">
        <v>12</v>
      </c>
      <c r="F72" s="2">
        <v>1983</v>
      </c>
      <c r="G72" s="2">
        <v>15.60702</v>
      </c>
    </row>
    <row r="73" spans="1:8" x14ac:dyDescent="0.25">
      <c r="A73" s="2" t="s">
        <v>8</v>
      </c>
      <c r="B73" s="2" t="s">
        <v>9</v>
      </c>
      <c r="C73" s="2" t="s">
        <v>14</v>
      </c>
      <c r="D73" s="2" t="s">
        <v>11</v>
      </c>
      <c r="E73" s="2" t="s">
        <v>12</v>
      </c>
      <c r="F73" s="2">
        <v>1984</v>
      </c>
      <c r="G73" s="2">
        <v>15.60707</v>
      </c>
    </row>
    <row r="74" spans="1:8" x14ac:dyDescent="0.25">
      <c r="A74" s="2" t="s">
        <v>8</v>
      </c>
      <c r="B74" s="2" t="s">
        <v>9</v>
      </c>
      <c r="C74" s="2" t="s">
        <v>14</v>
      </c>
      <c r="D74" s="2" t="s">
        <v>11</v>
      </c>
      <c r="E74" s="2" t="s">
        <v>12</v>
      </c>
      <c r="F74" s="2">
        <v>1985</v>
      </c>
      <c r="G74" s="2">
        <v>15.03445</v>
      </c>
      <c r="H74" s="2" t="s">
        <v>13</v>
      </c>
    </row>
    <row r="75" spans="1:8" x14ac:dyDescent="0.25">
      <c r="A75" s="2" t="s">
        <v>8</v>
      </c>
      <c r="B75" s="2" t="s">
        <v>9</v>
      </c>
      <c r="C75" s="2" t="s">
        <v>14</v>
      </c>
      <c r="D75" s="2" t="s">
        <v>11</v>
      </c>
      <c r="E75" s="2" t="s">
        <v>12</v>
      </c>
      <c r="F75" s="2">
        <v>1986</v>
      </c>
      <c r="G75" s="2">
        <v>15.31517</v>
      </c>
    </row>
    <row r="76" spans="1:8" x14ac:dyDescent="0.25">
      <c r="A76" s="2" t="s">
        <v>8</v>
      </c>
      <c r="B76" s="2" t="s">
        <v>9</v>
      </c>
      <c r="C76" s="2" t="s">
        <v>14</v>
      </c>
      <c r="D76" s="2" t="s">
        <v>11</v>
      </c>
      <c r="E76" s="2" t="s">
        <v>12</v>
      </c>
      <c r="F76" s="2">
        <v>1987</v>
      </c>
      <c r="G76" s="2">
        <v>15.011889999999999</v>
      </c>
    </row>
    <row r="77" spans="1:8" x14ac:dyDescent="0.25">
      <c r="A77" s="2" t="s">
        <v>8</v>
      </c>
      <c r="B77" s="2" t="s">
        <v>9</v>
      </c>
      <c r="C77" s="2" t="s">
        <v>14</v>
      </c>
      <c r="D77" s="2" t="s">
        <v>11</v>
      </c>
      <c r="E77" s="2" t="s">
        <v>12</v>
      </c>
      <c r="F77" s="2">
        <v>1988</v>
      </c>
      <c r="G77" s="2">
        <v>15.06831</v>
      </c>
    </row>
    <row r="78" spans="1:8" x14ac:dyDescent="0.25">
      <c r="A78" s="2" t="s">
        <v>8</v>
      </c>
      <c r="B78" s="2" t="s">
        <v>9</v>
      </c>
      <c r="C78" s="2" t="s">
        <v>14</v>
      </c>
      <c r="D78" s="2" t="s">
        <v>11</v>
      </c>
      <c r="E78" s="2" t="s">
        <v>12</v>
      </c>
      <c r="F78" s="2">
        <v>1989</v>
      </c>
      <c r="G78" s="2">
        <v>14.487959999999999</v>
      </c>
    </row>
    <row r="79" spans="1:8" x14ac:dyDescent="0.25">
      <c r="A79" s="2" t="s">
        <v>8</v>
      </c>
      <c r="B79" s="2" t="s">
        <v>9</v>
      </c>
      <c r="C79" s="2" t="s">
        <v>14</v>
      </c>
      <c r="D79" s="2" t="s">
        <v>11</v>
      </c>
      <c r="E79" s="2" t="s">
        <v>12</v>
      </c>
      <c r="F79" s="2">
        <v>1990</v>
      </c>
      <c r="G79" s="2">
        <v>14.43366</v>
      </c>
    </row>
    <row r="80" spans="1:8" x14ac:dyDescent="0.25">
      <c r="A80" s="2" t="s">
        <v>8</v>
      </c>
      <c r="B80" s="2" t="s">
        <v>9</v>
      </c>
      <c r="C80" s="2" t="s">
        <v>14</v>
      </c>
      <c r="D80" s="2" t="s">
        <v>11</v>
      </c>
      <c r="E80" s="2" t="s">
        <v>12</v>
      </c>
      <c r="F80" s="2">
        <v>1991</v>
      </c>
      <c r="G80" s="2">
        <v>14.940049999999999</v>
      </c>
    </row>
    <row r="81" spans="1:8" x14ac:dyDescent="0.25">
      <c r="A81" s="2" t="s">
        <v>8</v>
      </c>
      <c r="B81" s="2" t="s">
        <v>9</v>
      </c>
      <c r="C81" s="2" t="s">
        <v>14</v>
      </c>
      <c r="D81" s="2" t="s">
        <v>11</v>
      </c>
      <c r="E81" s="2" t="s">
        <v>12</v>
      </c>
      <c r="F81" s="2">
        <v>1992</v>
      </c>
      <c r="G81" s="2">
        <v>15.03843</v>
      </c>
    </row>
    <row r="82" spans="1:8" x14ac:dyDescent="0.25">
      <c r="A82" s="2" t="s">
        <v>8</v>
      </c>
      <c r="B82" s="2" t="s">
        <v>9</v>
      </c>
      <c r="C82" s="2" t="s">
        <v>14</v>
      </c>
      <c r="D82" s="2" t="s">
        <v>11</v>
      </c>
      <c r="E82" s="2" t="s">
        <v>12</v>
      </c>
      <c r="F82" s="2">
        <v>1993</v>
      </c>
      <c r="G82" s="2">
        <v>15.354810000000001</v>
      </c>
    </row>
    <row r="83" spans="1:8" x14ac:dyDescent="0.25">
      <c r="A83" s="2" t="s">
        <v>8</v>
      </c>
      <c r="B83" s="2" t="s">
        <v>9</v>
      </c>
      <c r="C83" s="2" t="s">
        <v>14</v>
      </c>
      <c r="D83" s="2" t="s">
        <v>11</v>
      </c>
      <c r="E83" s="2" t="s">
        <v>12</v>
      </c>
      <c r="F83" s="2">
        <v>1994</v>
      </c>
      <c r="G83" s="2">
        <v>14.87992</v>
      </c>
    </row>
    <row r="84" spans="1:8" x14ac:dyDescent="0.25">
      <c r="A84" s="2" t="s">
        <v>8</v>
      </c>
      <c r="B84" s="2" t="s">
        <v>9</v>
      </c>
      <c r="C84" s="2" t="s">
        <v>14</v>
      </c>
      <c r="D84" s="2" t="s">
        <v>11</v>
      </c>
      <c r="E84" s="2" t="s">
        <v>12</v>
      </c>
      <c r="F84" s="2">
        <v>1995</v>
      </c>
      <c r="G84" s="2">
        <v>14.55846</v>
      </c>
    </row>
    <row r="85" spans="1:8" x14ac:dyDescent="0.25">
      <c r="A85" s="2" t="s">
        <v>8</v>
      </c>
      <c r="B85" s="2" t="s">
        <v>9</v>
      </c>
      <c r="C85" s="2" t="s">
        <v>14</v>
      </c>
      <c r="D85" s="2" t="s">
        <v>11</v>
      </c>
      <c r="E85" s="2" t="s">
        <v>12</v>
      </c>
      <c r="F85" s="2">
        <v>1996</v>
      </c>
      <c r="G85" s="2">
        <v>14.23104</v>
      </c>
    </row>
    <row r="86" spans="1:8" x14ac:dyDescent="0.25">
      <c r="A86" s="2" t="s">
        <v>8</v>
      </c>
      <c r="B86" s="2" t="s">
        <v>9</v>
      </c>
      <c r="C86" s="2" t="s">
        <v>14</v>
      </c>
      <c r="D86" s="2" t="s">
        <v>11</v>
      </c>
      <c r="E86" s="2" t="s">
        <v>12</v>
      </c>
      <c r="F86" s="2">
        <v>1997</v>
      </c>
      <c r="G86" s="2">
        <v>14.178050000000001</v>
      </c>
    </row>
    <row r="87" spans="1:8" x14ac:dyDescent="0.25">
      <c r="A87" s="2" t="s">
        <v>8</v>
      </c>
      <c r="B87" s="2" t="s">
        <v>9</v>
      </c>
      <c r="C87" s="2" t="s">
        <v>14</v>
      </c>
      <c r="D87" s="2" t="s">
        <v>11</v>
      </c>
      <c r="E87" s="2" t="s">
        <v>12</v>
      </c>
      <c r="F87" s="2">
        <v>1998</v>
      </c>
      <c r="G87" s="2">
        <v>13.680249999999999</v>
      </c>
    </row>
    <row r="88" spans="1:8" x14ac:dyDescent="0.25">
      <c r="A88" s="2" t="s">
        <v>8</v>
      </c>
      <c r="B88" s="2" t="s">
        <v>9</v>
      </c>
      <c r="C88" s="2" t="s">
        <v>14</v>
      </c>
      <c r="D88" s="2" t="s">
        <v>11</v>
      </c>
      <c r="E88" s="2" t="s">
        <v>12</v>
      </c>
      <c r="F88" s="2">
        <v>1999</v>
      </c>
      <c r="G88" s="2">
        <v>13.66896</v>
      </c>
    </row>
    <row r="89" spans="1:8" x14ac:dyDescent="0.25">
      <c r="A89" s="2" t="s">
        <v>8</v>
      </c>
      <c r="B89" s="2" t="s">
        <v>9</v>
      </c>
      <c r="C89" s="2" t="s">
        <v>14</v>
      </c>
      <c r="D89" s="2" t="s">
        <v>11</v>
      </c>
      <c r="E89" s="2" t="s">
        <v>12</v>
      </c>
      <c r="F89" s="2">
        <v>2000</v>
      </c>
      <c r="G89" s="2">
        <v>13.524279999999999</v>
      </c>
      <c r="H89" s="2" t="s">
        <v>13</v>
      </c>
    </row>
    <row r="90" spans="1:8" x14ac:dyDescent="0.25">
      <c r="A90" s="2" t="s">
        <v>8</v>
      </c>
      <c r="B90" s="2" t="s">
        <v>9</v>
      </c>
      <c r="C90" s="2" t="s">
        <v>14</v>
      </c>
      <c r="D90" s="2" t="s">
        <v>11</v>
      </c>
      <c r="E90" s="2" t="s">
        <v>12</v>
      </c>
      <c r="F90" s="2">
        <v>2001</v>
      </c>
      <c r="G90" s="2">
        <v>13.36004</v>
      </c>
    </row>
    <row r="91" spans="1:8" x14ac:dyDescent="0.25">
      <c r="A91" s="2" t="s">
        <v>8</v>
      </c>
      <c r="B91" s="2" t="s">
        <v>9</v>
      </c>
      <c r="C91" s="2" t="s">
        <v>14</v>
      </c>
      <c r="D91" s="2" t="s">
        <v>11</v>
      </c>
      <c r="E91" s="2" t="s">
        <v>12</v>
      </c>
      <c r="F91" s="2">
        <v>2002</v>
      </c>
      <c r="G91" s="2">
        <v>13.49648</v>
      </c>
    </row>
    <row r="92" spans="1:8" x14ac:dyDescent="0.25">
      <c r="A92" s="2" t="s">
        <v>8</v>
      </c>
      <c r="B92" s="2" t="s">
        <v>9</v>
      </c>
      <c r="C92" s="2" t="s">
        <v>14</v>
      </c>
      <c r="D92" s="2" t="s">
        <v>11</v>
      </c>
      <c r="E92" s="2" t="s">
        <v>12</v>
      </c>
      <c r="F92" s="2">
        <v>2003</v>
      </c>
      <c r="G92" s="2">
        <v>13.12908</v>
      </c>
    </row>
    <row r="93" spans="1:8" x14ac:dyDescent="0.25">
      <c r="A93" s="2" t="s">
        <v>8</v>
      </c>
      <c r="B93" s="2" t="s">
        <v>9</v>
      </c>
      <c r="C93" s="2" t="s">
        <v>14</v>
      </c>
      <c r="D93" s="2" t="s">
        <v>11</v>
      </c>
      <c r="E93" s="2" t="s">
        <v>12</v>
      </c>
      <c r="F93" s="2">
        <v>2004</v>
      </c>
      <c r="G93" s="2">
        <v>12.79167</v>
      </c>
    </row>
    <row r="94" spans="1:8" x14ac:dyDescent="0.25">
      <c r="A94" s="2" t="s">
        <v>8</v>
      </c>
      <c r="B94" s="2" t="s">
        <v>9</v>
      </c>
      <c r="C94" s="2" t="s">
        <v>14</v>
      </c>
      <c r="D94" s="2" t="s">
        <v>11</v>
      </c>
      <c r="E94" s="2" t="s">
        <v>12</v>
      </c>
      <c r="F94" s="2">
        <v>2005</v>
      </c>
      <c r="G94" s="2">
        <v>12.596970000000001</v>
      </c>
    </row>
    <row r="95" spans="1:8" x14ac:dyDescent="0.25">
      <c r="A95" s="2" t="s">
        <v>8</v>
      </c>
      <c r="B95" s="2" t="s">
        <v>9</v>
      </c>
      <c r="C95" s="2" t="s">
        <v>14</v>
      </c>
      <c r="D95" s="2" t="s">
        <v>11</v>
      </c>
      <c r="E95" s="2" t="s">
        <v>12</v>
      </c>
      <c r="F95" s="2">
        <v>2006</v>
      </c>
      <c r="G95" s="2">
        <v>12.089219999999999</v>
      </c>
    </row>
    <row r="96" spans="1:8" x14ac:dyDescent="0.25">
      <c r="A96" s="2" t="s">
        <v>8</v>
      </c>
      <c r="B96" s="2" t="s">
        <v>9</v>
      </c>
      <c r="C96" s="2" t="s">
        <v>14</v>
      </c>
      <c r="D96" s="2" t="s">
        <v>11</v>
      </c>
      <c r="E96" s="2" t="s">
        <v>12</v>
      </c>
      <c r="F96" s="2">
        <v>2007</v>
      </c>
      <c r="G96" s="2">
        <v>11.68755</v>
      </c>
    </row>
    <row r="97" spans="1:7" x14ac:dyDescent="0.25">
      <c r="A97" s="2" t="s">
        <v>8</v>
      </c>
      <c r="B97" s="2" t="s">
        <v>9</v>
      </c>
      <c r="C97" s="2" t="s">
        <v>14</v>
      </c>
      <c r="D97" s="2" t="s">
        <v>11</v>
      </c>
      <c r="E97" s="2" t="s">
        <v>12</v>
      </c>
      <c r="F97" s="2">
        <v>2008</v>
      </c>
      <c r="G97" s="2">
        <v>11.47017</v>
      </c>
    </row>
    <row r="98" spans="1:7" x14ac:dyDescent="0.25">
      <c r="A98" s="2" t="s">
        <v>8</v>
      </c>
      <c r="B98" s="2" t="s">
        <v>9</v>
      </c>
      <c r="C98" s="2" t="s">
        <v>14</v>
      </c>
      <c r="D98" s="2" t="s">
        <v>11</v>
      </c>
      <c r="E98" s="2" t="s">
        <v>12</v>
      </c>
      <c r="F98" s="2">
        <v>2009</v>
      </c>
      <c r="G98" s="2">
        <v>11.52073</v>
      </c>
    </row>
    <row r="99" spans="1:7" x14ac:dyDescent="0.25">
      <c r="A99" s="2" t="s">
        <v>8</v>
      </c>
      <c r="B99" s="2" t="s">
        <v>9</v>
      </c>
      <c r="C99" s="2" t="s">
        <v>14</v>
      </c>
      <c r="D99" s="2" t="s">
        <v>11</v>
      </c>
      <c r="E99" s="2" t="s">
        <v>12</v>
      </c>
      <c r="F99" s="2">
        <v>2010</v>
      </c>
      <c r="G99" s="2">
        <v>11.51698</v>
      </c>
    </row>
    <row r="100" spans="1:7" x14ac:dyDescent="0.25">
      <c r="A100" s="2" t="s">
        <v>8</v>
      </c>
      <c r="B100" s="2" t="s">
        <v>9</v>
      </c>
      <c r="C100" s="2" t="s">
        <v>14</v>
      </c>
      <c r="D100" s="2" t="s">
        <v>11</v>
      </c>
      <c r="E100" s="2" t="s">
        <v>12</v>
      </c>
      <c r="F100" s="2">
        <v>2011</v>
      </c>
      <c r="G100" s="2">
        <v>11.075150000000001</v>
      </c>
    </row>
    <row r="101" spans="1:7" x14ac:dyDescent="0.25">
      <c r="A101" s="2" t="s">
        <v>8</v>
      </c>
      <c r="B101" s="2" t="s">
        <v>9</v>
      </c>
      <c r="C101" s="2" t="s">
        <v>14</v>
      </c>
      <c r="D101" s="2" t="s">
        <v>11</v>
      </c>
      <c r="E101" s="2" t="s">
        <v>12</v>
      </c>
      <c r="F101" s="2">
        <v>2012</v>
      </c>
      <c r="G101" s="2">
        <v>10.3881</v>
      </c>
    </row>
    <row r="102" spans="1:7" x14ac:dyDescent="0.25">
      <c r="A102" s="2" t="s">
        <v>8</v>
      </c>
      <c r="B102" s="2" t="s">
        <v>9</v>
      </c>
      <c r="C102" s="2" t="s">
        <v>14</v>
      </c>
      <c r="D102" s="2" t="s">
        <v>11</v>
      </c>
      <c r="E102" s="2" t="s">
        <v>12</v>
      </c>
      <c r="F102" s="2">
        <v>2013</v>
      </c>
      <c r="G102" s="2">
        <v>10.11097</v>
      </c>
    </row>
    <row r="103" spans="1:7" x14ac:dyDescent="0.25">
      <c r="A103" s="2" t="s">
        <v>8</v>
      </c>
      <c r="B103" s="2" t="s">
        <v>9</v>
      </c>
      <c r="C103" s="2" t="s">
        <v>14</v>
      </c>
      <c r="D103" s="2" t="s">
        <v>11</v>
      </c>
      <c r="E103" s="2" t="s">
        <v>12</v>
      </c>
      <c r="F103" s="2">
        <v>2014</v>
      </c>
      <c r="G103" s="2">
        <v>10.201610000000001</v>
      </c>
    </row>
    <row r="104" spans="1:7" x14ac:dyDescent="0.25">
      <c r="A104" s="2" t="s">
        <v>8</v>
      </c>
      <c r="B104" s="2" t="s">
        <v>9</v>
      </c>
      <c r="C104" s="2" t="s">
        <v>14</v>
      </c>
      <c r="D104" s="2" t="s">
        <v>11</v>
      </c>
      <c r="E104" s="2" t="s">
        <v>12</v>
      </c>
      <c r="F104" s="2">
        <v>2015</v>
      </c>
      <c r="G104" s="2">
        <v>10.3117</v>
      </c>
    </row>
    <row r="105" spans="1:7" x14ac:dyDescent="0.25">
      <c r="A105" s="2" t="s">
        <v>8</v>
      </c>
      <c r="B105" s="2" t="s">
        <v>9</v>
      </c>
      <c r="C105" s="2" t="s">
        <v>15</v>
      </c>
      <c r="D105" s="2" t="s">
        <v>11</v>
      </c>
      <c r="E105" s="2" t="s">
        <v>12</v>
      </c>
      <c r="F105" s="2">
        <v>1965</v>
      </c>
      <c r="G105" s="2">
        <v>10.24539</v>
      </c>
    </row>
    <row r="106" spans="1:7" x14ac:dyDescent="0.25">
      <c r="A106" s="2" t="s">
        <v>8</v>
      </c>
      <c r="B106" s="2" t="s">
        <v>9</v>
      </c>
      <c r="C106" s="2" t="s">
        <v>15</v>
      </c>
      <c r="D106" s="2" t="s">
        <v>11</v>
      </c>
      <c r="E106" s="2" t="s">
        <v>12</v>
      </c>
      <c r="F106" s="2">
        <v>1966</v>
      </c>
      <c r="G106" s="2">
        <v>11.82573</v>
      </c>
    </row>
    <row r="107" spans="1:7" x14ac:dyDescent="0.25">
      <c r="A107" s="2" t="s">
        <v>8</v>
      </c>
      <c r="B107" s="2" t="s">
        <v>9</v>
      </c>
      <c r="C107" s="2" t="s">
        <v>15</v>
      </c>
      <c r="D107" s="2" t="s">
        <v>11</v>
      </c>
      <c r="E107" s="2" t="s">
        <v>12</v>
      </c>
      <c r="F107" s="2">
        <v>1967</v>
      </c>
      <c r="G107" s="2">
        <v>11.08545</v>
      </c>
    </row>
    <row r="108" spans="1:7" x14ac:dyDescent="0.25">
      <c r="A108" s="2" t="s">
        <v>8</v>
      </c>
      <c r="B108" s="2" t="s">
        <v>9</v>
      </c>
      <c r="C108" s="2" t="s">
        <v>15</v>
      </c>
      <c r="D108" s="2" t="s">
        <v>11</v>
      </c>
      <c r="E108" s="2" t="s">
        <v>12</v>
      </c>
      <c r="F108" s="2">
        <v>1968</v>
      </c>
      <c r="G108" s="2">
        <v>10.74893</v>
      </c>
    </row>
    <row r="109" spans="1:7" x14ac:dyDescent="0.25">
      <c r="A109" s="2" t="s">
        <v>8</v>
      </c>
      <c r="B109" s="2" t="s">
        <v>9</v>
      </c>
      <c r="C109" s="2" t="s">
        <v>15</v>
      </c>
      <c r="D109" s="2" t="s">
        <v>11</v>
      </c>
      <c r="E109" s="2" t="s">
        <v>12</v>
      </c>
      <c r="F109" s="2">
        <v>1969</v>
      </c>
      <c r="G109" s="2">
        <v>10.672359999999999</v>
      </c>
    </row>
    <row r="110" spans="1:7" x14ac:dyDescent="0.25">
      <c r="A110" s="2" t="s">
        <v>8</v>
      </c>
      <c r="B110" s="2" t="s">
        <v>9</v>
      </c>
      <c r="C110" s="2" t="s">
        <v>15</v>
      </c>
      <c r="D110" s="2" t="s">
        <v>11</v>
      </c>
      <c r="E110" s="2" t="s">
        <v>12</v>
      </c>
      <c r="F110" s="2">
        <v>1970</v>
      </c>
      <c r="G110" s="2">
        <v>10.54895</v>
      </c>
    </row>
    <row r="111" spans="1:7" x14ac:dyDescent="0.25">
      <c r="A111" s="2" t="s">
        <v>8</v>
      </c>
      <c r="B111" s="2" t="s">
        <v>9</v>
      </c>
      <c r="C111" s="2" t="s">
        <v>15</v>
      </c>
      <c r="D111" s="2" t="s">
        <v>11</v>
      </c>
      <c r="E111" s="2" t="s">
        <v>12</v>
      </c>
      <c r="F111" s="2">
        <v>1971</v>
      </c>
      <c r="G111" s="2">
        <v>10.22523</v>
      </c>
    </row>
    <row r="112" spans="1:7" x14ac:dyDescent="0.25">
      <c r="A112" s="2" t="s">
        <v>8</v>
      </c>
      <c r="B112" s="2" t="s">
        <v>9</v>
      </c>
      <c r="C112" s="2" t="s">
        <v>15</v>
      </c>
      <c r="D112" s="2" t="s">
        <v>11</v>
      </c>
      <c r="E112" s="2" t="s">
        <v>12</v>
      </c>
      <c r="F112" s="2">
        <v>1972</v>
      </c>
      <c r="G112" s="2">
        <v>10.42062</v>
      </c>
    </row>
    <row r="113" spans="1:8" x14ac:dyDescent="0.25">
      <c r="A113" s="2" t="s">
        <v>8</v>
      </c>
      <c r="B113" s="2" t="s">
        <v>9</v>
      </c>
      <c r="C113" s="2" t="s">
        <v>15</v>
      </c>
      <c r="D113" s="2" t="s">
        <v>11</v>
      </c>
      <c r="E113" s="2" t="s">
        <v>12</v>
      </c>
      <c r="F113" s="2">
        <v>1973</v>
      </c>
      <c r="G113" s="2">
        <v>9.8981829999999995</v>
      </c>
    </row>
    <row r="114" spans="1:8" x14ac:dyDescent="0.25">
      <c r="A114" s="2" t="s">
        <v>8</v>
      </c>
      <c r="B114" s="2" t="s">
        <v>9</v>
      </c>
      <c r="C114" s="2" t="s">
        <v>15</v>
      </c>
      <c r="D114" s="2" t="s">
        <v>11</v>
      </c>
      <c r="E114" s="2" t="s">
        <v>12</v>
      </c>
      <c r="F114" s="2">
        <v>1974</v>
      </c>
      <c r="G114" s="2">
        <v>10.53152</v>
      </c>
    </row>
    <row r="115" spans="1:8" x14ac:dyDescent="0.25">
      <c r="A115" s="2" t="s">
        <v>8</v>
      </c>
      <c r="B115" s="2" t="s">
        <v>9</v>
      </c>
      <c r="C115" s="2" t="s">
        <v>15</v>
      </c>
      <c r="D115" s="2" t="s">
        <v>11</v>
      </c>
      <c r="E115" s="2" t="s">
        <v>12</v>
      </c>
      <c r="F115" s="2">
        <v>1975</v>
      </c>
      <c r="G115" s="2">
        <v>11.20255</v>
      </c>
    </row>
    <row r="116" spans="1:8" x14ac:dyDescent="0.25">
      <c r="A116" s="2" t="s">
        <v>8</v>
      </c>
      <c r="B116" s="2" t="s">
        <v>9</v>
      </c>
      <c r="C116" s="2" t="s">
        <v>15</v>
      </c>
      <c r="D116" s="2" t="s">
        <v>11</v>
      </c>
      <c r="E116" s="2" t="s">
        <v>12</v>
      </c>
      <c r="F116" s="2">
        <v>1976</v>
      </c>
      <c r="G116" s="2">
        <v>11.42446</v>
      </c>
    </row>
    <row r="117" spans="1:8" x14ac:dyDescent="0.25">
      <c r="A117" s="2" t="s">
        <v>8</v>
      </c>
      <c r="B117" s="2" t="s">
        <v>9</v>
      </c>
      <c r="C117" s="2" t="s">
        <v>15</v>
      </c>
      <c r="D117" s="2" t="s">
        <v>11</v>
      </c>
      <c r="E117" s="2" t="s">
        <v>12</v>
      </c>
      <c r="F117" s="2">
        <v>1977</v>
      </c>
      <c r="G117" s="2">
        <v>12.63406</v>
      </c>
      <c r="H117" s="2" t="s">
        <v>13</v>
      </c>
    </row>
    <row r="118" spans="1:8" x14ac:dyDescent="0.25">
      <c r="A118" s="2" t="s">
        <v>8</v>
      </c>
      <c r="B118" s="2" t="s">
        <v>9</v>
      </c>
      <c r="C118" s="2" t="s">
        <v>15</v>
      </c>
      <c r="D118" s="2" t="s">
        <v>11</v>
      </c>
      <c r="E118" s="2" t="s">
        <v>12</v>
      </c>
      <c r="F118" s="2">
        <v>1978</v>
      </c>
      <c r="G118" s="2">
        <v>12.43418</v>
      </c>
      <c r="H118" s="2" t="s">
        <v>13</v>
      </c>
    </row>
    <row r="119" spans="1:8" x14ac:dyDescent="0.25">
      <c r="A119" s="2" t="s">
        <v>8</v>
      </c>
      <c r="B119" s="2" t="s">
        <v>9</v>
      </c>
      <c r="C119" s="2" t="s">
        <v>15</v>
      </c>
      <c r="D119" s="2" t="s">
        <v>11</v>
      </c>
      <c r="E119" s="2" t="s">
        <v>12</v>
      </c>
      <c r="F119" s="2">
        <v>1979</v>
      </c>
      <c r="G119" s="2">
        <v>12.70284</v>
      </c>
    </row>
    <row r="120" spans="1:8" x14ac:dyDescent="0.25">
      <c r="A120" s="2" t="s">
        <v>8</v>
      </c>
      <c r="B120" s="2" t="s">
        <v>9</v>
      </c>
      <c r="C120" s="2" t="s">
        <v>15</v>
      </c>
      <c r="D120" s="2" t="s">
        <v>11</v>
      </c>
      <c r="E120" s="2" t="s">
        <v>12</v>
      </c>
      <c r="F120" s="2">
        <v>1980</v>
      </c>
      <c r="G120" s="2">
        <v>12.914809999999999</v>
      </c>
    </row>
    <row r="121" spans="1:8" x14ac:dyDescent="0.25">
      <c r="A121" s="2" t="s">
        <v>8</v>
      </c>
      <c r="B121" s="2" t="s">
        <v>9</v>
      </c>
      <c r="C121" s="2" t="s">
        <v>15</v>
      </c>
      <c r="D121" s="2" t="s">
        <v>11</v>
      </c>
      <c r="E121" s="2" t="s">
        <v>12</v>
      </c>
      <c r="F121" s="2">
        <v>1981</v>
      </c>
      <c r="G121" s="2">
        <v>12.69107</v>
      </c>
    </row>
    <row r="122" spans="1:8" x14ac:dyDescent="0.25">
      <c r="A122" s="2" t="s">
        <v>8</v>
      </c>
      <c r="B122" s="2" t="s">
        <v>9</v>
      </c>
      <c r="C122" s="2" t="s">
        <v>15</v>
      </c>
      <c r="D122" s="2" t="s">
        <v>11</v>
      </c>
      <c r="E122" s="2" t="s">
        <v>12</v>
      </c>
      <c r="F122" s="2">
        <v>1982</v>
      </c>
      <c r="G122" s="2">
        <v>12.67529</v>
      </c>
    </row>
    <row r="123" spans="1:8" x14ac:dyDescent="0.25">
      <c r="A123" s="2" t="s">
        <v>8</v>
      </c>
      <c r="B123" s="2" t="s">
        <v>9</v>
      </c>
      <c r="C123" s="2" t="s">
        <v>15</v>
      </c>
      <c r="D123" s="2" t="s">
        <v>11</v>
      </c>
      <c r="E123" s="2" t="s">
        <v>12</v>
      </c>
      <c r="F123" s="2">
        <v>1983</v>
      </c>
      <c r="G123" s="2">
        <v>12.65762</v>
      </c>
    </row>
    <row r="124" spans="1:8" x14ac:dyDescent="0.25">
      <c r="A124" s="2" t="s">
        <v>8</v>
      </c>
      <c r="B124" s="2" t="s">
        <v>9</v>
      </c>
      <c r="C124" s="2" t="s">
        <v>15</v>
      </c>
      <c r="D124" s="2" t="s">
        <v>11</v>
      </c>
      <c r="E124" s="2" t="s">
        <v>12</v>
      </c>
      <c r="F124" s="2">
        <v>1984</v>
      </c>
      <c r="G124" s="2">
        <v>12.233409999999999</v>
      </c>
    </row>
    <row r="125" spans="1:8" x14ac:dyDescent="0.25">
      <c r="A125" s="2" t="s">
        <v>8</v>
      </c>
      <c r="B125" s="2" t="s">
        <v>9</v>
      </c>
      <c r="C125" s="2" t="s">
        <v>15</v>
      </c>
      <c r="D125" s="2" t="s">
        <v>11</v>
      </c>
      <c r="E125" s="2" t="s">
        <v>12</v>
      </c>
      <c r="F125" s="2">
        <v>1985</v>
      </c>
      <c r="G125" s="2">
        <v>12.0474</v>
      </c>
      <c r="H125" s="2" t="s">
        <v>13</v>
      </c>
    </row>
    <row r="126" spans="1:8" x14ac:dyDescent="0.25">
      <c r="A126" s="2" t="s">
        <v>8</v>
      </c>
      <c r="B126" s="2" t="s">
        <v>9</v>
      </c>
      <c r="C126" s="2" t="s">
        <v>15</v>
      </c>
      <c r="D126" s="2" t="s">
        <v>11</v>
      </c>
      <c r="E126" s="2" t="s">
        <v>12</v>
      </c>
      <c r="F126" s="2">
        <v>1986</v>
      </c>
      <c r="G126" s="2">
        <v>12.721769999999999</v>
      </c>
    </row>
    <row r="127" spans="1:8" x14ac:dyDescent="0.25">
      <c r="A127" s="2" t="s">
        <v>8</v>
      </c>
      <c r="B127" s="2" t="s">
        <v>9</v>
      </c>
      <c r="C127" s="2" t="s">
        <v>15</v>
      </c>
      <c r="D127" s="2" t="s">
        <v>11</v>
      </c>
      <c r="E127" s="2" t="s">
        <v>12</v>
      </c>
      <c r="F127" s="2">
        <v>1987</v>
      </c>
      <c r="G127" s="2">
        <v>12.25811</v>
      </c>
    </row>
    <row r="128" spans="1:8" x14ac:dyDescent="0.25">
      <c r="A128" s="2" t="s">
        <v>8</v>
      </c>
      <c r="B128" s="2" t="s">
        <v>9</v>
      </c>
      <c r="C128" s="2" t="s">
        <v>15</v>
      </c>
      <c r="D128" s="2" t="s">
        <v>11</v>
      </c>
      <c r="E128" s="2" t="s">
        <v>12</v>
      </c>
      <c r="F128" s="2">
        <v>1988</v>
      </c>
      <c r="G128" s="2">
        <v>12.34587</v>
      </c>
    </row>
    <row r="129" spans="1:8" x14ac:dyDescent="0.25">
      <c r="A129" s="2" t="s">
        <v>8</v>
      </c>
      <c r="B129" s="2" t="s">
        <v>9</v>
      </c>
      <c r="C129" s="2" t="s">
        <v>15</v>
      </c>
      <c r="D129" s="2" t="s">
        <v>11</v>
      </c>
      <c r="E129" s="2" t="s">
        <v>12</v>
      </c>
      <c r="F129" s="2">
        <v>1989</v>
      </c>
      <c r="G129" s="2">
        <v>11.662710000000001</v>
      </c>
    </row>
    <row r="130" spans="1:8" x14ac:dyDescent="0.25">
      <c r="A130" s="2" t="s">
        <v>8</v>
      </c>
      <c r="B130" s="2" t="s">
        <v>9</v>
      </c>
      <c r="C130" s="2" t="s">
        <v>15</v>
      </c>
      <c r="D130" s="2" t="s">
        <v>11</v>
      </c>
      <c r="E130" s="2" t="s">
        <v>12</v>
      </c>
      <c r="F130" s="2">
        <v>1990</v>
      </c>
      <c r="G130" s="2">
        <v>11.590400000000001</v>
      </c>
    </row>
    <row r="131" spans="1:8" x14ac:dyDescent="0.25">
      <c r="A131" s="2" t="s">
        <v>8</v>
      </c>
      <c r="B131" s="2" t="s">
        <v>9</v>
      </c>
      <c r="C131" s="2" t="s">
        <v>15</v>
      </c>
      <c r="D131" s="2" t="s">
        <v>11</v>
      </c>
      <c r="E131" s="2" t="s">
        <v>12</v>
      </c>
      <c r="F131" s="2">
        <v>1991</v>
      </c>
      <c r="G131" s="2">
        <v>12.02012</v>
      </c>
    </row>
    <row r="132" spans="1:8" x14ac:dyDescent="0.25">
      <c r="A132" s="2" t="s">
        <v>8</v>
      </c>
      <c r="B132" s="2" t="s">
        <v>9</v>
      </c>
      <c r="C132" s="2" t="s">
        <v>15</v>
      </c>
      <c r="D132" s="2" t="s">
        <v>11</v>
      </c>
      <c r="E132" s="2" t="s">
        <v>12</v>
      </c>
      <c r="F132" s="2">
        <v>1992</v>
      </c>
      <c r="G132" s="2">
        <v>11.968030000000001</v>
      </c>
    </row>
    <row r="133" spans="1:8" x14ac:dyDescent="0.25">
      <c r="A133" s="2" t="s">
        <v>8</v>
      </c>
      <c r="B133" s="2" t="s">
        <v>9</v>
      </c>
      <c r="C133" s="2" t="s">
        <v>15</v>
      </c>
      <c r="D133" s="2" t="s">
        <v>11</v>
      </c>
      <c r="E133" s="2" t="s">
        <v>12</v>
      </c>
      <c r="F133" s="2">
        <v>1993</v>
      </c>
      <c r="G133" s="2">
        <v>12.17122</v>
      </c>
    </row>
    <row r="134" spans="1:8" x14ac:dyDescent="0.25">
      <c r="A134" s="2" t="s">
        <v>8</v>
      </c>
      <c r="B134" s="2" t="s">
        <v>9</v>
      </c>
      <c r="C134" s="2" t="s">
        <v>15</v>
      </c>
      <c r="D134" s="2" t="s">
        <v>11</v>
      </c>
      <c r="E134" s="2" t="s">
        <v>12</v>
      </c>
      <c r="F134" s="2">
        <v>1994</v>
      </c>
      <c r="G134" s="2">
        <v>11.86049</v>
      </c>
    </row>
    <row r="135" spans="1:8" x14ac:dyDescent="0.25">
      <c r="A135" s="2" t="s">
        <v>8</v>
      </c>
      <c r="B135" s="2" t="s">
        <v>9</v>
      </c>
      <c r="C135" s="2" t="s">
        <v>15</v>
      </c>
      <c r="D135" s="2" t="s">
        <v>11</v>
      </c>
      <c r="E135" s="2" t="s">
        <v>12</v>
      </c>
      <c r="F135" s="2">
        <v>1995</v>
      </c>
      <c r="G135" s="2">
        <v>11.499420000000001</v>
      </c>
    </row>
    <row r="136" spans="1:8" x14ac:dyDescent="0.25">
      <c r="A136" s="2" t="s">
        <v>8</v>
      </c>
      <c r="B136" s="2" t="s">
        <v>9</v>
      </c>
      <c r="C136" s="2" t="s">
        <v>15</v>
      </c>
      <c r="D136" s="2" t="s">
        <v>11</v>
      </c>
      <c r="E136" s="2" t="s">
        <v>12</v>
      </c>
      <c r="F136" s="2">
        <v>1996</v>
      </c>
      <c r="G136" s="2">
        <v>11.248749999999999</v>
      </c>
    </row>
    <row r="137" spans="1:8" x14ac:dyDescent="0.25">
      <c r="A137" s="2" t="s">
        <v>8</v>
      </c>
      <c r="B137" s="2" t="s">
        <v>9</v>
      </c>
      <c r="C137" s="2" t="s">
        <v>15</v>
      </c>
      <c r="D137" s="2" t="s">
        <v>11</v>
      </c>
      <c r="E137" s="2" t="s">
        <v>12</v>
      </c>
      <c r="F137" s="2">
        <v>1997</v>
      </c>
      <c r="G137" s="2">
        <v>11.54101</v>
      </c>
    </row>
    <row r="138" spans="1:8" x14ac:dyDescent="0.25">
      <c r="A138" s="2" t="s">
        <v>8</v>
      </c>
      <c r="B138" s="2" t="s">
        <v>9</v>
      </c>
      <c r="C138" s="2" t="s">
        <v>15</v>
      </c>
      <c r="D138" s="2" t="s">
        <v>11</v>
      </c>
      <c r="E138" s="2" t="s">
        <v>12</v>
      </c>
      <c r="F138" s="2">
        <v>1998</v>
      </c>
      <c r="G138" s="2">
        <v>10.669700000000001</v>
      </c>
    </row>
    <row r="139" spans="1:8" x14ac:dyDescent="0.25">
      <c r="A139" s="2" t="s">
        <v>8</v>
      </c>
      <c r="B139" s="2" t="s">
        <v>9</v>
      </c>
      <c r="C139" s="2" t="s">
        <v>15</v>
      </c>
      <c r="D139" s="2" t="s">
        <v>11</v>
      </c>
      <c r="E139" s="2" t="s">
        <v>12</v>
      </c>
      <c r="F139" s="2">
        <v>1999</v>
      </c>
      <c r="G139" s="2">
        <v>10.571249999999999</v>
      </c>
    </row>
    <row r="140" spans="1:8" x14ac:dyDescent="0.25">
      <c r="A140" s="2" t="s">
        <v>8</v>
      </c>
      <c r="B140" s="2" t="s">
        <v>9</v>
      </c>
      <c r="C140" s="2" t="s">
        <v>15</v>
      </c>
      <c r="D140" s="2" t="s">
        <v>11</v>
      </c>
      <c r="E140" s="2" t="s">
        <v>12</v>
      </c>
      <c r="F140" s="2">
        <v>2000</v>
      </c>
      <c r="G140" s="2">
        <v>10.399649999999999</v>
      </c>
      <c r="H140" s="2" t="s">
        <v>13</v>
      </c>
    </row>
    <row r="141" spans="1:8" x14ac:dyDescent="0.25">
      <c r="A141" s="2" t="s">
        <v>8</v>
      </c>
      <c r="B141" s="2" t="s">
        <v>9</v>
      </c>
      <c r="C141" s="2" t="s">
        <v>15</v>
      </c>
      <c r="D141" s="2" t="s">
        <v>11</v>
      </c>
      <c r="E141" s="2" t="s">
        <v>12</v>
      </c>
      <c r="F141" s="2">
        <v>2001</v>
      </c>
      <c r="G141" s="2">
        <v>10.068379999999999</v>
      </c>
    </row>
    <row r="142" spans="1:8" x14ac:dyDescent="0.25">
      <c r="A142" s="2" t="s">
        <v>8</v>
      </c>
      <c r="B142" s="2" t="s">
        <v>9</v>
      </c>
      <c r="C142" s="2" t="s">
        <v>15</v>
      </c>
      <c r="D142" s="2" t="s">
        <v>11</v>
      </c>
      <c r="E142" s="2" t="s">
        <v>12</v>
      </c>
      <c r="F142" s="2">
        <v>2002</v>
      </c>
      <c r="G142" s="2">
        <v>10.20234</v>
      </c>
    </row>
    <row r="143" spans="1:8" x14ac:dyDescent="0.25">
      <c r="A143" s="2" t="s">
        <v>8</v>
      </c>
      <c r="B143" s="2" t="s">
        <v>9</v>
      </c>
      <c r="C143" s="2" t="s">
        <v>15</v>
      </c>
      <c r="D143" s="2" t="s">
        <v>11</v>
      </c>
      <c r="E143" s="2" t="s">
        <v>12</v>
      </c>
      <c r="F143" s="2">
        <v>2003</v>
      </c>
      <c r="G143" s="2">
        <v>9.7606730000000006</v>
      </c>
    </row>
    <row r="144" spans="1:8" x14ac:dyDescent="0.25">
      <c r="A144" s="2" t="s">
        <v>8</v>
      </c>
      <c r="B144" s="2" t="s">
        <v>9</v>
      </c>
      <c r="C144" s="2" t="s">
        <v>15</v>
      </c>
      <c r="D144" s="2" t="s">
        <v>11</v>
      </c>
      <c r="E144" s="2" t="s">
        <v>12</v>
      </c>
      <c r="F144" s="2">
        <v>2004</v>
      </c>
      <c r="G144" s="2">
        <v>9.5923680000000004</v>
      </c>
    </row>
    <row r="145" spans="1:7" x14ac:dyDescent="0.25">
      <c r="A145" s="2" t="s">
        <v>8</v>
      </c>
      <c r="B145" s="2" t="s">
        <v>9</v>
      </c>
      <c r="C145" s="2" t="s">
        <v>15</v>
      </c>
      <c r="D145" s="2" t="s">
        <v>11</v>
      </c>
      <c r="E145" s="2" t="s">
        <v>12</v>
      </c>
      <c r="F145" s="2">
        <v>2005</v>
      </c>
      <c r="G145" s="2">
        <v>9.6226649999999996</v>
      </c>
    </row>
    <row r="146" spans="1:7" x14ac:dyDescent="0.25">
      <c r="A146" s="2" t="s">
        <v>8</v>
      </c>
      <c r="B146" s="2" t="s">
        <v>9</v>
      </c>
      <c r="C146" s="2" t="s">
        <v>15</v>
      </c>
      <c r="D146" s="2" t="s">
        <v>11</v>
      </c>
      <c r="E146" s="2" t="s">
        <v>12</v>
      </c>
      <c r="F146" s="2">
        <v>2006</v>
      </c>
      <c r="G146" s="2">
        <v>9.0610470000000003</v>
      </c>
    </row>
    <row r="147" spans="1:7" x14ac:dyDescent="0.25">
      <c r="A147" s="2" t="s">
        <v>8</v>
      </c>
      <c r="B147" s="2" t="s">
        <v>9</v>
      </c>
      <c r="C147" s="2" t="s">
        <v>15</v>
      </c>
      <c r="D147" s="2" t="s">
        <v>11</v>
      </c>
      <c r="E147" s="2" t="s">
        <v>12</v>
      </c>
      <c r="F147" s="2">
        <v>2007</v>
      </c>
      <c r="G147" s="2">
        <v>8.7670329999999996</v>
      </c>
    </row>
    <row r="148" spans="1:7" x14ac:dyDescent="0.25">
      <c r="A148" s="2" t="s">
        <v>8</v>
      </c>
      <c r="B148" s="2" t="s">
        <v>9</v>
      </c>
      <c r="C148" s="2" t="s">
        <v>15</v>
      </c>
      <c r="D148" s="2" t="s">
        <v>11</v>
      </c>
      <c r="E148" s="2" t="s">
        <v>12</v>
      </c>
      <c r="F148" s="2">
        <v>2008</v>
      </c>
      <c r="G148" s="2">
        <v>8.7480349999999998</v>
      </c>
    </row>
    <row r="149" spans="1:7" x14ac:dyDescent="0.25">
      <c r="A149" s="2" t="s">
        <v>8</v>
      </c>
      <c r="B149" s="2" t="s">
        <v>9</v>
      </c>
      <c r="C149" s="2" t="s">
        <v>15</v>
      </c>
      <c r="D149" s="2" t="s">
        <v>11</v>
      </c>
      <c r="E149" s="2" t="s">
        <v>12</v>
      </c>
      <c r="F149" s="2">
        <v>2009</v>
      </c>
      <c r="G149" s="2">
        <v>8.6582249999999998</v>
      </c>
    </row>
    <row r="150" spans="1:7" x14ac:dyDescent="0.25">
      <c r="A150" s="2" t="s">
        <v>8</v>
      </c>
      <c r="B150" s="2" t="s">
        <v>9</v>
      </c>
      <c r="C150" s="2" t="s">
        <v>15</v>
      </c>
      <c r="D150" s="2" t="s">
        <v>11</v>
      </c>
      <c r="E150" s="2" t="s">
        <v>12</v>
      </c>
      <c r="F150" s="2">
        <v>2010</v>
      </c>
      <c r="G150" s="2">
        <v>8.7992919999999994</v>
      </c>
    </row>
    <row r="151" spans="1:7" x14ac:dyDescent="0.25">
      <c r="A151" s="2" t="s">
        <v>8</v>
      </c>
      <c r="B151" s="2" t="s">
        <v>9</v>
      </c>
      <c r="C151" s="2" t="s">
        <v>15</v>
      </c>
      <c r="D151" s="2" t="s">
        <v>11</v>
      </c>
      <c r="E151" s="2" t="s">
        <v>12</v>
      </c>
      <c r="F151" s="2">
        <v>2011</v>
      </c>
      <c r="G151" s="2">
        <v>8.5089659999999991</v>
      </c>
    </row>
    <row r="152" spans="1:7" x14ac:dyDescent="0.25">
      <c r="A152" s="2" t="s">
        <v>8</v>
      </c>
      <c r="B152" s="2" t="s">
        <v>9</v>
      </c>
      <c r="C152" s="2" t="s">
        <v>15</v>
      </c>
      <c r="D152" s="2" t="s">
        <v>11</v>
      </c>
      <c r="E152" s="2" t="s">
        <v>12</v>
      </c>
      <c r="F152" s="2">
        <v>2012</v>
      </c>
      <c r="G152" s="2">
        <v>8.2129429999999992</v>
      </c>
    </row>
    <row r="153" spans="1:7" x14ac:dyDescent="0.25">
      <c r="A153" s="2" t="s">
        <v>8</v>
      </c>
      <c r="B153" s="2" t="s">
        <v>9</v>
      </c>
      <c r="C153" s="2" t="s">
        <v>15</v>
      </c>
      <c r="D153" s="2" t="s">
        <v>11</v>
      </c>
      <c r="E153" s="2" t="s">
        <v>12</v>
      </c>
      <c r="F153" s="2">
        <v>2013</v>
      </c>
      <c r="G153" s="2">
        <v>7.9095219999999999</v>
      </c>
    </row>
    <row r="154" spans="1:7" x14ac:dyDescent="0.25">
      <c r="A154" s="2" t="s">
        <v>8</v>
      </c>
      <c r="B154" s="2" t="s">
        <v>9</v>
      </c>
      <c r="C154" s="2" t="s">
        <v>15</v>
      </c>
      <c r="D154" s="2" t="s">
        <v>11</v>
      </c>
      <c r="E154" s="2" t="s">
        <v>12</v>
      </c>
      <c r="F154" s="2">
        <v>2014</v>
      </c>
      <c r="G154" s="2">
        <v>8.0163410000000006</v>
      </c>
    </row>
    <row r="155" spans="1:7" x14ac:dyDescent="0.25">
      <c r="A155" s="2" t="s">
        <v>8</v>
      </c>
      <c r="B155" s="2" t="s">
        <v>9</v>
      </c>
      <c r="C155" s="2" t="s">
        <v>15</v>
      </c>
      <c r="D155" s="2" t="s">
        <v>11</v>
      </c>
      <c r="E155" s="2" t="s">
        <v>12</v>
      </c>
      <c r="F155" s="2">
        <v>2015</v>
      </c>
      <c r="G155" s="2">
        <v>8.1863109999999999</v>
      </c>
    </row>
    <row r="156" spans="1:7" x14ac:dyDescent="0.25">
      <c r="A156" s="2" t="s">
        <v>16</v>
      </c>
      <c r="B156" s="2" t="s">
        <v>9</v>
      </c>
      <c r="C156" s="2" t="s">
        <v>10</v>
      </c>
      <c r="D156" s="2" t="s">
        <v>11</v>
      </c>
      <c r="E156" s="2" t="s">
        <v>12</v>
      </c>
      <c r="F156" s="2">
        <v>1974</v>
      </c>
      <c r="G156" s="2">
        <v>17.194289999999999</v>
      </c>
    </row>
    <row r="157" spans="1:7" x14ac:dyDescent="0.25">
      <c r="A157" s="2" t="s">
        <v>16</v>
      </c>
      <c r="B157" s="2" t="s">
        <v>9</v>
      </c>
      <c r="C157" s="2" t="s">
        <v>10</v>
      </c>
      <c r="D157" s="2" t="s">
        <v>11</v>
      </c>
      <c r="E157" s="2" t="s">
        <v>12</v>
      </c>
      <c r="F157" s="2">
        <v>1975</v>
      </c>
      <c r="G157" s="2">
        <v>16.968779999999999</v>
      </c>
    </row>
    <row r="158" spans="1:7" x14ac:dyDescent="0.25">
      <c r="A158" s="2" t="s">
        <v>16</v>
      </c>
      <c r="B158" s="2" t="s">
        <v>9</v>
      </c>
      <c r="C158" s="2" t="s">
        <v>10</v>
      </c>
      <c r="D158" s="2" t="s">
        <v>11</v>
      </c>
      <c r="E158" s="2" t="s">
        <v>12</v>
      </c>
      <c r="F158" s="2">
        <v>1976</v>
      </c>
      <c r="G158" s="2">
        <v>17.072009999999999</v>
      </c>
    </row>
    <row r="159" spans="1:7" x14ac:dyDescent="0.25">
      <c r="A159" s="2" t="s">
        <v>16</v>
      </c>
      <c r="B159" s="2" t="s">
        <v>9</v>
      </c>
      <c r="C159" s="2" t="s">
        <v>10</v>
      </c>
      <c r="D159" s="2" t="s">
        <v>11</v>
      </c>
      <c r="E159" s="2" t="s">
        <v>12</v>
      </c>
      <c r="F159" s="2">
        <v>1977</v>
      </c>
      <c r="G159" s="2">
        <v>16.668759999999999</v>
      </c>
    </row>
    <row r="160" spans="1:7" x14ac:dyDescent="0.25">
      <c r="A160" s="2" t="s">
        <v>16</v>
      </c>
      <c r="B160" s="2" t="s">
        <v>9</v>
      </c>
      <c r="C160" s="2" t="s">
        <v>10</v>
      </c>
      <c r="D160" s="2" t="s">
        <v>11</v>
      </c>
      <c r="E160" s="2" t="s">
        <v>12</v>
      </c>
      <c r="F160" s="2">
        <v>1978</v>
      </c>
      <c r="G160" s="2">
        <v>15.85162</v>
      </c>
    </row>
    <row r="161" spans="1:8" x14ac:dyDescent="0.25">
      <c r="A161" s="2" t="s">
        <v>16</v>
      </c>
      <c r="B161" s="2" t="s">
        <v>9</v>
      </c>
      <c r="C161" s="2" t="s">
        <v>10</v>
      </c>
      <c r="D161" s="2" t="s">
        <v>11</v>
      </c>
      <c r="E161" s="2" t="s">
        <v>12</v>
      </c>
      <c r="F161" s="2">
        <v>1979</v>
      </c>
      <c r="G161" s="2">
        <v>15.354279999999999</v>
      </c>
    </row>
    <row r="162" spans="1:8" x14ac:dyDescent="0.25">
      <c r="A162" s="2" t="s">
        <v>16</v>
      </c>
      <c r="B162" s="2" t="s">
        <v>9</v>
      </c>
      <c r="C162" s="2" t="s">
        <v>10</v>
      </c>
      <c r="D162" s="2" t="s">
        <v>11</v>
      </c>
      <c r="E162" s="2" t="s">
        <v>12</v>
      </c>
      <c r="F162" s="2">
        <v>1980</v>
      </c>
      <c r="G162" s="2">
        <v>15.428890000000001</v>
      </c>
    </row>
    <row r="163" spans="1:8" x14ac:dyDescent="0.25">
      <c r="A163" s="2" t="s">
        <v>16</v>
      </c>
      <c r="B163" s="2" t="s">
        <v>9</v>
      </c>
      <c r="C163" s="2" t="s">
        <v>10</v>
      </c>
      <c r="D163" s="2" t="s">
        <v>11</v>
      </c>
      <c r="E163" s="2" t="s">
        <v>12</v>
      </c>
      <c r="F163" s="2">
        <v>1981</v>
      </c>
      <c r="G163" s="2">
        <v>15.045730000000001</v>
      </c>
      <c r="H163" s="2" t="s">
        <v>13</v>
      </c>
    </row>
    <row r="164" spans="1:8" x14ac:dyDescent="0.25">
      <c r="A164" s="2" t="s">
        <v>16</v>
      </c>
      <c r="B164" s="2" t="s">
        <v>9</v>
      </c>
      <c r="C164" s="2" t="s">
        <v>10</v>
      </c>
      <c r="D164" s="2" t="s">
        <v>11</v>
      </c>
      <c r="E164" s="2" t="s">
        <v>12</v>
      </c>
      <c r="F164" s="2">
        <v>1982</v>
      </c>
      <c r="G164" s="2">
        <v>14.69852</v>
      </c>
    </row>
    <row r="165" spans="1:8" x14ac:dyDescent="0.25">
      <c r="A165" s="2" t="s">
        <v>16</v>
      </c>
      <c r="B165" s="2" t="s">
        <v>9</v>
      </c>
      <c r="C165" s="2" t="s">
        <v>10</v>
      </c>
      <c r="D165" s="2" t="s">
        <v>11</v>
      </c>
      <c r="E165" s="2" t="s">
        <v>12</v>
      </c>
      <c r="F165" s="2">
        <v>1983</v>
      </c>
      <c r="G165" s="2">
        <v>14.46462</v>
      </c>
      <c r="H165" s="2" t="s">
        <v>13</v>
      </c>
    </row>
    <row r="166" spans="1:8" x14ac:dyDescent="0.25">
      <c r="A166" s="2" t="s">
        <v>16</v>
      </c>
      <c r="B166" s="2" t="s">
        <v>9</v>
      </c>
      <c r="C166" s="2" t="s">
        <v>10</v>
      </c>
      <c r="D166" s="2" t="s">
        <v>11</v>
      </c>
      <c r="E166" s="2" t="s">
        <v>12</v>
      </c>
      <c r="F166" s="2">
        <v>1984</v>
      </c>
      <c r="G166" s="2">
        <v>14.252090000000001</v>
      </c>
    </row>
    <row r="167" spans="1:8" x14ac:dyDescent="0.25">
      <c r="A167" s="2" t="s">
        <v>16</v>
      </c>
      <c r="B167" s="2" t="s">
        <v>9</v>
      </c>
      <c r="C167" s="2" t="s">
        <v>10</v>
      </c>
      <c r="D167" s="2" t="s">
        <v>11</v>
      </c>
      <c r="E167" s="2" t="s">
        <v>12</v>
      </c>
      <c r="F167" s="2">
        <v>1985</v>
      </c>
      <c r="G167" s="2">
        <v>13.862170000000001</v>
      </c>
    </row>
    <row r="168" spans="1:8" x14ac:dyDescent="0.25">
      <c r="A168" s="2" t="s">
        <v>16</v>
      </c>
      <c r="B168" s="2" t="s">
        <v>9</v>
      </c>
      <c r="C168" s="2" t="s">
        <v>10</v>
      </c>
      <c r="D168" s="2" t="s">
        <v>11</v>
      </c>
      <c r="E168" s="2" t="s">
        <v>12</v>
      </c>
      <c r="F168" s="2">
        <v>1986</v>
      </c>
      <c r="G168" s="2">
        <v>13.837680000000001</v>
      </c>
    </row>
    <row r="169" spans="1:8" x14ac:dyDescent="0.25">
      <c r="A169" s="2" t="s">
        <v>16</v>
      </c>
      <c r="B169" s="2" t="s">
        <v>9</v>
      </c>
      <c r="C169" s="2" t="s">
        <v>10</v>
      </c>
      <c r="D169" s="2" t="s">
        <v>11</v>
      </c>
      <c r="E169" s="2" t="s">
        <v>12</v>
      </c>
      <c r="F169" s="2">
        <v>1987</v>
      </c>
      <c r="G169" s="2">
        <v>13.789070000000001</v>
      </c>
    </row>
    <row r="170" spans="1:8" x14ac:dyDescent="0.25">
      <c r="A170" s="2" t="s">
        <v>16</v>
      </c>
      <c r="B170" s="2" t="s">
        <v>9</v>
      </c>
      <c r="C170" s="2" t="s">
        <v>10</v>
      </c>
      <c r="D170" s="2" t="s">
        <v>11</v>
      </c>
      <c r="E170" s="2" t="s">
        <v>12</v>
      </c>
      <c r="F170" s="2">
        <v>1988</v>
      </c>
      <c r="G170" s="2">
        <v>13.57001</v>
      </c>
    </row>
    <row r="171" spans="1:8" x14ac:dyDescent="0.25">
      <c r="A171" s="2" t="s">
        <v>16</v>
      </c>
      <c r="B171" s="2" t="s">
        <v>9</v>
      </c>
      <c r="C171" s="2" t="s">
        <v>10</v>
      </c>
      <c r="D171" s="2" t="s">
        <v>11</v>
      </c>
      <c r="E171" s="2" t="s">
        <v>12</v>
      </c>
      <c r="F171" s="2">
        <v>1989</v>
      </c>
      <c r="G171" s="2">
        <v>13.71777</v>
      </c>
    </row>
    <row r="172" spans="1:8" x14ac:dyDescent="0.25">
      <c r="A172" s="2" t="s">
        <v>16</v>
      </c>
      <c r="B172" s="2" t="s">
        <v>9</v>
      </c>
      <c r="C172" s="2" t="s">
        <v>10</v>
      </c>
      <c r="D172" s="2" t="s">
        <v>11</v>
      </c>
      <c r="E172" s="2" t="s">
        <v>12</v>
      </c>
      <c r="F172" s="2">
        <v>1990</v>
      </c>
      <c r="G172" s="2">
        <v>13.95777</v>
      </c>
    </row>
    <row r="173" spans="1:8" x14ac:dyDescent="0.25">
      <c r="A173" s="2" t="s">
        <v>16</v>
      </c>
      <c r="B173" s="2" t="s">
        <v>9</v>
      </c>
      <c r="C173" s="2" t="s">
        <v>10</v>
      </c>
      <c r="D173" s="2" t="s">
        <v>11</v>
      </c>
      <c r="E173" s="2" t="s">
        <v>12</v>
      </c>
      <c r="F173" s="2">
        <v>1991</v>
      </c>
      <c r="G173" s="2">
        <v>13.67352</v>
      </c>
    </row>
    <row r="174" spans="1:8" x14ac:dyDescent="0.25">
      <c r="A174" s="2" t="s">
        <v>16</v>
      </c>
      <c r="B174" s="2" t="s">
        <v>9</v>
      </c>
      <c r="C174" s="2" t="s">
        <v>10</v>
      </c>
      <c r="D174" s="2" t="s">
        <v>11</v>
      </c>
      <c r="E174" s="2" t="s">
        <v>12</v>
      </c>
      <c r="F174" s="2">
        <v>1992</v>
      </c>
      <c r="G174" s="2">
        <v>12.88913</v>
      </c>
    </row>
    <row r="175" spans="1:8" x14ac:dyDescent="0.25">
      <c r="A175" s="2" t="s">
        <v>16</v>
      </c>
      <c r="B175" s="2" t="s">
        <v>9</v>
      </c>
      <c r="C175" s="2" t="s">
        <v>10</v>
      </c>
      <c r="D175" s="2" t="s">
        <v>11</v>
      </c>
      <c r="E175" s="2" t="s">
        <v>12</v>
      </c>
      <c r="F175" s="2">
        <v>1993</v>
      </c>
      <c r="G175" s="2">
        <v>12.78867</v>
      </c>
      <c r="H175" s="2" t="s">
        <v>13</v>
      </c>
    </row>
    <row r="176" spans="1:8" x14ac:dyDescent="0.25">
      <c r="A176" s="2" t="s">
        <v>16</v>
      </c>
      <c r="B176" s="2" t="s">
        <v>9</v>
      </c>
      <c r="C176" s="2" t="s">
        <v>10</v>
      </c>
      <c r="D176" s="2" t="s">
        <v>11</v>
      </c>
      <c r="E176" s="2" t="s">
        <v>12</v>
      </c>
      <c r="F176" s="2">
        <v>1994</v>
      </c>
      <c r="G176" s="2">
        <v>14.25446</v>
      </c>
    </row>
    <row r="177" spans="1:8" x14ac:dyDescent="0.25">
      <c r="A177" s="2" t="s">
        <v>16</v>
      </c>
      <c r="B177" s="2" t="s">
        <v>9</v>
      </c>
      <c r="C177" s="2" t="s">
        <v>10</v>
      </c>
      <c r="D177" s="2" t="s">
        <v>11</v>
      </c>
      <c r="E177" s="2" t="s">
        <v>12</v>
      </c>
      <c r="F177" s="2">
        <v>1995</v>
      </c>
      <c r="G177" s="2">
        <v>14.72245</v>
      </c>
    </row>
    <row r="178" spans="1:8" x14ac:dyDescent="0.25">
      <c r="A178" s="2" t="s">
        <v>16</v>
      </c>
      <c r="B178" s="2" t="s">
        <v>9</v>
      </c>
      <c r="C178" s="2" t="s">
        <v>10</v>
      </c>
      <c r="D178" s="2" t="s">
        <v>11</v>
      </c>
      <c r="E178" s="2" t="s">
        <v>12</v>
      </c>
      <c r="F178" s="2">
        <v>1996</v>
      </c>
      <c r="G178" s="2">
        <v>14.26327</v>
      </c>
    </row>
    <row r="179" spans="1:8" x14ac:dyDescent="0.25">
      <c r="A179" s="2" t="s">
        <v>16</v>
      </c>
      <c r="B179" s="2" t="s">
        <v>9</v>
      </c>
      <c r="C179" s="2" t="s">
        <v>10</v>
      </c>
      <c r="D179" s="2" t="s">
        <v>11</v>
      </c>
      <c r="E179" s="2" t="s">
        <v>12</v>
      </c>
      <c r="F179" s="2">
        <v>1997</v>
      </c>
      <c r="G179" s="2">
        <v>14.14968</v>
      </c>
    </row>
    <row r="180" spans="1:8" x14ac:dyDescent="0.25">
      <c r="A180" s="2" t="s">
        <v>16</v>
      </c>
      <c r="B180" s="2" t="s">
        <v>9</v>
      </c>
      <c r="C180" s="2" t="s">
        <v>10</v>
      </c>
      <c r="D180" s="2" t="s">
        <v>11</v>
      </c>
      <c r="E180" s="2" t="s">
        <v>12</v>
      </c>
      <c r="F180" s="2">
        <v>1998</v>
      </c>
      <c r="G180" s="2">
        <v>14.323</v>
      </c>
    </row>
    <row r="181" spans="1:8" x14ac:dyDescent="0.25">
      <c r="A181" s="2" t="s">
        <v>16</v>
      </c>
      <c r="B181" s="2" t="s">
        <v>9</v>
      </c>
      <c r="C181" s="2" t="s">
        <v>10</v>
      </c>
      <c r="D181" s="2" t="s">
        <v>11</v>
      </c>
      <c r="E181" s="2" t="s">
        <v>12</v>
      </c>
      <c r="F181" s="2">
        <v>1999</v>
      </c>
      <c r="G181" s="2">
        <v>14.136189999999999</v>
      </c>
    </row>
    <row r="182" spans="1:8" x14ac:dyDescent="0.25">
      <c r="A182" s="2" t="s">
        <v>16</v>
      </c>
      <c r="B182" s="2" t="s">
        <v>9</v>
      </c>
      <c r="C182" s="2" t="s">
        <v>10</v>
      </c>
      <c r="D182" s="2" t="s">
        <v>11</v>
      </c>
      <c r="E182" s="2" t="s">
        <v>12</v>
      </c>
      <c r="F182" s="2">
        <v>2000</v>
      </c>
      <c r="G182" s="2">
        <v>14.017239999999999</v>
      </c>
    </row>
    <row r="183" spans="1:8" x14ac:dyDescent="0.25">
      <c r="A183" s="2" t="s">
        <v>16</v>
      </c>
      <c r="B183" s="2" t="s">
        <v>9</v>
      </c>
      <c r="C183" s="2" t="s">
        <v>10</v>
      </c>
      <c r="D183" s="2" t="s">
        <v>11</v>
      </c>
      <c r="E183" s="2" t="s">
        <v>12</v>
      </c>
      <c r="F183" s="2">
        <v>2001</v>
      </c>
      <c r="G183" s="2">
        <v>14.218450000000001</v>
      </c>
    </row>
    <row r="184" spans="1:8" x14ac:dyDescent="0.25">
      <c r="A184" s="2" t="s">
        <v>16</v>
      </c>
      <c r="B184" s="2" t="s">
        <v>9</v>
      </c>
      <c r="C184" s="2" t="s">
        <v>10</v>
      </c>
      <c r="D184" s="2" t="s">
        <v>11</v>
      </c>
      <c r="E184" s="2" t="s">
        <v>12</v>
      </c>
      <c r="F184" s="2">
        <v>2002</v>
      </c>
      <c r="G184" s="2">
        <v>14.37114</v>
      </c>
    </row>
    <row r="185" spans="1:8" x14ac:dyDescent="0.25">
      <c r="A185" s="2" t="s">
        <v>16</v>
      </c>
      <c r="B185" s="2" t="s">
        <v>9</v>
      </c>
      <c r="C185" s="2" t="s">
        <v>10</v>
      </c>
      <c r="D185" s="2" t="s">
        <v>11</v>
      </c>
      <c r="E185" s="2" t="s">
        <v>12</v>
      </c>
      <c r="F185" s="2">
        <v>2003</v>
      </c>
      <c r="G185" s="2">
        <v>14.18397</v>
      </c>
      <c r="H185" s="2" t="s">
        <v>13</v>
      </c>
    </row>
    <row r="186" spans="1:8" x14ac:dyDescent="0.25">
      <c r="A186" s="2" t="s">
        <v>16</v>
      </c>
      <c r="B186" s="2" t="s">
        <v>9</v>
      </c>
      <c r="C186" s="2" t="s">
        <v>10</v>
      </c>
      <c r="D186" s="2" t="s">
        <v>11</v>
      </c>
      <c r="E186" s="2" t="s">
        <v>12</v>
      </c>
      <c r="F186" s="2">
        <v>2004</v>
      </c>
      <c r="G186" s="2">
        <v>14.59225</v>
      </c>
    </row>
    <row r="187" spans="1:8" x14ac:dyDescent="0.25">
      <c r="A187" s="2" t="s">
        <v>16</v>
      </c>
      <c r="B187" s="2" t="s">
        <v>9</v>
      </c>
      <c r="C187" s="2" t="s">
        <v>10</v>
      </c>
      <c r="D187" s="2" t="s">
        <v>11</v>
      </c>
      <c r="E187" s="2" t="s">
        <v>12</v>
      </c>
      <c r="F187" s="2">
        <v>2005</v>
      </c>
      <c r="G187" s="2">
        <v>15.15194</v>
      </c>
    </row>
    <row r="188" spans="1:8" x14ac:dyDescent="0.25">
      <c r="A188" s="2" t="s">
        <v>16</v>
      </c>
      <c r="B188" s="2" t="s">
        <v>9</v>
      </c>
      <c r="C188" s="2" t="s">
        <v>10</v>
      </c>
      <c r="D188" s="2" t="s">
        <v>11</v>
      </c>
      <c r="E188" s="2" t="s">
        <v>12</v>
      </c>
      <c r="F188" s="2">
        <v>2006</v>
      </c>
      <c r="G188" s="2">
        <v>15.21269</v>
      </c>
    </row>
    <row r="189" spans="1:8" x14ac:dyDescent="0.25">
      <c r="A189" s="2" t="s">
        <v>16</v>
      </c>
      <c r="B189" s="2" t="s">
        <v>9</v>
      </c>
      <c r="C189" s="2" t="s">
        <v>10</v>
      </c>
      <c r="D189" s="2" t="s">
        <v>11</v>
      </c>
      <c r="E189" s="2" t="s">
        <v>12</v>
      </c>
      <c r="F189" s="2">
        <v>2007</v>
      </c>
      <c r="G189" s="2">
        <v>15.619429999999999</v>
      </c>
    </row>
    <row r="190" spans="1:8" x14ac:dyDescent="0.25">
      <c r="A190" s="2" t="s">
        <v>16</v>
      </c>
      <c r="B190" s="2" t="s">
        <v>9</v>
      </c>
      <c r="C190" s="2" t="s">
        <v>10</v>
      </c>
      <c r="D190" s="2" t="s">
        <v>11</v>
      </c>
      <c r="E190" s="2" t="s">
        <v>12</v>
      </c>
      <c r="F190" s="2">
        <v>2008</v>
      </c>
      <c r="G190" s="2">
        <v>15.69631</v>
      </c>
    </row>
    <row r="191" spans="1:8" x14ac:dyDescent="0.25">
      <c r="A191" s="2" t="s">
        <v>16</v>
      </c>
      <c r="B191" s="2" t="s">
        <v>9</v>
      </c>
      <c r="C191" s="2" t="s">
        <v>10</v>
      </c>
      <c r="D191" s="2" t="s">
        <v>11</v>
      </c>
      <c r="E191" s="2" t="s">
        <v>12</v>
      </c>
      <c r="F191" s="2">
        <v>2009</v>
      </c>
      <c r="G191" s="2">
        <v>15.892390000000001</v>
      </c>
    </row>
    <row r="192" spans="1:8" x14ac:dyDescent="0.25">
      <c r="A192" s="2" t="s">
        <v>16</v>
      </c>
      <c r="B192" s="2" t="s">
        <v>9</v>
      </c>
      <c r="C192" s="2" t="s">
        <v>10</v>
      </c>
      <c r="D192" s="2" t="s">
        <v>11</v>
      </c>
      <c r="E192" s="2" t="s">
        <v>12</v>
      </c>
      <c r="F192" s="2">
        <v>2010</v>
      </c>
      <c r="G192" s="2">
        <v>16.159420000000001</v>
      </c>
    </row>
    <row r="193" spans="1:8" x14ac:dyDescent="0.25">
      <c r="A193" s="2" t="s">
        <v>16</v>
      </c>
      <c r="B193" s="2" t="s">
        <v>9</v>
      </c>
      <c r="C193" s="2" t="s">
        <v>10</v>
      </c>
      <c r="D193" s="2" t="s">
        <v>11</v>
      </c>
      <c r="E193" s="2" t="s">
        <v>12</v>
      </c>
      <c r="F193" s="2">
        <v>2011</v>
      </c>
      <c r="G193" s="2">
        <v>15.61256</v>
      </c>
    </row>
    <row r="194" spans="1:8" x14ac:dyDescent="0.25">
      <c r="A194" s="2" t="s">
        <v>16</v>
      </c>
      <c r="B194" s="2" t="s">
        <v>9</v>
      </c>
      <c r="C194" s="2" t="s">
        <v>10</v>
      </c>
      <c r="D194" s="2" t="s">
        <v>11</v>
      </c>
      <c r="E194" s="2" t="s">
        <v>12</v>
      </c>
      <c r="F194" s="2">
        <v>2012</v>
      </c>
      <c r="G194" s="2">
        <v>15.422370000000001</v>
      </c>
    </row>
    <row r="195" spans="1:8" x14ac:dyDescent="0.25">
      <c r="A195" s="2" t="s">
        <v>16</v>
      </c>
      <c r="B195" s="2" t="s">
        <v>9</v>
      </c>
      <c r="C195" s="2" t="s">
        <v>10</v>
      </c>
      <c r="D195" s="2" t="s">
        <v>11</v>
      </c>
      <c r="E195" s="2" t="s">
        <v>12</v>
      </c>
      <c r="F195" s="2">
        <v>2013</v>
      </c>
      <c r="G195" s="2">
        <v>15.61378</v>
      </c>
    </row>
    <row r="196" spans="1:8" x14ac:dyDescent="0.25">
      <c r="A196" s="2" t="s">
        <v>16</v>
      </c>
      <c r="B196" s="2" t="s">
        <v>9</v>
      </c>
      <c r="C196" s="2" t="s">
        <v>10</v>
      </c>
      <c r="D196" s="2" t="s">
        <v>11</v>
      </c>
      <c r="E196" s="2" t="s">
        <v>12</v>
      </c>
      <c r="F196" s="2">
        <v>2014</v>
      </c>
      <c r="G196" s="2">
        <v>15.832100000000001</v>
      </c>
    </row>
    <row r="197" spans="1:8" x14ac:dyDescent="0.25">
      <c r="A197" s="2" t="s">
        <v>16</v>
      </c>
      <c r="B197" s="2" t="s">
        <v>9</v>
      </c>
      <c r="C197" s="2" t="s">
        <v>10</v>
      </c>
      <c r="D197" s="2" t="s">
        <v>11</v>
      </c>
      <c r="E197" s="2" t="s">
        <v>12</v>
      </c>
      <c r="F197" s="2">
        <v>2015</v>
      </c>
      <c r="G197" s="2">
        <v>15.39631</v>
      </c>
    </row>
    <row r="198" spans="1:8" x14ac:dyDescent="0.25">
      <c r="A198" s="2" t="s">
        <v>16</v>
      </c>
      <c r="B198" s="2" t="s">
        <v>9</v>
      </c>
      <c r="C198" s="2" t="s">
        <v>14</v>
      </c>
      <c r="D198" s="2" t="s">
        <v>11</v>
      </c>
      <c r="E198" s="2" t="s">
        <v>12</v>
      </c>
      <c r="F198" s="2">
        <v>1974</v>
      </c>
      <c r="G198" s="2">
        <v>19.49635</v>
      </c>
    </row>
    <row r="199" spans="1:8" x14ac:dyDescent="0.25">
      <c r="A199" s="2" t="s">
        <v>16</v>
      </c>
      <c r="B199" s="2" t="s">
        <v>9</v>
      </c>
      <c r="C199" s="2" t="s">
        <v>14</v>
      </c>
      <c r="D199" s="2" t="s">
        <v>11</v>
      </c>
      <c r="E199" s="2" t="s">
        <v>12</v>
      </c>
      <c r="F199" s="2">
        <v>1975</v>
      </c>
      <c r="G199" s="2">
        <v>19.115880000000001</v>
      </c>
    </row>
    <row r="200" spans="1:8" x14ac:dyDescent="0.25">
      <c r="A200" s="2" t="s">
        <v>16</v>
      </c>
      <c r="B200" s="2" t="s">
        <v>9</v>
      </c>
      <c r="C200" s="2" t="s">
        <v>14</v>
      </c>
      <c r="D200" s="2" t="s">
        <v>11</v>
      </c>
      <c r="E200" s="2" t="s">
        <v>12</v>
      </c>
      <c r="F200" s="2">
        <v>1976</v>
      </c>
      <c r="G200" s="2">
        <v>18.902190000000001</v>
      </c>
    </row>
    <row r="201" spans="1:8" x14ac:dyDescent="0.25">
      <c r="A201" s="2" t="s">
        <v>16</v>
      </c>
      <c r="B201" s="2" t="s">
        <v>9</v>
      </c>
      <c r="C201" s="2" t="s">
        <v>14</v>
      </c>
      <c r="D201" s="2" t="s">
        <v>11</v>
      </c>
      <c r="E201" s="2" t="s">
        <v>12</v>
      </c>
      <c r="F201" s="2">
        <v>1977</v>
      </c>
      <c r="G201" s="2">
        <v>18.560790000000001</v>
      </c>
    </row>
    <row r="202" spans="1:8" x14ac:dyDescent="0.25">
      <c r="A202" s="2" t="s">
        <v>16</v>
      </c>
      <c r="B202" s="2" t="s">
        <v>9</v>
      </c>
      <c r="C202" s="2" t="s">
        <v>14</v>
      </c>
      <c r="D202" s="2" t="s">
        <v>11</v>
      </c>
      <c r="E202" s="2" t="s">
        <v>12</v>
      </c>
      <c r="F202" s="2">
        <v>1978</v>
      </c>
      <c r="G202" s="2">
        <v>17.723459999999999</v>
      </c>
    </row>
    <row r="203" spans="1:8" x14ac:dyDescent="0.25">
      <c r="A203" s="2" t="s">
        <v>16</v>
      </c>
      <c r="B203" s="2" t="s">
        <v>9</v>
      </c>
      <c r="C203" s="2" t="s">
        <v>14</v>
      </c>
      <c r="D203" s="2" t="s">
        <v>11</v>
      </c>
      <c r="E203" s="2" t="s">
        <v>12</v>
      </c>
      <c r="F203" s="2">
        <v>1979</v>
      </c>
      <c r="G203" s="2">
        <v>17.065180000000002</v>
      </c>
    </row>
    <row r="204" spans="1:8" x14ac:dyDescent="0.25">
      <c r="A204" s="2" t="s">
        <v>16</v>
      </c>
      <c r="B204" s="2" t="s">
        <v>9</v>
      </c>
      <c r="C204" s="2" t="s">
        <v>14</v>
      </c>
      <c r="D204" s="2" t="s">
        <v>11</v>
      </c>
      <c r="E204" s="2" t="s">
        <v>12</v>
      </c>
      <c r="F204" s="2">
        <v>1980</v>
      </c>
      <c r="G204" s="2">
        <v>16.84094</v>
      </c>
    </row>
    <row r="205" spans="1:8" x14ac:dyDescent="0.25">
      <c r="A205" s="2" t="s">
        <v>16</v>
      </c>
      <c r="B205" s="2" t="s">
        <v>9</v>
      </c>
      <c r="C205" s="2" t="s">
        <v>14</v>
      </c>
      <c r="D205" s="2" t="s">
        <v>11</v>
      </c>
      <c r="E205" s="2" t="s">
        <v>12</v>
      </c>
      <c r="F205" s="2">
        <v>1981</v>
      </c>
      <c r="G205" s="2">
        <v>16.347159999999999</v>
      </c>
      <c r="H205" s="2" t="s">
        <v>13</v>
      </c>
    </row>
    <row r="206" spans="1:8" x14ac:dyDescent="0.25">
      <c r="A206" s="2" t="s">
        <v>16</v>
      </c>
      <c r="B206" s="2" t="s">
        <v>9</v>
      </c>
      <c r="C206" s="2" t="s">
        <v>14</v>
      </c>
      <c r="D206" s="2" t="s">
        <v>11</v>
      </c>
      <c r="E206" s="2" t="s">
        <v>12</v>
      </c>
      <c r="F206" s="2">
        <v>1982</v>
      </c>
      <c r="G206" s="2">
        <v>16.05735</v>
      </c>
    </row>
    <row r="207" spans="1:8" x14ac:dyDescent="0.25">
      <c r="A207" s="2" t="s">
        <v>16</v>
      </c>
      <c r="B207" s="2" t="s">
        <v>9</v>
      </c>
      <c r="C207" s="2" t="s">
        <v>14</v>
      </c>
      <c r="D207" s="2" t="s">
        <v>11</v>
      </c>
      <c r="E207" s="2" t="s">
        <v>12</v>
      </c>
      <c r="F207" s="2">
        <v>1983</v>
      </c>
      <c r="G207" s="2">
        <v>16.045629999999999</v>
      </c>
      <c r="H207" s="2" t="s">
        <v>13</v>
      </c>
    </row>
    <row r="208" spans="1:8" x14ac:dyDescent="0.25">
      <c r="A208" s="2" t="s">
        <v>16</v>
      </c>
      <c r="B208" s="2" t="s">
        <v>9</v>
      </c>
      <c r="C208" s="2" t="s">
        <v>14</v>
      </c>
      <c r="D208" s="2" t="s">
        <v>11</v>
      </c>
      <c r="E208" s="2" t="s">
        <v>12</v>
      </c>
      <c r="F208" s="2">
        <v>1984</v>
      </c>
      <c r="G208" s="2">
        <v>15.420349999999999</v>
      </c>
    </row>
    <row r="209" spans="1:8" x14ac:dyDescent="0.25">
      <c r="A209" s="2" t="s">
        <v>16</v>
      </c>
      <c r="B209" s="2" t="s">
        <v>9</v>
      </c>
      <c r="C209" s="2" t="s">
        <v>14</v>
      </c>
      <c r="D209" s="2" t="s">
        <v>11</v>
      </c>
      <c r="E209" s="2" t="s">
        <v>12</v>
      </c>
      <c r="F209" s="2">
        <v>1985</v>
      </c>
      <c r="G209" s="2">
        <v>15.069430000000001</v>
      </c>
    </row>
    <row r="210" spans="1:8" x14ac:dyDescent="0.25">
      <c r="A210" s="2" t="s">
        <v>16</v>
      </c>
      <c r="B210" s="2" t="s">
        <v>9</v>
      </c>
      <c r="C210" s="2" t="s">
        <v>14</v>
      </c>
      <c r="D210" s="2" t="s">
        <v>11</v>
      </c>
      <c r="E210" s="2" t="s">
        <v>12</v>
      </c>
      <c r="F210" s="2">
        <v>1986</v>
      </c>
      <c r="G210" s="2">
        <v>14.962350000000001</v>
      </c>
    </row>
    <row r="211" spans="1:8" x14ac:dyDescent="0.25">
      <c r="A211" s="2" t="s">
        <v>16</v>
      </c>
      <c r="B211" s="2" t="s">
        <v>9</v>
      </c>
      <c r="C211" s="2" t="s">
        <v>14</v>
      </c>
      <c r="D211" s="2" t="s">
        <v>11</v>
      </c>
      <c r="E211" s="2" t="s">
        <v>12</v>
      </c>
      <c r="F211" s="2">
        <v>1987</v>
      </c>
      <c r="G211" s="2">
        <v>14.939030000000001</v>
      </c>
    </row>
    <row r="212" spans="1:8" x14ac:dyDescent="0.25">
      <c r="A212" s="2" t="s">
        <v>16</v>
      </c>
      <c r="B212" s="2" t="s">
        <v>9</v>
      </c>
      <c r="C212" s="2" t="s">
        <v>14</v>
      </c>
      <c r="D212" s="2" t="s">
        <v>11</v>
      </c>
      <c r="E212" s="2" t="s">
        <v>12</v>
      </c>
      <c r="F212" s="2">
        <v>1988</v>
      </c>
      <c r="G212" s="2">
        <v>14.868130000000001</v>
      </c>
    </row>
    <row r="213" spans="1:8" x14ac:dyDescent="0.25">
      <c r="A213" s="2" t="s">
        <v>16</v>
      </c>
      <c r="B213" s="2" t="s">
        <v>9</v>
      </c>
      <c r="C213" s="2" t="s">
        <v>14</v>
      </c>
      <c r="D213" s="2" t="s">
        <v>11</v>
      </c>
      <c r="E213" s="2" t="s">
        <v>12</v>
      </c>
      <c r="F213" s="2">
        <v>1989</v>
      </c>
      <c r="G213" s="2">
        <v>14.682270000000001</v>
      </c>
    </row>
    <row r="214" spans="1:8" x14ac:dyDescent="0.25">
      <c r="A214" s="2" t="s">
        <v>16</v>
      </c>
      <c r="B214" s="2" t="s">
        <v>9</v>
      </c>
      <c r="C214" s="2" t="s">
        <v>14</v>
      </c>
      <c r="D214" s="2" t="s">
        <v>11</v>
      </c>
      <c r="E214" s="2" t="s">
        <v>12</v>
      </c>
      <c r="F214" s="2">
        <v>1990</v>
      </c>
      <c r="G214" s="2">
        <v>14.54067</v>
      </c>
    </row>
    <row r="215" spans="1:8" x14ac:dyDescent="0.25">
      <c r="A215" s="2" t="s">
        <v>16</v>
      </c>
      <c r="B215" s="2" t="s">
        <v>9</v>
      </c>
      <c r="C215" s="2" t="s">
        <v>14</v>
      </c>
      <c r="D215" s="2" t="s">
        <v>11</v>
      </c>
      <c r="E215" s="2" t="s">
        <v>12</v>
      </c>
      <c r="F215" s="2">
        <v>1991</v>
      </c>
      <c r="G215" s="2">
        <v>14.08858</v>
      </c>
    </row>
    <row r="216" spans="1:8" x14ac:dyDescent="0.25">
      <c r="A216" s="2" t="s">
        <v>16</v>
      </c>
      <c r="B216" s="2" t="s">
        <v>9</v>
      </c>
      <c r="C216" s="2" t="s">
        <v>14</v>
      </c>
      <c r="D216" s="2" t="s">
        <v>11</v>
      </c>
      <c r="E216" s="2" t="s">
        <v>12</v>
      </c>
      <c r="F216" s="2">
        <v>1992</v>
      </c>
      <c r="G216" s="2">
        <v>13.431480000000001</v>
      </c>
    </row>
    <row r="217" spans="1:8" x14ac:dyDescent="0.25">
      <c r="A217" s="2" t="s">
        <v>16</v>
      </c>
      <c r="B217" s="2" t="s">
        <v>9</v>
      </c>
      <c r="C217" s="2" t="s">
        <v>14</v>
      </c>
      <c r="D217" s="2" t="s">
        <v>11</v>
      </c>
      <c r="E217" s="2" t="s">
        <v>12</v>
      </c>
      <c r="F217" s="2">
        <v>1993</v>
      </c>
      <c r="G217" s="2">
        <v>13.19538</v>
      </c>
      <c r="H217" s="2" t="s">
        <v>13</v>
      </c>
    </row>
    <row r="218" spans="1:8" x14ac:dyDescent="0.25">
      <c r="A218" s="2" t="s">
        <v>16</v>
      </c>
      <c r="B218" s="2" t="s">
        <v>9</v>
      </c>
      <c r="C218" s="2" t="s">
        <v>14</v>
      </c>
      <c r="D218" s="2" t="s">
        <v>11</v>
      </c>
      <c r="E218" s="2" t="s">
        <v>12</v>
      </c>
      <c r="F218" s="2">
        <v>1994</v>
      </c>
      <c r="G218" s="2">
        <v>14.08155</v>
      </c>
    </row>
    <row r="219" spans="1:8" x14ac:dyDescent="0.25">
      <c r="A219" s="2" t="s">
        <v>16</v>
      </c>
      <c r="B219" s="2" t="s">
        <v>9</v>
      </c>
      <c r="C219" s="2" t="s">
        <v>14</v>
      </c>
      <c r="D219" s="2" t="s">
        <v>11</v>
      </c>
      <c r="E219" s="2" t="s">
        <v>12</v>
      </c>
      <c r="F219" s="2">
        <v>1995</v>
      </c>
      <c r="G219" s="2">
        <v>14.541370000000001</v>
      </c>
    </row>
    <row r="220" spans="1:8" x14ac:dyDescent="0.25">
      <c r="A220" s="2" t="s">
        <v>16</v>
      </c>
      <c r="B220" s="2" t="s">
        <v>9</v>
      </c>
      <c r="C220" s="2" t="s">
        <v>14</v>
      </c>
      <c r="D220" s="2" t="s">
        <v>11</v>
      </c>
      <c r="E220" s="2" t="s">
        <v>12</v>
      </c>
      <c r="F220" s="2">
        <v>1996</v>
      </c>
      <c r="G220" s="2">
        <v>14.14137</v>
      </c>
    </row>
    <row r="221" spans="1:8" x14ac:dyDescent="0.25">
      <c r="A221" s="2" t="s">
        <v>16</v>
      </c>
      <c r="B221" s="2" t="s">
        <v>9</v>
      </c>
      <c r="C221" s="2" t="s">
        <v>14</v>
      </c>
      <c r="D221" s="2" t="s">
        <v>11</v>
      </c>
      <c r="E221" s="2" t="s">
        <v>12</v>
      </c>
      <c r="F221" s="2">
        <v>1997</v>
      </c>
      <c r="G221" s="2">
        <v>13.81569</v>
      </c>
    </row>
    <row r="222" spans="1:8" x14ac:dyDescent="0.25">
      <c r="A222" s="2" t="s">
        <v>16</v>
      </c>
      <c r="B222" s="2" t="s">
        <v>9</v>
      </c>
      <c r="C222" s="2" t="s">
        <v>14</v>
      </c>
      <c r="D222" s="2" t="s">
        <v>11</v>
      </c>
      <c r="E222" s="2" t="s">
        <v>12</v>
      </c>
      <c r="F222" s="2">
        <v>1998</v>
      </c>
      <c r="G222" s="2">
        <v>13.8851</v>
      </c>
    </row>
    <row r="223" spans="1:8" x14ac:dyDescent="0.25">
      <c r="A223" s="2" t="s">
        <v>16</v>
      </c>
      <c r="B223" s="2" t="s">
        <v>9</v>
      </c>
      <c r="C223" s="2" t="s">
        <v>14</v>
      </c>
      <c r="D223" s="2" t="s">
        <v>11</v>
      </c>
      <c r="E223" s="2" t="s">
        <v>12</v>
      </c>
      <c r="F223" s="2">
        <v>1999</v>
      </c>
      <c r="G223" s="2">
        <v>13.541130000000001</v>
      </c>
    </row>
    <row r="224" spans="1:8" x14ac:dyDescent="0.25">
      <c r="A224" s="2" t="s">
        <v>16</v>
      </c>
      <c r="B224" s="2" t="s">
        <v>9</v>
      </c>
      <c r="C224" s="2" t="s">
        <v>14</v>
      </c>
      <c r="D224" s="2" t="s">
        <v>11</v>
      </c>
      <c r="E224" s="2" t="s">
        <v>12</v>
      </c>
      <c r="F224" s="2">
        <v>2000</v>
      </c>
      <c r="G224" s="2">
        <v>13.26506</v>
      </c>
    </row>
    <row r="225" spans="1:8" x14ac:dyDescent="0.25">
      <c r="A225" s="2" t="s">
        <v>16</v>
      </c>
      <c r="B225" s="2" t="s">
        <v>9</v>
      </c>
      <c r="C225" s="2" t="s">
        <v>14</v>
      </c>
      <c r="D225" s="2" t="s">
        <v>11</v>
      </c>
      <c r="E225" s="2" t="s">
        <v>12</v>
      </c>
      <c r="F225" s="2">
        <v>2001</v>
      </c>
      <c r="G225" s="2">
        <v>13.340450000000001</v>
      </c>
    </row>
    <row r="226" spans="1:8" x14ac:dyDescent="0.25">
      <c r="A226" s="2" t="s">
        <v>16</v>
      </c>
      <c r="B226" s="2" t="s">
        <v>9</v>
      </c>
      <c r="C226" s="2" t="s">
        <v>14</v>
      </c>
      <c r="D226" s="2" t="s">
        <v>11</v>
      </c>
      <c r="E226" s="2" t="s">
        <v>12</v>
      </c>
      <c r="F226" s="2">
        <v>2002</v>
      </c>
      <c r="G226" s="2">
        <v>13.25564</v>
      </c>
    </row>
    <row r="227" spans="1:8" x14ac:dyDescent="0.25">
      <c r="A227" s="2" t="s">
        <v>16</v>
      </c>
      <c r="B227" s="2" t="s">
        <v>9</v>
      </c>
      <c r="C227" s="2" t="s">
        <v>14</v>
      </c>
      <c r="D227" s="2" t="s">
        <v>11</v>
      </c>
      <c r="E227" s="2" t="s">
        <v>12</v>
      </c>
      <c r="F227" s="2">
        <v>2003</v>
      </c>
      <c r="G227" s="2">
        <v>12.92686</v>
      </c>
      <c r="H227" s="2" t="s">
        <v>13</v>
      </c>
    </row>
    <row r="228" spans="1:8" x14ac:dyDescent="0.25">
      <c r="A228" s="2" t="s">
        <v>16</v>
      </c>
      <c r="B228" s="2" t="s">
        <v>9</v>
      </c>
      <c r="C228" s="2" t="s">
        <v>14</v>
      </c>
      <c r="D228" s="2" t="s">
        <v>11</v>
      </c>
      <c r="E228" s="2" t="s">
        <v>12</v>
      </c>
      <c r="F228" s="2">
        <v>2004</v>
      </c>
      <c r="G228" s="2">
        <v>12.425219999999999</v>
      </c>
    </row>
    <row r="229" spans="1:8" x14ac:dyDescent="0.25">
      <c r="A229" s="2" t="s">
        <v>16</v>
      </c>
      <c r="B229" s="2" t="s">
        <v>9</v>
      </c>
      <c r="C229" s="2" t="s">
        <v>14</v>
      </c>
      <c r="D229" s="2" t="s">
        <v>11</v>
      </c>
      <c r="E229" s="2" t="s">
        <v>12</v>
      </c>
      <c r="F229" s="2">
        <v>2005</v>
      </c>
      <c r="G229" s="2">
        <v>12.98893</v>
      </c>
    </row>
    <row r="230" spans="1:8" x14ac:dyDescent="0.25">
      <c r="A230" s="2" t="s">
        <v>16</v>
      </c>
      <c r="B230" s="2" t="s">
        <v>9</v>
      </c>
      <c r="C230" s="2" t="s">
        <v>14</v>
      </c>
      <c r="D230" s="2" t="s">
        <v>11</v>
      </c>
      <c r="E230" s="2" t="s">
        <v>12</v>
      </c>
      <c r="F230" s="2">
        <v>2006</v>
      </c>
      <c r="G230" s="2">
        <v>13.07291</v>
      </c>
    </row>
    <row r="231" spans="1:8" x14ac:dyDescent="0.25">
      <c r="A231" s="2" t="s">
        <v>16</v>
      </c>
      <c r="B231" s="2" t="s">
        <v>9</v>
      </c>
      <c r="C231" s="2" t="s">
        <v>14</v>
      </c>
      <c r="D231" s="2" t="s">
        <v>11</v>
      </c>
      <c r="E231" s="2" t="s">
        <v>12</v>
      </c>
      <c r="F231" s="2">
        <v>2007</v>
      </c>
      <c r="G231" s="2">
        <v>13.72546</v>
      </c>
    </row>
    <row r="232" spans="1:8" x14ac:dyDescent="0.25">
      <c r="A232" s="2" t="s">
        <v>16</v>
      </c>
      <c r="B232" s="2" t="s">
        <v>9</v>
      </c>
      <c r="C232" s="2" t="s">
        <v>14</v>
      </c>
      <c r="D232" s="2" t="s">
        <v>11</v>
      </c>
      <c r="E232" s="2" t="s">
        <v>12</v>
      </c>
      <c r="F232" s="2">
        <v>2008</v>
      </c>
      <c r="G232" s="2">
        <v>13.58592</v>
      </c>
    </row>
    <row r="233" spans="1:8" x14ac:dyDescent="0.25">
      <c r="A233" s="2" t="s">
        <v>16</v>
      </c>
      <c r="B233" s="2" t="s">
        <v>9</v>
      </c>
      <c r="C233" s="2" t="s">
        <v>14</v>
      </c>
      <c r="D233" s="2" t="s">
        <v>11</v>
      </c>
      <c r="E233" s="2" t="s">
        <v>12</v>
      </c>
      <c r="F233" s="2">
        <v>2009</v>
      </c>
      <c r="G233" s="2">
        <v>13.686120000000001</v>
      </c>
    </row>
    <row r="234" spans="1:8" x14ac:dyDescent="0.25">
      <c r="A234" s="2" t="s">
        <v>16</v>
      </c>
      <c r="B234" s="2" t="s">
        <v>9</v>
      </c>
      <c r="C234" s="2" t="s">
        <v>14</v>
      </c>
      <c r="D234" s="2" t="s">
        <v>11</v>
      </c>
      <c r="E234" s="2" t="s">
        <v>12</v>
      </c>
      <c r="F234" s="2">
        <v>2010</v>
      </c>
      <c r="G234" s="2">
        <v>13.851470000000001</v>
      </c>
    </row>
    <row r="235" spans="1:8" x14ac:dyDescent="0.25">
      <c r="A235" s="2" t="s">
        <v>16</v>
      </c>
      <c r="B235" s="2" t="s">
        <v>9</v>
      </c>
      <c r="C235" s="2" t="s">
        <v>14</v>
      </c>
      <c r="D235" s="2" t="s">
        <v>11</v>
      </c>
      <c r="E235" s="2" t="s">
        <v>12</v>
      </c>
      <c r="F235" s="2">
        <v>2011</v>
      </c>
      <c r="G235" s="2">
        <v>13.30621</v>
      </c>
    </row>
    <row r="236" spans="1:8" x14ac:dyDescent="0.25">
      <c r="A236" s="2" t="s">
        <v>16</v>
      </c>
      <c r="B236" s="2" t="s">
        <v>9</v>
      </c>
      <c r="C236" s="2" t="s">
        <v>14</v>
      </c>
      <c r="D236" s="2" t="s">
        <v>11</v>
      </c>
      <c r="E236" s="2" t="s">
        <v>12</v>
      </c>
      <c r="F236" s="2">
        <v>2012</v>
      </c>
      <c r="G236" s="2">
        <v>13.10454</v>
      </c>
    </row>
    <row r="237" spans="1:8" x14ac:dyDescent="0.25">
      <c r="A237" s="2" t="s">
        <v>16</v>
      </c>
      <c r="B237" s="2" t="s">
        <v>9</v>
      </c>
      <c r="C237" s="2" t="s">
        <v>14</v>
      </c>
      <c r="D237" s="2" t="s">
        <v>11</v>
      </c>
      <c r="E237" s="2" t="s">
        <v>12</v>
      </c>
      <c r="F237" s="2">
        <v>2013</v>
      </c>
      <c r="G237" s="2">
        <v>13.23485</v>
      </c>
    </row>
    <row r="238" spans="1:8" x14ac:dyDescent="0.25">
      <c r="A238" s="2" t="s">
        <v>16</v>
      </c>
      <c r="B238" s="2" t="s">
        <v>9</v>
      </c>
      <c r="C238" s="2" t="s">
        <v>14</v>
      </c>
      <c r="D238" s="2" t="s">
        <v>11</v>
      </c>
      <c r="E238" s="2" t="s">
        <v>12</v>
      </c>
      <c r="F238" s="2">
        <v>2014</v>
      </c>
      <c r="G238" s="2">
        <v>13.32399</v>
      </c>
    </row>
    <row r="239" spans="1:8" x14ac:dyDescent="0.25">
      <c r="A239" s="2" t="s">
        <v>16</v>
      </c>
      <c r="B239" s="2" t="s">
        <v>9</v>
      </c>
      <c r="C239" s="2" t="s">
        <v>14</v>
      </c>
      <c r="D239" s="2" t="s">
        <v>11</v>
      </c>
      <c r="E239" s="2" t="s">
        <v>12</v>
      </c>
      <c r="F239" s="2">
        <v>2015</v>
      </c>
      <c r="G239" s="2">
        <v>13.030379999999999</v>
      </c>
    </row>
    <row r="240" spans="1:8" x14ac:dyDescent="0.25">
      <c r="A240" s="2" t="s">
        <v>16</v>
      </c>
      <c r="B240" s="2" t="s">
        <v>9</v>
      </c>
      <c r="C240" s="2" t="s">
        <v>15</v>
      </c>
      <c r="D240" s="2" t="s">
        <v>11</v>
      </c>
      <c r="E240" s="2" t="s">
        <v>12</v>
      </c>
      <c r="F240" s="2">
        <v>1974</v>
      </c>
      <c r="G240" s="2">
        <v>23.246269999999999</v>
      </c>
    </row>
    <row r="241" spans="1:8" x14ac:dyDescent="0.25">
      <c r="A241" s="2" t="s">
        <v>16</v>
      </c>
      <c r="B241" s="2" t="s">
        <v>9</v>
      </c>
      <c r="C241" s="2" t="s">
        <v>15</v>
      </c>
      <c r="D241" s="2" t="s">
        <v>11</v>
      </c>
      <c r="E241" s="2" t="s">
        <v>12</v>
      </c>
      <c r="F241" s="2">
        <v>1975</v>
      </c>
      <c r="G241" s="2">
        <v>22.691299999999998</v>
      </c>
    </row>
    <row r="242" spans="1:8" x14ac:dyDescent="0.25">
      <c r="A242" s="2" t="s">
        <v>16</v>
      </c>
      <c r="B242" s="2" t="s">
        <v>9</v>
      </c>
      <c r="C242" s="2" t="s">
        <v>15</v>
      </c>
      <c r="D242" s="2" t="s">
        <v>11</v>
      </c>
      <c r="E242" s="2" t="s">
        <v>12</v>
      </c>
      <c r="F242" s="2">
        <v>1976</v>
      </c>
      <c r="G242" s="2">
        <v>21.9377</v>
      </c>
    </row>
    <row r="243" spans="1:8" x14ac:dyDescent="0.25">
      <c r="A243" s="2" t="s">
        <v>16</v>
      </c>
      <c r="B243" s="2" t="s">
        <v>9</v>
      </c>
      <c r="C243" s="2" t="s">
        <v>15</v>
      </c>
      <c r="D243" s="2" t="s">
        <v>11</v>
      </c>
      <c r="E243" s="2" t="s">
        <v>12</v>
      </c>
      <c r="F243" s="2">
        <v>1977</v>
      </c>
      <c r="G243" s="2">
        <v>21.661159999999999</v>
      </c>
    </row>
    <row r="244" spans="1:8" x14ac:dyDescent="0.25">
      <c r="A244" s="2" t="s">
        <v>16</v>
      </c>
      <c r="B244" s="2" t="s">
        <v>9</v>
      </c>
      <c r="C244" s="2" t="s">
        <v>15</v>
      </c>
      <c r="D244" s="2" t="s">
        <v>11</v>
      </c>
      <c r="E244" s="2" t="s">
        <v>12</v>
      </c>
      <c r="F244" s="2">
        <v>1978</v>
      </c>
      <c r="G244" s="2">
        <v>20.777699999999999</v>
      </c>
    </row>
    <row r="245" spans="1:8" x14ac:dyDescent="0.25">
      <c r="A245" s="2" t="s">
        <v>16</v>
      </c>
      <c r="B245" s="2" t="s">
        <v>9</v>
      </c>
      <c r="C245" s="2" t="s">
        <v>15</v>
      </c>
      <c r="D245" s="2" t="s">
        <v>11</v>
      </c>
      <c r="E245" s="2" t="s">
        <v>12</v>
      </c>
      <c r="F245" s="2">
        <v>1979</v>
      </c>
      <c r="G245" s="2">
        <v>19.863659999999999</v>
      </c>
    </row>
    <row r="246" spans="1:8" x14ac:dyDescent="0.25">
      <c r="A246" s="2" t="s">
        <v>16</v>
      </c>
      <c r="B246" s="2" t="s">
        <v>9</v>
      </c>
      <c r="C246" s="2" t="s">
        <v>15</v>
      </c>
      <c r="D246" s="2" t="s">
        <v>11</v>
      </c>
      <c r="E246" s="2" t="s">
        <v>12</v>
      </c>
      <c r="F246" s="2">
        <v>1980</v>
      </c>
      <c r="G246" s="2">
        <v>19.153929999999999</v>
      </c>
    </row>
    <row r="247" spans="1:8" x14ac:dyDescent="0.25">
      <c r="A247" s="2" t="s">
        <v>16</v>
      </c>
      <c r="B247" s="2" t="s">
        <v>9</v>
      </c>
      <c r="C247" s="2" t="s">
        <v>15</v>
      </c>
      <c r="D247" s="2" t="s">
        <v>11</v>
      </c>
      <c r="E247" s="2" t="s">
        <v>12</v>
      </c>
      <c r="F247" s="2">
        <v>1981</v>
      </c>
      <c r="G247" s="2">
        <v>18.459530000000001</v>
      </c>
      <c r="H247" s="2" t="s">
        <v>13</v>
      </c>
    </row>
    <row r="248" spans="1:8" x14ac:dyDescent="0.25">
      <c r="A248" s="2" t="s">
        <v>16</v>
      </c>
      <c r="B248" s="2" t="s">
        <v>9</v>
      </c>
      <c r="C248" s="2" t="s">
        <v>15</v>
      </c>
      <c r="D248" s="2" t="s">
        <v>11</v>
      </c>
      <c r="E248" s="2" t="s">
        <v>12</v>
      </c>
      <c r="F248" s="2">
        <v>1982</v>
      </c>
      <c r="G248" s="2">
        <v>18.243310000000001</v>
      </c>
    </row>
    <row r="249" spans="1:8" x14ac:dyDescent="0.25">
      <c r="A249" s="2" t="s">
        <v>16</v>
      </c>
      <c r="B249" s="2" t="s">
        <v>9</v>
      </c>
      <c r="C249" s="2" t="s">
        <v>15</v>
      </c>
      <c r="D249" s="2" t="s">
        <v>11</v>
      </c>
      <c r="E249" s="2" t="s">
        <v>12</v>
      </c>
      <c r="F249" s="2">
        <v>1983</v>
      </c>
      <c r="G249" s="2">
        <v>18.57583</v>
      </c>
      <c r="H249" s="2" t="s">
        <v>13</v>
      </c>
    </row>
    <row r="250" spans="1:8" x14ac:dyDescent="0.25">
      <c r="A250" s="2" t="s">
        <v>16</v>
      </c>
      <c r="B250" s="2" t="s">
        <v>9</v>
      </c>
      <c r="C250" s="2" t="s">
        <v>15</v>
      </c>
      <c r="D250" s="2" t="s">
        <v>11</v>
      </c>
      <c r="E250" s="2" t="s">
        <v>12</v>
      </c>
      <c r="F250" s="2">
        <v>1984</v>
      </c>
      <c r="G250" s="2">
        <v>17.19331</v>
      </c>
    </row>
    <row r="251" spans="1:8" x14ac:dyDescent="0.25">
      <c r="A251" s="2" t="s">
        <v>16</v>
      </c>
      <c r="B251" s="2" t="s">
        <v>9</v>
      </c>
      <c r="C251" s="2" t="s">
        <v>15</v>
      </c>
      <c r="D251" s="2" t="s">
        <v>11</v>
      </c>
      <c r="E251" s="2" t="s">
        <v>12</v>
      </c>
      <c r="F251" s="2">
        <v>1985</v>
      </c>
      <c r="G251" s="2">
        <v>16.92099</v>
      </c>
    </row>
    <row r="252" spans="1:8" x14ac:dyDescent="0.25">
      <c r="A252" s="2" t="s">
        <v>16</v>
      </c>
      <c r="B252" s="2" t="s">
        <v>9</v>
      </c>
      <c r="C252" s="2" t="s">
        <v>15</v>
      </c>
      <c r="D252" s="2" t="s">
        <v>11</v>
      </c>
      <c r="E252" s="2" t="s">
        <v>12</v>
      </c>
      <c r="F252" s="2">
        <v>1986</v>
      </c>
      <c r="G252" s="2">
        <v>16.677340000000001</v>
      </c>
    </row>
    <row r="253" spans="1:8" x14ac:dyDescent="0.25">
      <c r="A253" s="2" t="s">
        <v>16</v>
      </c>
      <c r="B253" s="2" t="s">
        <v>9</v>
      </c>
      <c r="C253" s="2" t="s">
        <v>15</v>
      </c>
      <c r="D253" s="2" t="s">
        <v>11</v>
      </c>
      <c r="E253" s="2" t="s">
        <v>12</v>
      </c>
      <c r="F253" s="2">
        <v>1987</v>
      </c>
      <c r="G253" s="2">
        <v>16.664909999999999</v>
      </c>
    </row>
    <row r="254" spans="1:8" x14ac:dyDescent="0.25">
      <c r="A254" s="2" t="s">
        <v>16</v>
      </c>
      <c r="B254" s="2" t="s">
        <v>9</v>
      </c>
      <c r="C254" s="2" t="s">
        <v>15</v>
      </c>
      <c r="D254" s="2" t="s">
        <v>11</v>
      </c>
      <c r="E254" s="2" t="s">
        <v>12</v>
      </c>
      <c r="F254" s="2">
        <v>1988</v>
      </c>
      <c r="G254" s="2">
        <v>16.792359999999999</v>
      </c>
    </row>
    <row r="255" spans="1:8" x14ac:dyDescent="0.25">
      <c r="A255" s="2" t="s">
        <v>16</v>
      </c>
      <c r="B255" s="2" t="s">
        <v>9</v>
      </c>
      <c r="C255" s="2" t="s">
        <v>15</v>
      </c>
      <c r="D255" s="2" t="s">
        <v>11</v>
      </c>
      <c r="E255" s="2" t="s">
        <v>12</v>
      </c>
      <c r="F255" s="2">
        <v>1989</v>
      </c>
      <c r="G255" s="2">
        <v>16.10238</v>
      </c>
    </row>
    <row r="256" spans="1:8" x14ac:dyDescent="0.25">
      <c r="A256" s="2" t="s">
        <v>16</v>
      </c>
      <c r="B256" s="2" t="s">
        <v>9</v>
      </c>
      <c r="C256" s="2" t="s">
        <v>15</v>
      </c>
      <c r="D256" s="2" t="s">
        <v>11</v>
      </c>
      <c r="E256" s="2" t="s">
        <v>12</v>
      </c>
      <c r="F256" s="2">
        <v>1990</v>
      </c>
      <c r="G256" s="2">
        <v>15.385759999999999</v>
      </c>
    </row>
    <row r="257" spans="1:8" x14ac:dyDescent="0.25">
      <c r="A257" s="2" t="s">
        <v>16</v>
      </c>
      <c r="B257" s="2" t="s">
        <v>9</v>
      </c>
      <c r="C257" s="2" t="s">
        <v>15</v>
      </c>
      <c r="D257" s="2" t="s">
        <v>11</v>
      </c>
      <c r="E257" s="2" t="s">
        <v>12</v>
      </c>
      <c r="F257" s="2">
        <v>1991</v>
      </c>
      <c r="G257" s="2">
        <v>14.68526</v>
      </c>
    </row>
    <row r="258" spans="1:8" x14ac:dyDescent="0.25">
      <c r="A258" s="2" t="s">
        <v>16</v>
      </c>
      <c r="B258" s="2" t="s">
        <v>9</v>
      </c>
      <c r="C258" s="2" t="s">
        <v>15</v>
      </c>
      <c r="D258" s="2" t="s">
        <v>11</v>
      </c>
      <c r="E258" s="2" t="s">
        <v>12</v>
      </c>
      <c r="F258" s="2">
        <v>1992</v>
      </c>
      <c r="G258" s="2">
        <v>14.19209</v>
      </c>
    </row>
    <row r="259" spans="1:8" x14ac:dyDescent="0.25">
      <c r="A259" s="2" t="s">
        <v>16</v>
      </c>
      <c r="B259" s="2" t="s">
        <v>9</v>
      </c>
      <c r="C259" s="2" t="s">
        <v>15</v>
      </c>
      <c r="D259" s="2" t="s">
        <v>11</v>
      </c>
      <c r="E259" s="2" t="s">
        <v>12</v>
      </c>
      <c r="F259" s="2">
        <v>1993</v>
      </c>
      <c r="G259" s="2">
        <v>13.75953</v>
      </c>
      <c r="H259" s="2" t="s">
        <v>13</v>
      </c>
    </row>
    <row r="260" spans="1:8" x14ac:dyDescent="0.25">
      <c r="A260" s="2" t="s">
        <v>16</v>
      </c>
      <c r="B260" s="2" t="s">
        <v>9</v>
      </c>
      <c r="C260" s="2" t="s">
        <v>15</v>
      </c>
      <c r="D260" s="2" t="s">
        <v>11</v>
      </c>
      <c r="E260" s="2" t="s">
        <v>12</v>
      </c>
      <c r="F260" s="2">
        <v>1994</v>
      </c>
      <c r="G260" s="2">
        <v>13.853910000000001</v>
      </c>
    </row>
    <row r="261" spans="1:8" x14ac:dyDescent="0.25">
      <c r="A261" s="2" t="s">
        <v>16</v>
      </c>
      <c r="B261" s="2" t="s">
        <v>9</v>
      </c>
      <c r="C261" s="2" t="s">
        <v>15</v>
      </c>
      <c r="D261" s="2" t="s">
        <v>11</v>
      </c>
      <c r="E261" s="2" t="s">
        <v>12</v>
      </c>
      <c r="F261" s="2">
        <v>1995</v>
      </c>
      <c r="G261" s="2">
        <v>14.301069999999999</v>
      </c>
    </row>
    <row r="262" spans="1:8" x14ac:dyDescent="0.25">
      <c r="A262" s="2" t="s">
        <v>16</v>
      </c>
      <c r="B262" s="2" t="s">
        <v>9</v>
      </c>
      <c r="C262" s="2" t="s">
        <v>15</v>
      </c>
      <c r="D262" s="2" t="s">
        <v>11</v>
      </c>
      <c r="E262" s="2" t="s">
        <v>12</v>
      </c>
      <c r="F262" s="2">
        <v>1996</v>
      </c>
      <c r="G262" s="2">
        <v>13.980689999999999</v>
      </c>
    </row>
    <row r="263" spans="1:8" x14ac:dyDescent="0.25">
      <c r="A263" s="2" t="s">
        <v>16</v>
      </c>
      <c r="B263" s="2" t="s">
        <v>9</v>
      </c>
      <c r="C263" s="2" t="s">
        <v>15</v>
      </c>
      <c r="D263" s="2" t="s">
        <v>11</v>
      </c>
      <c r="E263" s="2" t="s">
        <v>12</v>
      </c>
      <c r="F263" s="2">
        <v>1997</v>
      </c>
      <c r="G263" s="2">
        <v>13.379379999999999</v>
      </c>
    </row>
    <row r="264" spans="1:8" x14ac:dyDescent="0.25">
      <c r="A264" s="2" t="s">
        <v>16</v>
      </c>
      <c r="B264" s="2" t="s">
        <v>9</v>
      </c>
      <c r="C264" s="2" t="s">
        <v>15</v>
      </c>
      <c r="D264" s="2" t="s">
        <v>11</v>
      </c>
      <c r="E264" s="2" t="s">
        <v>12</v>
      </c>
      <c r="F264" s="2">
        <v>1998</v>
      </c>
      <c r="G264" s="2">
        <v>13.316050000000001</v>
      </c>
    </row>
    <row r="265" spans="1:8" x14ac:dyDescent="0.25">
      <c r="A265" s="2" t="s">
        <v>16</v>
      </c>
      <c r="B265" s="2" t="s">
        <v>9</v>
      </c>
      <c r="C265" s="2" t="s">
        <v>15</v>
      </c>
      <c r="D265" s="2" t="s">
        <v>11</v>
      </c>
      <c r="E265" s="2" t="s">
        <v>12</v>
      </c>
      <c r="F265" s="2">
        <v>1999</v>
      </c>
      <c r="G265" s="2">
        <v>12.773260000000001</v>
      </c>
    </row>
    <row r="266" spans="1:8" x14ac:dyDescent="0.25">
      <c r="A266" s="2" t="s">
        <v>16</v>
      </c>
      <c r="B266" s="2" t="s">
        <v>9</v>
      </c>
      <c r="C266" s="2" t="s">
        <v>15</v>
      </c>
      <c r="D266" s="2" t="s">
        <v>11</v>
      </c>
      <c r="E266" s="2" t="s">
        <v>12</v>
      </c>
      <c r="F266" s="2">
        <v>2000</v>
      </c>
      <c r="G266" s="2">
        <v>12.29932</v>
      </c>
    </row>
    <row r="267" spans="1:8" x14ac:dyDescent="0.25">
      <c r="A267" s="2" t="s">
        <v>16</v>
      </c>
      <c r="B267" s="2" t="s">
        <v>9</v>
      </c>
      <c r="C267" s="2" t="s">
        <v>15</v>
      </c>
      <c r="D267" s="2" t="s">
        <v>11</v>
      </c>
      <c r="E267" s="2" t="s">
        <v>12</v>
      </c>
      <c r="F267" s="2">
        <v>2001</v>
      </c>
      <c r="G267" s="2">
        <v>12.23213</v>
      </c>
    </row>
    <row r="268" spans="1:8" x14ac:dyDescent="0.25">
      <c r="A268" s="2" t="s">
        <v>16</v>
      </c>
      <c r="B268" s="2" t="s">
        <v>9</v>
      </c>
      <c r="C268" s="2" t="s">
        <v>15</v>
      </c>
      <c r="D268" s="2" t="s">
        <v>11</v>
      </c>
      <c r="E268" s="2" t="s">
        <v>12</v>
      </c>
      <c r="F268" s="2">
        <v>2002</v>
      </c>
      <c r="G268" s="2">
        <v>11.87768</v>
      </c>
    </row>
    <row r="269" spans="1:8" x14ac:dyDescent="0.25">
      <c r="A269" s="2" t="s">
        <v>16</v>
      </c>
      <c r="B269" s="2" t="s">
        <v>9</v>
      </c>
      <c r="C269" s="2" t="s">
        <v>15</v>
      </c>
      <c r="D269" s="2" t="s">
        <v>11</v>
      </c>
      <c r="E269" s="2" t="s">
        <v>12</v>
      </c>
      <c r="F269" s="2">
        <v>2003</v>
      </c>
      <c r="G269" s="2">
        <v>11.386340000000001</v>
      </c>
      <c r="H269" s="2" t="s">
        <v>13</v>
      </c>
    </row>
    <row r="270" spans="1:8" x14ac:dyDescent="0.25">
      <c r="A270" s="2" t="s">
        <v>16</v>
      </c>
      <c r="B270" s="2" t="s">
        <v>9</v>
      </c>
      <c r="C270" s="2" t="s">
        <v>15</v>
      </c>
      <c r="D270" s="2" t="s">
        <v>11</v>
      </c>
      <c r="E270" s="2" t="s">
        <v>12</v>
      </c>
      <c r="F270" s="2">
        <v>2004</v>
      </c>
      <c r="G270" s="2">
        <v>9.7978400000000008</v>
      </c>
    </row>
    <row r="271" spans="1:8" x14ac:dyDescent="0.25">
      <c r="A271" s="2" t="s">
        <v>16</v>
      </c>
      <c r="B271" s="2" t="s">
        <v>9</v>
      </c>
      <c r="C271" s="2" t="s">
        <v>15</v>
      </c>
      <c r="D271" s="2" t="s">
        <v>11</v>
      </c>
      <c r="E271" s="2" t="s">
        <v>12</v>
      </c>
      <c r="F271" s="2">
        <v>2005</v>
      </c>
      <c r="G271" s="2">
        <v>10.400679999999999</v>
      </c>
    </row>
    <row r="272" spans="1:8" x14ac:dyDescent="0.25">
      <c r="A272" s="2" t="s">
        <v>16</v>
      </c>
      <c r="B272" s="2" t="s">
        <v>9</v>
      </c>
      <c r="C272" s="2" t="s">
        <v>15</v>
      </c>
      <c r="D272" s="2" t="s">
        <v>11</v>
      </c>
      <c r="E272" s="2" t="s">
        <v>12</v>
      </c>
      <c r="F272" s="2">
        <v>2006</v>
      </c>
      <c r="G272" s="2">
        <v>10.52211</v>
      </c>
    </row>
    <row r="273" spans="1:7" x14ac:dyDescent="0.25">
      <c r="A273" s="2" t="s">
        <v>16</v>
      </c>
      <c r="B273" s="2" t="s">
        <v>9</v>
      </c>
      <c r="C273" s="2" t="s">
        <v>15</v>
      </c>
      <c r="D273" s="2" t="s">
        <v>11</v>
      </c>
      <c r="E273" s="2" t="s">
        <v>12</v>
      </c>
      <c r="F273" s="2">
        <v>2007</v>
      </c>
      <c r="G273" s="2">
        <v>11.46871</v>
      </c>
    </row>
    <row r="274" spans="1:7" x14ac:dyDescent="0.25">
      <c r="A274" s="2" t="s">
        <v>16</v>
      </c>
      <c r="B274" s="2" t="s">
        <v>9</v>
      </c>
      <c r="C274" s="2" t="s">
        <v>15</v>
      </c>
      <c r="D274" s="2" t="s">
        <v>11</v>
      </c>
      <c r="E274" s="2" t="s">
        <v>12</v>
      </c>
      <c r="F274" s="2">
        <v>2008</v>
      </c>
      <c r="G274" s="2">
        <v>11.104509999999999</v>
      </c>
    </row>
    <row r="275" spans="1:7" x14ac:dyDescent="0.25">
      <c r="A275" s="2" t="s">
        <v>16</v>
      </c>
      <c r="B275" s="2" t="s">
        <v>9</v>
      </c>
      <c r="C275" s="2" t="s">
        <v>15</v>
      </c>
      <c r="D275" s="2" t="s">
        <v>11</v>
      </c>
      <c r="E275" s="2" t="s">
        <v>12</v>
      </c>
      <c r="F275" s="2">
        <v>2009</v>
      </c>
      <c r="G275" s="2">
        <v>11.154820000000001</v>
      </c>
    </row>
    <row r="276" spans="1:7" x14ac:dyDescent="0.25">
      <c r="A276" s="2" t="s">
        <v>16</v>
      </c>
      <c r="B276" s="2" t="s">
        <v>9</v>
      </c>
      <c r="C276" s="2" t="s">
        <v>15</v>
      </c>
      <c r="D276" s="2" t="s">
        <v>11</v>
      </c>
      <c r="E276" s="2" t="s">
        <v>12</v>
      </c>
      <c r="F276" s="2">
        <v>2010</v>
      </c>
      <c r="G276" s="2">
        <v>11.21162</v>
      </c>
    </row>
    <row r="277" spans="1:7" x14ac:dyDescent="0.25">
      <c r="A277" s="2" t="s">
        <v>16</v>
      </c>
      <c r="B277" s="2" t="s">
        <v>9</v>
      </c>
      <c r="C277" s="2" t="s">
        <v>15</v>
      </c>
      <c r="D277" s="2" t="s">
        <v>11</v>
      </c>
      <c r="E277" s="2" t="s">
        <v>12</v>
      </c>
      <c r="F277" s="2">
        <v>2011</v>
      </c>
      <c r="G277" s="2">
        <v>10.67854</v>
      </c>
    </row>
    <row r="278" spans="1:7" x14ac:dyDescent="0.25">
      <c r="A278" s="2" t="s">
        <v>16</v>
      </c>
      <c r="B278" s="2" t="s">
        <v>9</v>
      </c>
      <c r="C278" s="2" t="s">
        <v>15</v>
      </c>
      <c r="D278" s="2" t="s">
        <v>11</v>
      </c>
      <c r="E278" s="2" t="s">
        <v>12</v>
      </c>
      <c r="F278" s="2">
        <v>2012</v>
      </c>
      <c r="G278" s="2">
        <v>10.48488</v>
      </c>
    </row>
    <row r="279" spans="1:7" x14ac:dyDescent="0.25">
      <c r="A279" s="2" t="s">
        <v>16</v>
      </c>
      <c r="B279" s="2" t="s">
        <v>9</v>
      </c>
      <c r="C279" s="2" t="s">
        <v>15</v>
      </c>
      <c r="D279" s="2" t="s">
        <v>11</v>
      </c>
      <c r="E279" s="2" t="s">
        <v>12</v>
      </c>
      <c r="F279" s="2">
        <v>2013</v>
      </c>
      <c r="G279" s="2">
        <v>10.551959999999999</v>
      </c>
    </row>
    <row r="280" spans="1:7" x14ac:dyDescent="0.25">
      <c r="A280" s="2" t="s">
        <v>16</v>
      </c>
      <c r="B280" s="2" t="s">
        <v>9</v>
      </c>
      <c r="C280" s="2" t="s">
        <v>15</v>
      </c>
      <c r="D280" s="2" t="s">
        <v>11</v>
      </c>
      <c r="E280" s="2" t="s">
        <v>12</v>
      </c>
      <c r="F280" s="2">
        <v>2014</v>
      </c>
      <c r="G280" s="2">
        <v>10.522019999999999</v>
      </c>
    </row>
    <row r="281" spans="1:7" x14ac:dyDescent="0.25">
      <c r="A281" s="2" t="s">
        <v>16</v>
      </c>
      <c r="B281" s="2" t="s">
        <v>9</v>
      </c>
      <c r="C281" s="2" t="s">
        <v>15</v>
      </c>
      <c r="D281" s="2" t="s">
        <v>11</v>
      </c>
      <c r="E281" s="2" t="s">
        <v>12</v>
      </c>
      <c r="F281" s="2">
        <v>2015</v>
      </c>
      <c r="G281" s="2">
        <v>10.38607</v>
      </c>
    </row>
    <row r="282" spans="1:7" x14ac:dyDescent="0.25">
      <c r="A282" s="2" t="s">
        <v>17</v>
      </c>
      <c r="B282" s="2" t="s">
        <v>9</v>
      </c>
      <c r="C282" s="2" t="s">
        <v>10</v>
      </c>
      <c r="D282" s="2" t="s">
        <v>11</v>
      </c>
      <c r="E282" s="2" t="s">
        <v>12</v>
      </c>
      <c r="F282" s="2">
        <v>1960</v>
      </c>
      <c r="G282" s="2">
        <v>24.14226</v>
      </c>
    </row>
    <row r="283" spans="1:7" x14ac:dyDescent="0.25">
      <c r="A283" s="2" t="s">
        <v>17</v>
      </c>
      <c r="B283" s="2" t="s">
        <v>9</v>
      </c>
      <c r="C283" s="2" t="s">
        <v>10</v>
      </c>
      <c r="D283" s="2" t="s">
        <v>11</v>
      </c>
      <c r="E283" s="2" t="s">
        <v>12</v>
      </c>
      <c r="F283" s="2">
        <v>1961</v>
      </c>
      <c r="G283" s="2">
        <v>23.460899999999999</v>
      </c>
    </row>
    <row r="284" spans="1:7" x14ac:dyDescent="0.25">
      <c r="A284" s="2" t="s">
        <v>17</v>
      </c>
      <c r="B284" s="2" t="s">
        <v>9</v>
      </c>
      <c r="C284" s="2" t="s">
        <v>10</v>
      </c>
      <c r="D284" s="2" t="s">
        <v>11</v>
      </c>
      <c r="E284" s="2" t="s">
        <v>12</v>
      </c>
      <c r="F284" s="2">
        <v>1962</v>
      </c>
      <c r="G284" s="2">
        <v>22.956880000000002</v>
      </c>
    </row>
    <row r="285" spans="1:7" x14ac:dyDescent="0.25">
      <c r="A285" s="2" t="s">
        <v>17</v>
      </c>
      <c r="B285" s="2" t="s">
        <v>9</v>
      </c>
      <c r="C285" s="2" t="s">
        <v>10</v>
      </c>
      <c r="D285" s="2" t="s">
        <v>11</v>
      </c>
      <c r="E285" s="2" t="s">
        <v>12</v>
      </c>
      <c r="F285" s="2">
        <v>1963</v>
      </c>
      <c r="G285" s="2">
        <v>22.176929999999999</v>
      </c>
    </row>
    <row r="286" spans="1:7" x14ac:dyDescent="0.25">
      <c r="A286" s="2" t="s">
        <v>17</v>
      </c>
      <c r="B286" s="2" t="s">
        <v>9</v>
      </c>
      <c r="C286" s="2" t="s">
        <v>10</v>
      </c>
      <c r="D286" s="2" t="s">
        <v>11</v>
      </c>
      <c r="E286" s="2" t="s">
        <v>12</v>
      </c>
      <c r="F286" s="2">
        <v>1964</v>
      </c>
      <c r="G286" s="2">
        <v>21.25</v>
      </c>
    </row>
    <row r="287" spans="1:7" x14ac:dyDescent="0.25">
      <c r="A287" s="2" t="s">
        <v>17</v>
      </c>
      <c r="B287" s="2" t="s">
        <v>9</v>
      </c>
      <c r="C287" s="2" t="s">
        <v>10</v>
      </c>
      <c r="D287" s="2" t="s">
        <v>11</v>
      </c>
      <c r="E287" s="2" t="s">
        <v>12</v>
      </c>
      <c r="F287" s="2">
        <v>1965</v>
      </c>
      <c r="G287" s="2">
        <v>20.76305</v>
      </c>
    </row>
    <row r="288" spans="1:7" x14ac:dyDescent="0.25">
      <c r="A288" s="2" t="s">
        <v>17</v>
      </c>
      <c r="B288" s="2" t="s">
        <v>9</v>
      </c>
      <c r="C288" s="2" t="s">
        <v>10</v>
      </c>
      <c r="D288" s="2" t="s">
        <v>11</v>
      </c>
      <c r="E288" s="2" t="s">
        <v>12</v>
      </c>
      <c r="F288" s="2">
        <v>1966</v>
      </c>
      <c r="G288" s="2">
        <v>20.531400000000001</v>
      </c>
    </row>
    <row r="289" spans="1:7" x14ac:dyDescent="0.25">
      <c r="A289" s="2" t="s">
        <v>17</v>
      </c>
      <c r="B289" s="2" t="s">
        <v>9</v>
      </c>
      <c r="C289" s="2" t="s">
        <v>10</v>
      </c>
      <c r="D289" s="2" t="s">
        <v>11</v>
      </c>
      <c r="E289" s="2" t="s">
        <v>12</v>
      </c>
      <c r="F289" s="2">
        <v>1967</v>
      </c>
      <c r="G289" s="2">
        <v>20.625250000000001</v>
      </c>
    </row>
    <row r="290" spans="1:7" x14ac:dyDescent="0.25">
      <c r="A290" s="2" t="s">
        <v>17</v>
      </c>
      <c r="B290" s="2" t="s">
        <v>9</v>
      </c>
      <c r="C290" s="2" t="s">
        <v>10</v>
      </c>
      <c r="D290" s="2" t="s">
        <v>11</v>
      </c>
      <c r="E290" s="2" t="s">
        <v>12</v>
      </c>
      <c r="F290" s="2">
        <v>1968</v>
      </c>
      <c r="G290" s="2">
        <v>20.603840000000002</v>
      </c>
    </row>
    <row r="291" spans="1:7" x14ac:dyDescent="0.25">
      <c r="A291" s="2" t="s">
        <v>17</v>
      </c>
      <c r="B291" s="2" t="s">
        <v>9</v>
      </c>
      <c r="C291" s="2" t="s">
        <v>10</v>
      </c>
      <c r="D291" s="2" t="s">
        <v>11</v>
      </c>
      <c r="E291" s="2" t="s">
        <v>12</v>
      </c>
      <c r="F291" s="2">
        <v>1969</v>
      </c>
      <c r="G291" s="2">
        <v>20.128820000000001</v>
      </c>
    </row>
    <row r="292" spans="1:7" x14ac:dyDescent="0.25">
      <c r="A292" s="2" t="s">
        <v>17</v>
      </c>
      <c r="B292" s="2" t="s">
        <v>9</v>
      </c>
      <c r="C292" s="2" t="s">
        <v>10</v>
      </c>
      <c r="D292" s="2" t="s">
        <v>11</v>
      </c>
      <c r="E292" s="2" t="s">
        <v>12</v>
      </c>
      <c r="F292" s="2">
        <v>1970</v>
      </c>
      <c r="G292" s="2">
        <v>17.783290000000001</v>
      </c>
    </row>
    <row r="293" spans="1:7" x14ac:dyDescent="0.25">
      <c r="A293" s="2" t="s">
        <v>17</v>
      </c>
      <c r="B293" s="2" t="s">
        <v>9</v>
      </c>
      <c r="C293" s="2" t="s">
        <v>10</v>
      </c>
      <c r="D293" s="2" t="s">
        <v>11</v>
      </c>
      <c r="E293" s="2" t="s">
        <v>12</v>
      </c>
      <c r="F293" s="2">
        <v>1971</v>
      </c>
      <c r="G293" s="2">
        <v>17.167560000000002</v>
      </c>
    </row>
    <row r="294" spans="1:7" x14ac:dyDescent="0.25">
      <c r="A294" s="2" t="s">
        <v>17</v>
      </c>
      <c r="B294" s="2" t="s">
        <v>9</v>
      </c>
      <c r="C294" s="2" t="s">
        <v>10</v>
      </c>
      <c r="D294" s="2" t="s">
        <v>11</v>
      </c>
      <c r="E294" s="2" t="s">
        <v>12</v>
      </c>
      <c r="F294" s="2">
        <v>1972</v>
      </c>
      <c r="G294" s="2">
        <v>16.818940000000001</v>
      </c>
    </row>
    <row r="295" spans="1:7" x14ac:dyDescent="0.25">
      <c r="A295" s="2" t="s">
        <v>17</v>
      </c>
      <c r="B295" s="2" t="s">
        <v>9</v>
      </c>
      <c r="C295" s="2" t="s">
        <v>10</v>
      </c>
      <c r="D295" s="2" t="s">
        <v>11</v>
      </c>
      <c r="E295" s="2" t="s">
        <v>12</v>
      </c>
      <c r="F295" s="2">
        <v>1973</v>
      </c>
      <c r="G295" s="2">
        <v>16.35012</v>
      </c>
    </row>
    <row r="296" spans="1:7" x14ac:dyDescent="0.25">
      <c r="A296" s="2" t="s">
        <v>17</v>
      </c>
      <c r="B296" s="2" t="s">
        <v>9</v>
      </c>
      <c r="C296" s="2" t="s">
        <v>10</v>
      </c>
      <c r="D296" s="2" t="s">
        <v>11</v>
      </c>
      <c r="E296" s="2" t="s">
        <v>12</v>
      </c>
      <c r="F296" s="2">
        <v>1974</v>
      </c>
      <c r="G296" s="2">
        <v>15.95918</v>
      </c>
    </row>
    <row r="297" spans="1:7" x14ac:dyDescent="0.25">
      <c r="A297" s="2" t="s">
        <v>17</v>
      </c>
      <c r="B297" s="2" t="s">
        <v>9</v>
      </c>
      <c r="C297" s="2" t="s">
        <v>10</v>
      </c>
      <c r="D297" s="2" t="s">
        <v>11</v>
      </c>
      <c r="E297" s="2" t="s">
        <v>12</v>
      </c>
      <c r="F297" s="2">
        <v>1975</v>
      </c>
      <c r="G297" s="2">
        <v>16.0166</v>
      </c>
    </row>
    <row r="298" spans="1:7" x14ac:dyDescent="0.25">
      <c r="A298" s="2" t="s">
        <v>17</v>
      </c>
      <c r="B298" s="2" t="s">
        <v>9</v>
      </c>
      <c r="C298" s="2" t="s">
        <v>10</v>
      </c>
      <c r="D298" s="2" t="s">
        <v>11</v>
      </c>
      <c r="E298" s="2" t="s">
        <v>12</v>
      </c>
      <c r="F298" s="2">
        <v>1976</v>
      </c>
      <c r="G298" s="2">
        <v>15.95477</v>
      </c>
    </row>
    <row r="299" spans="1:7" x14ac:dyDescent="0.25">
      <c r="A299" s="2" t="s">
        <v>17</v>
      </c>
      <c r="B299" s="2" t="s">
        <v>9</v>
      </c>
      <c r="C299" s="2" t="s">
        <v>10</v>
      </c>
      <c r="D299" s="2" t="s">
        <v>11</v>
      </c>
      <c r="E299" s="2" t="s">
        <v>12</v>
      </c>
      <c r="F299" s="2">
        <v>1977</v>
      </c>
      <c r="G299" s="2">
        <v>15.97808</v>
      </c>
    </row>
    <row r="300" spans="1:7" x14ac:dyDescent="0.25">
      <c r="A300" s="2" t="s">
        <v>17</v>
      </c>
      <c r="B300" s="2" t="s">
        <v>9</v>
      </c>
      <c r="C300" s="2" t="s">
        <v>10</v>
      </c>
      <c r="D300" s="2" t="s">
        <v>11</v>
      </c>
      <c r="E300" s="2" t="s">
        <v>12</v>
      </c>
      <c r="F300" s="2">
        <v>1978</v>
      </c>
      <c r="G300" s="2">
        <v>16.072939999999999</v>
      </c>
    </row>
    <row r="301" spans="1:7" x14ac:dyDescent="0.25">
      <c r="A301" s="2" t="s">
        <v>17</v>
      </c>
      <c r="B301" s="2" t="s">
        <v>9</v>
      </c>
      <c r="C301" s="2" t="s">
        <v>10</v>
      </c>
      <c r="D301" s="2" t="s">
        <v>11</v>
      </c>
      <c r="E301" s="2" t="s">
        <v>12</v>
      </c>
      <c r="F301" s="2">
        <v>1979</v>
      </c>
      <c r="G301" s="2">
        <v>16.054079999999999</v>
      </c>
    </row>
    <row r="302" spans="1:7" x14ac:dyDescent="0.25">
      <c r="A302" s="2" t="s">
        <v>17</v>
      </c>
      <c r="B302" s="2" t="s">
        <v>9</v>
      </c>
      <c r="C302" s="2" t="s">
        <v>10</v>
      </c>
      <c r="D302" s="2" t="s">
        <v>11</v>
      </c>
      <c r="E302" s="2" t="s">
        <v>12</v>
      </c>
      <c r="F302" s="2">
        <v>1980</v>
      </c>
      <c r="G302" s="2">
        <v>16.071429999999999</v>
      </c>
    </row>
    <row r="303" spans="1:7" x14ac:dyDescent="0.25">
      <c r="A303" s="2" t="s">
        <v>17</v>
      </c>
      <c r="B303" s="2" t="s">
        <v>9</v>
      </c>
      <c r="C303" s="2" t="s">
        <v>10</v>
      </c>
      <c r="D303" s="2" t="s">
        <v>11</v>
      </c>
      <c r="E303" s="2" t="s">
        <v>12</v>
      </c>
      <c r="F303" s="2">
        <v>1981</v>
      </c>
      <c r="G303" s="2">
        <v>16.600960000000001</v>
      </c>
    </row>
    <row r="304" spans="1:7" x14ac:dyDescent="0.25">
      <c r="A304" s="2" t="s">
        <v>17</v>
      </c>
      <c r="B304" s="2" t="s">
        <v>9</v>
      </c>
      <c r="C304" s="2" t="s">
        <v>10</v>
      </c>
      <c r="D304" s="2" t="s">
        <v>11</v>
      </c>
      <c r="E304" s="2" t="s">
        <v>12</v>
      </c>
      <c r="F304" s="2">
        <v>1982</v>
      </c>
      <c r="G304" s="2">
        <v>17.039359999999999</v>
      </c>
    </row>
    <row r="305" spans="1:8" x14ac:dyDescent="0.25">
      <c r="A305" s="2" t="s">
        <v>17</v>
      </c>
      <c r="B305" s="2" t="s">
        <v>9</v>
      </c>
      <c r="C305" s="2" t="s">
        <v>10</v>
      </c>
      <c r="D305" s="2" t="s">
        <v>11</v>
      </c>
      <c r="E305" s="2" t="s">
        <v>12</v>
      </c>
      <c r="F305" s="2">
        <v>1983</v>
      </c>
      <c r="G305" s="2">
        <v>17.515920000000001</v>
      </c>
    </row>
    <row r="306" spans="1:8" x14ac:dyDescent="0.25">
      <c r="A306" s="2" t="s">
        <v>17</v>
      </c>
      <c r="B306" s="2" t="s">
        <v>9</v>
      </c>
      <c r="C306" s="2" t="s">
        <v>10</v>
      </c>
      <c r="D306" s="2" t="s">
        <v>11</v>
      </c>
      <c r="E306" s="2" t="s">
        <v>12</v>
      </c>
      <c r="F306" s="2">
        <v>1984</v>
      </c>
      <c r="G306" s="2">
        <v>17.898119999999999</v>
      </c>
    </row>
    <row r="307" spans="1:8" x14ac:dyDescent="0.25">
      <c r="A307" s="2" t="s">
        <v>17</v>
      </c>
      <c r="B307" s="2" t="s">
        <v>9</v>
      </c>
      <c r="C307" s="2" t="s">
        <v>10</v>
      </c>
      <c r="D307" s="2" t="s">
        <v>11</v>
      </c>
      <c r="E307" s="2" t="s">
        <v>12</v>
      </c>
      <c r="F307" s="2">
        <v>1985</v>
      </c>
      <c r="G307" s="2">
        <v>18.006430000000002</v>
      </c>
    </row>
    <row r="308" spans="1:8" x14ac:dyDescent="0.25">
      <c r="A308" s="2" t="s">
        <v>17</v>
      </c>
      <c r="B308" s="2" t="s">
        <v>9</v>
      </c>
      <c r="C308" s="2" t="s">
        <v>10</v>
      </c>
      <c r="D308" s="2" t="s">
        <v>11</v>
      </c>
      <c r="E308" s="2" t="s">
        <v>12</v>
      </c>
      <c r="F308" s="2">
        <v>1986</v>
      </c>
      <c r="G308" s="2">
        <v>18.131609999999998</v>
      </c>
    </row>
    <row r="309" spans="1:8" x14ac:dyDescent="0.25">
      <c r="A309" s="2" t="s">
        <v>17</v>
      </c>
      <c r="B309" s="2" t="s">
        <v>9</v>
      </c>
      <c r="C309" s="2" t="s">
        <v>10</v>
      </c>
      <c r="D309" s="2" t="s">
        <v>11</v>
      </c>
      <c r="E309" s="2" t="s">
        <v>12</v>
      </c>
      <c r="F309" s="2">
        <v>1987</v>
      </c>
      <c r="G309" s="2">
        <v>18.371120000000001</v>
      </c>
    </row>
    <row r="310" spans="1:8" x14ac:dyDescent="0.25">
      <c r="A310" s="2" t="s">
        <v>17</v>
      </c>
      <c r="B310" s="2" t="s">
        <v>9</v>
      </c>
      <c r="C310" s="2" t="s">
        <v>10</v>
      </c>
      <c r="D310" s="2" t="s">
        <v>11</v>
      </c>
      <c r="E310" s="2" t="s">
        <v>12</v>
      </c>
      <c r="F310" s="2">
        <v>1988</v>
      </c>
      <c r="G310" s="2">
        <v>18.550989999999999</v>
      </c>
    </row>
    <row r="311" spans="1:8" x14ac:dyDescent="0.25">
      <c r="A311" s="2" t="s">
        <v>17</v>
      </c>
      <c r="B311" s="2" t="s">
        <v>9</v>
      </c>
      <c r="C311" s="2" t="s">
        <v>10</v>
      </c>
      <c r="D311" s="2" t="s">
        <v>11</v>
      </c>
      <c r="E311" s="2" t="s">
        <v>12</v>
      </c>
      <c r="F311" s="2">
        <v>1989</v>
      </c>
      <c r="G311" s="2">
        <v>18.488160000000001</v>
      </c>
    </row>
    <row r="312" spans="1:8" x14ac:dyDescent="0.25">
      <c r="A312" s="2" t="s">
        <v>17</v>
      </c>
      <c r="B312" s="2" t="s">
        <v>9</v>
      </c>
      <c r="C312" s="2" t="s">
        <v>10</v>
      </c>
      <c r="D312" s="2" t="s">
        <v>11</v>
      </c>
      <c r="E312" s="2" t="s">
        <v>12</v>
      </c>
      <c r="F312" s="2">
        <v>1990</v>
      </c>
      <c r="G312" s="2">
        <v>18.535260000000001</v>
      </c>
    </row>
    <row r="313" spans="1:8" x14ac:dyDescent="0.25">
      <c r="A313" s="2" t="s">
        <v>17</v>
      </c>
      <c r="B313" s="2" t="s">
        <v>9</v>
      </c>
      <c r="C313" s="2" t="s">
        <v>10</v>
      </c>
      <c r="D313" s="2" t="s">
        <v>11</v>
      </c>
      <c r="E313" s="2" t="s">
        <v>12</v>
      </c>
      <c r="F313" s="2">
        <v>1991</v>
      </c>
      <c r="G313" s="2">
        <v>18.758500000000002</v>
      </c>
    </row>
    <row r="314" spans="1:8" x14ac:dyDescent="0.25">
      <c r="A314" s="2" t="s">
        <v>17</v>
      </c>
      <c r="B314" s="2" t="s">
        <v>9</v>
      </c>
      <c r="C314" s="2" t="s">
        <v>10</v>
      </c>
      <c r="D314" s="2" t="s">
        <v>11</v>
      </c>
      <c r="E314" s="2" t="s">
        <v>12</v>
      </c>
      <c r="F314" s="2">
        <v>1992</v>
      </c>
      <c r="G314" s="2">
        <v>18.91534</v>
      </c>
    </row>
    <row r="315" spans="1:8" x14ac:dyDescent="0.25">
      <c r="A315" s="2" t="s">
        <v>17</v>
      </c>
      <c r="B315" s="2" t="s">
        <v>9</v>
      </c>
      <c r="C315" s="2" t="s">
        <v>10</v>
      </c>
      <c r="D315" s="2" t="s">
        <v>11</v>
      </c>
      <c r="E315" s="2" t="s">
        <v>12</v>
      </c>
      <c r="F315" s="2">
        <v>1993</v>
      </c>
      <c r="G315" s="2">
        <v>19.435449999999999</v>
      </c>
    </row>
    <row r="316" spans="1:8" x14ac:dyDescent="0.25">
      <c r="A316" s="2" t="s">
        <v>17</v>
      </c>
      <c r="B316" s="2" t="s">
        <v>9</v>
      </c>
      <c r="C316" s="2" t="s">
        <v>10</v>
      </c>
      <c r="D316" s="2" t="s">
        <v>11</v>
      </c>
      <c r="E316" s="2" t="s">
        <v>12</v>
      </c>
      <c r="F316" s="2">
        <v>1994</v>
      </c>
      <c r="G316" s="2">
        <v>19.640619999999998</v>
      </c>
    </row>
    <row r="317" spans="1:8" x14ac:dyDescent="0.25">
      <c r="A317" s="2" t="s">
        <v>17</v>
      </c>
      <c r="B317" s="2" t="s">
        <v>9</v>
      </c>
      <c r="C317" s="2" t="s">
        <v>10</v>
      </c>
      <c r="D317" s="2" t="s">
        <v>11</v>
      </c>
      <c r="E317" s="2" t="s">
        <v>12</v>
      </c>
      <c r="F317" s="2">
        <v>1995</v>
      </c>
      <c r="G317" s="2">
        <v>19.663699999999999</v>
      </c>
    </row>
    <row r="318" spans="1:8" x14ac:dyDescent="0.25">
      <c r="A318" s="2" t="s">
        <v>17</v>
      </c>
      <c r="B318" s="2" t="s">
        <v>9</v>
      </c>
      <c r="C318" s="2" t="s">
        <v>10</v>
      </c>
      <c r="D318" s="2" t="s">
        <v>11</v>
      </c>
      <c r="E318" s="2" t="s">
        <v>12</v>
      </c>
      <c r="F318" s="2">
        <v>1996</v>
      </c>
      <c r="G318" s="2">
        <v>19.902729999999998</v>
      </c>
    </row>
    <row r="319" spans="1:8" x14ac:dyDescent="0.25">
      <c r="A319" s="2" t="s">
        <v>17</v>
      </c>
      <c r="B319" s="2" t="s">
        <v>9</v>
      </c>
      <c r="C319" s="2" t="s">
        <v>10</v>
      </c>
      <c r="D319" s="2" t="s">
        <v>11</v>
      </c>
      <c r="E319" s="2" t="s">
        <v>12</v>
      </c>
      <c r="F319" s="2">
        <v>1997</v>
      </c>
      <c r="G319" s="2">
        <v>19.86298</v>
      </c>
    </row>
    <row r="320" spans="1:8" x14ac:dyDescent="0.25">
      <c r="A320" s="2" t="s">
        <v>17</v>
      </c>
      <c r="B320" s="2" t="s">
        <v>9</v>
      </c>
      <c r="C320" s="2" t="s">
        <v>10</v>
      </c>
      <c r="D320" s="2" t="s">
        <v>11</v>
      </c>
      <c r="E320" s="2" t="s">
        <v>12</v>
      </c>
      <c r="F320" s="2">
        <v>1998</v>
      </c>
      <c r="G320" s="2">
        <v>19.630549999999999</v>
      </c>
      <c r="H320" s="2" t="s">
        <v>13</v>
      </c>
    </row>
    <row r="321" spans="1:7" x14ac:dyDescent="0.25">
      <c r="A321" s="2" t="s">
        <v>17</v>
      </c>
      <c r="B321" s="2" t="s">
        <v>9</v>
      </c>
      <c r="C321" s="2" t="s">
        <v>10</v>
      </c>
      <c r="D321" s="2" t="s">
        <v>11</v>
      </c>
      <c r="E321" s="2" t="s">
        <v>12</v>
      </c>
      <c r="F321" s="2">
        <v>1999</v>
      </c>
      <c r="G321" s="2">
        <v>17.790220000000001</v>
      </c>
    </row>
    <row r="322" spans="1:7" x14ac:dyDescent="0.25">
      <c r="A322" s="2" t="s">
        <v>17</v>
      </c>
      <c r="B322" s="2" t="s">
        <v>9</v>
      </c>
      <c r="C322" s="2" t="s">
        <v>10</v>
      </c>
      <c r="D322" s="2" t="s">
        <v>11</v>
      </c>
      <c r="E322" s="2" t="s">
        <v>12</v>
      </c>
      <c r="F322" s="2">
        <v>2000</v>
      </c>
      <c r="G322" s="2">
        <v>17.485320000000002</v>
      </c>
    </row>
    <row r="323" spans="1:7" x14ac:dyDescent="0.25">
      <c r="A323" s="2" t="s">
        <v>17</v>
      </c>
      <c r="B323" s="2" t="s">
        <v>9</v>
      </c>
      <c r="C323" s="2" t="s">
        <v>10</v>
      </c>
      <c r="D323" s="2" t="s">
        <v>11</v>
      </c>
      <c r="E323" s="2" t="s">
        <v>12</v>
      </c>
      <c r="F323" s="2">
        <v>2001</v>
      </c>
      <c r="G323" s="2">
        <v>16.95926</v>
      </c>
    </row>
    <row r="324" spans="1:7" x14ac:dyDescent="0.25">
      <c r="A324" s="2" t="s">
        <v>17</v>
      </c>
      <c r="B324" s="2" t="s">
        <v>9</v>
      </c>
      <c r="C324" s="2" t="s">
        <v>10</v>
      </c>
      <c r="D324" s="2" t="s">
        <v>11</v>
      </c>
      <c r="E324" s="2" t="s">
        <v>12</v>
      </c>
      <c r="F324" s="2">
        <v>2002</v>
      </c>
      <c r="G324" s="2">
        <v>17.228110000000001</v>
      </c>
    </row>
    <row r="325" spans="1:7" x14ac:dyDescent="0.25">
      <c r="A325" s="2" t="s">
        <v>17</v>
      </c>
      <c r="B325" s="2" t="s">
        <v>9</v>
      </c>
      <c r="C325" s="2" t="s">
        <v>10</v>
      </c>
      <c r="D325" s="2" t="s">
        <v>11</v>
      </c>
      <c r="E325" s="2" t="s">
        <v>12</v>
      </c>
      <c r="F325" s="2">
        <v>2003</v>
      </c>
      <c r="G325" s="2">
        <v>16.74652</v>
      </c>
    </row>
    <row r="326" spans="1:7" x14ac:dyDescent="0.25">
      <c r="A326" s="2" t="s">
        <v>17</v>
      </c>
      <c r="B326" s="2" t="s">
        <v>9</v>
      </c>
      <c r="C326" s="2" t="s">
        <v>10</v>
      </c>
      <c r="D326" s="2" t="s">
        <v>11</v>
      </c>
      <c r="E326" s="2" t="s">
        <v>12</v>
      </c>
      <c r="F326" s="2">
        <v>2004</v>
      </c>
      <c r="G326" s="2">
        <v>17.172830000000001</v>
      </c>
    </row>
    <row r="327" spans="1:7" x14ac:dyDescent="0.25">
      <c r="A327" s="2" t="s">
        <v>17</v>
      </c>
      <c r="B327" s="2" t="s">
        <v>9</v>
      </c>
      <c r="C327" s="2" t="s">
        <v>10</v>
      </c>
      <c r="D327" s="2" t="s">
        <v>11</v>
      </c>
      <c r="E327" s="2" t="s">
        <v>12</v>
      </c>
      <c r="F327" s="2">
        <v>2005</v>
      </c>
      <c r="G327" s="2">
        <v>17.52901</v>
      </c>
    </row>
    <row r="328" spans="1:7" x14ac:dyDescent="0.25">
      <c r="A328" s="2" t="s">
        <v>17</v>
      </c>
      <c r="B328" s="2" t="s">
        <v>9</v>
      </c>
      <c r="C328" s="2" t="s">
        <v>10</v>
      </c>
      <c r="D328" s="2" t="s">
        <v>11</v>
      </c>
      <c r="E328" s="2" t="s">
        <v>12</v>
      </c>
      <c r="F328" s="2">
        <v>2006</v>
      </c>
      <c r="G328" s="2">
        <v>17.62837</v>
      </c>
    </row>
    <row r="329" spans="1:7" x14ac:dyDescent="0.25">
      <c r="A329" s="2" t="s">
        <v>17</v>
      </c>
      <c r="B329" s="2" t="s">
        <v>9</v>
      </c>
      <c r="C329" s="2" t="s">
        <v>10</v>
      </c>
      <c r="D329" s="2" t="s">
        <v>11</v>
      </c>
      <c r="E329" s="2" t="s">
        <v>12</v>
      </c>
      <c r="F329" s="2">
        <v>2007</v>
      </c>
      <c r="G329" s="2">
        <v>17.424399999999999</v>
      </c>
    </row>
    <row r="330" spans="1:7" x14ac:dyDescent="0.25">
      <c r="A330" s="2" t="s">
        <v>17</v>
      </c>
      <c r="B330" s="2" t="s">
        <v>9</v>
      </c>
      <c r="C330" s="2" t="s">
        <v>10</v>
      </c>
      <c r="D330" s="2" t="s">
        <v>11</v>
      </c>
      <c r="E330" s="2" t="s">
        <v>12</v>
      </c>
      <c r="F330" s="2">
        <v>2008</v>
      </c>
      <c r="G330" s="2">
        <v>17.013809999999999</v>
      </c>
    </row>
    <row r="331" spans="1:7" x14ac:dyDescent="0.25">
      <c r="A331" s="2" t="s">
        <v>17</v>
      </c>
      <c r="B331" s="2" t="s">
        <v>9</v>
      </c>
      <c r="C331" s="2" t="s">
        <v>10</v>
      </c>
      <c r="D331" s="2" t="s">
        <v>11</v>
      </c>
      <c r="E331" s="2" t="s">
        <v>12</v>
      </c>
      <c r="F331" s="2">
        <v>2009</v>
      </c>
      <c r="G331" s="2">
        <v>17.68037</v>
      </c>
    </row>
    <row r="332" spans="1:7" x14ac:dyDescent="0.25">
      <c r="A332" s="2" t="s">
        <v>17</v>
      </c>
      <c r="B332" s="2" t="s">
        <v>9</v>
      </c>
      <c r="C332" s="2" t="s">
        <v>10</v>
      </c>
      <c r="D332" s="2" t="s">
        <v>11</v>
      </c>
      <c r="E332" s="2" t="s">
        <v>12</v>
      </c>
      <c r="F332" s="2">
        <v>2010</v>
      </c>
      <c r="G332" s="2">
        <v>17.308430000000001</v>
      </c>
    </row>
    <row r="333" spans="1:7" x14ac:dyDescent="0.25">
      <c r="A333" s="2" t="s">
        <v>17</v>
      </c>
      <c r="B333" s="2" t="s">
        <v>9</v>
      </c>
      <c r="C333" s="2" t="s">
        <v>10</v>
      </c>
      <c r="D333" s="2" t="s">
        <v>11</v>
      </c>
      <c r="E333" s="2" t="s">
        <v>12</v>
      </c>
      <c r="F333" s="2">
        <v>2011</v>
      </c>
      <c r="G333" s="2">
        <v>17.47972</v>
      </c>
    </row>
    <row r="334" spans="1:7" x14ac:dyDescent="0.25">
      <c r="A334" s="2" t="s">
        <v>17</v>
      </c>
      <c r="B334" s="2" t="s">
        <v>9</v>
      </c>
      <c r="C334" s="2" t="s">
        <v>10</v>
      </c>
      <c r="D334" s="2" t="s">
        <v>11</v>
      </c>
      <c r="E334" s="2" t="s">
        <v>12</v>
      </c>
      <c r="F334" s="2">
        <v>2012</v>
      </c>
      <c r="G334" s="2">
        <v>17.562069999999999</v>
      </c>
    </row>
    <row r="335" spans="1:7" x14ac:dyDescent="0.25">
      <c r="A335" s="2" t="s">
        <v>17</v>
      </c>
      <c r="B335" s="2" t="s">
        <v>9</v>
      </c>
      <c r="C335" s="2" t="s">
        <v>10</v>
      </c>
      <c r="D335" s="2" t="s">
        <v>11</v>
      </c>
      <c r="E335" s="2" t="s">
        <v>12</v>
      </c>
      <c r="F335" s="2">
        <v>2013</v>
      </c>
      <c r="G335" s="2">
        <v>18.788920000000001</v>
      </c>
    </row>
    <row r="336" spans="1:7" x14ac:dyDescent="0.25">
      <c r="A336" s="2" t="s">
        <v>17</v>
      </c>
      <c r="B336" s="2" t="s">
        <v>9</v>
      </c>
      <c r="C336" s="2" t="s">
        <v>10</v>
      </c>
      <c r="D336" s="2" t="s">
        <v>11</v>
      </c>
      <c r="E336" s="2" t="s">
        <v>12</v>
      </c>
      <c r="F336" s="2">
        <v>2014</v>
      </c>
      <c r="G336" s="2">
        <v>17.86279</v>
      </c>
    </row>
    <row r="337" spans="1:7" x14ac:dyDescent="0.25">
      <c r="A337" s="2" t="s">
        <v>17</v>
      </c>
      <c r="B337" s="2" t="s">
        <v>9</v>
      </c>
      <c r="C337" s="2" t="s">
        <v>10</v>
      </c>
      <c r="D337" s="2" t="s">
        <v>11</v>
      </c>
      <c r="E337" s="2" t="s">
        <v>12</v>
      </c>
      <c r="F337" s="2">
        <v>2015</v>
      </c>
      <c r="G337" s="2">
        <v>18.74896</v>
      </c>
    </row>
    <row r="338" spans="1:7" x14ac:dyDescent="0.25">
      <c r="A338" s="2" t="s">
        <v>17</v>
      </c>
      <c r="B338" s="2" t="s">
        <v>9</v>
      </c>
      <c r="C338" s="2" t="s">
        <v>14</v>
      </c>
      <c r="D338" s="2" t="s">
        <v>11</v>
      </c>
      <c r="E338" s="2" t="s">
        <v>12</v>
      </c>
      <c r="F338" s="2">
        <v>1956</v>
      </c>
      <c r="G338" s="2">
        <v>24.69755</v>
      </c>
    </row>
    <row r="339" spans="1:7" x14ac:dyDescent="0.25">
      <c r="A339" s="2" t="s">
        <v>17</v>
      </c>
      <c r="B339" s="2" t="s">
        <v>9</v>
      </c>
      <c r="C339" s="2" t="s">
        <v>14</v>
      </c>
      <c r="D339" s="2" t="s">
        <v>11</v>
      </c>
      <c r="E339" s="2" t="s">
        <v>12</v>
      </c>
      <c r="F339" s="2">
        <v>1957</v>
      </c>
      <c r="G339" s="2">
        <v>23.860980000000001</v>
      </c>
    </row>
    <row r="340" spans="1:7" x14ac:dyDescent="0.25">
      <c r="A340" s="2" t="s">
        <v>17</v>
      </c>
      <c r="B340" s="2" t="s">
        <v>9</v>
      </c>
      <c r="C340" s="2" t="s">
        <v>14</v>
      </c>
      <c r="D340" s="2" t="s">
        <v>11</v>
      </c>
      <c r="E340" s="2" t="s">
        <v>12</v>
      </c>
      <c r="F340" s="2">
        <v>1958</v>
      </c>
      <c r="G340" s="2">
        <v>24.0566</v>
      </c>
    </row>
    <row r="341" spans="1:7" x14ac:dyDescent="0.25">
      <c r="A341" s="2" t="s">
        <v>17</v>
      </c>
      <c r="B341" s="2" t="s">
        <v>9</v>
      </c>
      <c r="C341" s="2" t="s">
        <v>14</v>
      </c>
      <c r="D341" s="2" t="s">
        <v>11</v>
      </c>
      <c r="E341" s="2" t="s">
        <v>12</v>
      </c>
      <c r="F341" s="2">
        <v>1959</v>
      </c>
      <c r="G341" s="2">
        <v>23.75149</v>
      </c>
    </row>
    <row r="342" spans="1:7" x14ac:dyDescent="0.25">
      <c r="A342" s="2" t="s">
        <v>17</v>
      </c>
      <c r="B342" s="2" t="s">
        <v>9</v>
      </c>
      <c r="C342" s="2" t="s">
        <v>14</v>
      </c>
      <c r="D342" s="2" t="s">
        <v>11</v>
      </c>
      <c r="E342" s="2" t="s">
        <v>12</v>
      </c>
      <c r="F342" s="2">
        <v>1960</v>
      </c>
      <c r="G342" s="2">
        <v>26.167680000000001</v>
      </c>
    </row>
    <row r="343" spans="1:7" x14ac:dyDescent="0.25">
      <c r="A343" s="2" t="s">
        <v>17</v>
      </c>
      <c r="B343" s="2" t="s">
        <v>9</v>
      </c>
      <c r="C343" s="2" t="s">
        <v>14</v>
      </c>
      <c r="D343" s="2" t="s">
        <v>11</v>
      </c>
      <c r="E343" s="2" t="s">
        <v>12</v>
      </c>
      <c r="F343" s="2">
        <v>1961</v>
      </c>
      <c r="G343" s="2">
        <v>25.481179999999998</v>
      </c>
    </row>
    <row r="344" spans="1:7" x14ac:dyDescent="0.25">
      <c r="A344" s="2" t="s">
        <v>17</v>
      </c>
      <c r="B344" s="2" t="s">
        <v>9</v>
      </c>
      <c r="C344" s="2" t="s">
        <v>14</v>
      </c>
      <c r="D344" s="2" t="s">
        <v>11</v>
      </c>
      <c r="E344" s="2" t="s">
        <v>12</v>
      </c>
      <c r="F344" s="2">
        <v>1962</v>
      </c>
      <c r="G344" s="2">
        <v>24.872669999999999</v>
      </c>
    </row>
    <row r="345" spans="1:7" x14ac:dyDescent="0.25">
      <c r="A345" s="2" t="s">
        <v>17</v>
      </c>
      <c r="B345" s="2" t="s">
        <v>9</v>
      </c>
      <c r="C345" s="2" t="s">
        <v>14</v>
      </c>
      <c r="D345" s="2" t="s">
        <v>11</v>
      </c>
      <c r="E345" s="2" t="s">
        <v>12</v>
      </c>
      <c r="F345" s="2">
        <v>1963</v>
      </c>
      <c r="G345" s="2">
        <v>24.016850000000002</v>
      </c>
    </row>
    <row r="346" spans="1:7" x14ac:dyDescent="0.25">
      <c r="A346" s="2" t="s">
        <v>17</v>
      </c>
      <c r="B346" s="2" t="s">
        <v>9</v>
      </c>
      <c r="C346" s="2" t="s">
        <v>14</v>
      </c>
      <c r="D346" s="2" t="s">
        <v>11</v>
      </c>
      <c r="E346" s="2" t="s">
        <v>12</v>
      </c>
      <c r="F346" s="2">
        <v>1964</v>
      </c>
      <c r="G346" s="2">
        <v>22.914929999999998</v>
      </c>
    </row>
    <row r="347" spans="1:7" x14ac:dyDescent="0.25">
      <c r="A347" s="2" t="s">
        <v>17</v>
      </c>
      <c r="B347" s="2" t="s">
        <v>9</v>
      </c>
      <c r="C347" s="2" t="s">
        <v>14</v>
      </c>
      <c r="D347" s="2" t="s">
        <v>11</v>
      </c>
      <c r="E347" s="2" t="s">
        <v>12</v>
      </c>
      <c r="F347" s="2">
        <v>1965</v>
      </c>
      <c r="G347" s="2">
        <v>22.23143</v>
      </c>
    </row>
    <row r="348" spans="1:7" x14ac:dyDescent="0.25">
      <c r="A348" s="2" t="s">
        <v>17</v>
      </c>
      <c r="B348" s="2" t="s">
        <v>9</v>
      </c>
      <c r="C348" s="2" t="s">
        <v>14</v>
      </c>
      <c r="D348" s="2" t="s">
        <v>11</v>
      </c>
      <c r="E348" s="2" t="s">
        <v>12</v>
      </c>
      <c r="F348" s="2">
        <v>1966</v>
      </c>
      <c r="G348" s="2">
        <v>21.925719999999998</v>
      </c>
    </row>
    <row r="349" spans="1:7" x14ac:dyDescent="0.25">
      <c r="A349" s="2" t="s">
        <v>17</v>
      </c>
      <c r="B349" s="2" t="s">
        <v>9</v>
      </c>
      <c r="C349" s="2" t="s">
        <v>14</v>
      </c>
      <c r="D349" s="2" t="s">
        <v>11</v>
      </c>
      <c r="E349" s="2" t="s">
        <v>12</v>
      </c>
      <c r="F349" s="2">
        <v>1967</v>
      </c>
      <c r="G349" s="2">
        <v>21.973469999999999</v>
      </c>
    </row>
    <row r="350" spans="1:7" x14ac:dyDescent="0.25">
      <c r="A350" s="2" t="s">
        <v>17</v>
      </c>
      <c r="B350" s="2" t="s">
        <v>9</v>
      </c>
      <c r="C350" s="2" t="s">
        <v>14</v>
      </c>
      <c r="D350" s="2" t="s">
        <v>11</v>
      </c>
      <c r="E350" s="2" t="s">
        <v>12</v>
      </c>
      <c r="F350" s="2">
        <v>1968</v>
      </c>
      <c r="G350" s="2">
        <v>21.908709999999999</v>
      </c>
    </row>
    <row r="351" spans="1:7" x14ac:dyDescent="0.25">
      <c r="A351" s="2" t="s">
        <v>17</v>
      </c>
      <c r="B351" s="2" t="s">
        <v>9</v>
      </c>
      <c r="C351" s="2" t="s">
        <v>14</v>
      </c>
      <c r="D351" s="2" t="s">
        <v>11</v>
      </c>
      <c r="E351" s="2" t="s">
        <v>12</v>
      </c>
      <c r="F351" s="2">
        <v>1969</v>
      </c>
      <c r="G351" s="2">
        <v>21.3413</v>
      </c>
    </row>
    <row r="352" spans="1:7" x14ac:dyDescent="0.25">
      <c r="A352" s="2" t="s">
        <v>17</v>
      </c>
      <c r="B352" s="2" t="s">
        <v>9</v>
      </c>
      <c r="C352" s="2" t="s">
        <v>14</v>
      </c>
      <c r="D352" s="2" t="s">
        <v>11</v>
      </c>
      <c r="E352" s="2" t="s">
        <v>12</v>
      </c>
      <c r="F352" s="2">
        <v>1970</v>
      </c>
      <c r="G352" s="2">
        <v>18.84018</v>
      </c>
    </row>
    <row r="353" spans="1:7" x14ac:dyDescent="0.25">
      <c r="A353" s="2" t="s">
        <v>17</v>
      </c>
      <c r="B353" s="2" t="s">
        <v>9</v>
      </c>
      <c r="C353" s="2" t="s">
        <v>14</v>
      </c>
      <c r="D353" s="2" t="s">
        <v>11</v>
      </c>
      <c r="E353" s="2" t="s">
        <v>12</v>
      </c>
      <c r="F353" s="2">
        <v>1971</v>
      </c>
      <c r="G353" s="2">
        <v>18.126719999999999</v>
      </c>
    </row>
    <row r="354" spans="1:7" x14ac:dyDescent="0.25">
      <c r="A354" s="2" t="s">
        <v>17</v>
      </c>
      <c r="B354" s="2" t="s">
        <v>9</v>
      </c>
      <c r="C354" s="2" t="s">
        <v>14</v>
      </c>
      <c r="D354" s="2" t="s">
        <v>11</v>
      </c>
      <c r="E354" s="2" t="s">
        <v>12</v>
      </c>
      <c r="F354" s="2">
        <v>1972</v>
      </c>
      <c r="G354" s="2">
        <v>17.669799999999999</v>
      </c>
    </row>
    <row r="355" spans="1:7" x14ac:dyDescent="0.25">
      <c r="A355" s="2" t="s">
        <v>17</v>
      </c>
      <c r="B355" s="2" t="s">
        <v>9</v>
      </c>
      <c r="C355" s="2" t="s">
        <v>14</v>
      </c>
      <c r="D355" s="2" t="s">
        <v>11</v>
      </c>
      <c r="E355" s="2" t="s">
        <v>12</v>
      </c>
      <c r="F355" s="2">
        <v>1973</v>
      </c>
      <c r="G355" s="2">
        <v>17.204599999999999</v>
      </c>
    </row>
    <row r="356" spans="1:7" x14ac:dyDescent="0.25">
      <c r="A356" s="2" t="s">
        <v>17</v>
      </c>
      <c r="B356" s="2" t="s">
        <v>9</v>
      </c>
      <c r="C356" s="2" t="s">
        <v>14</v>
      </c>
      <c r="D356" s="2" t="s">
        <v>11</v>
      </c>
      <c r="E356" s="2" t="s">
        <v>12</v>
      </c>
      <c r="F356" s="2">
        <v>1974</v>
      </c>
      <c r="G356" s="2">
        <v>16.71602</v>
      </c>
    </row>
    <row r="357" spans="1:7" x14ac:dyDescent="0.25">
      <c r="A357" s="2" t="s">
        <v>17</v>
      </c>
      <c r="B357" s="2" t="s">
        <v>9</v>
      </c>
      <c r="C357" s="2" t="s">
        <v>14</v>
      </c>
      <c r="D357" s="2" t="s">
        <v>11</v>
      </c>
      <c r="E357" s="2" t="s">
        <v>12</v>
      </c>
      <c r="F357" s="2">
        <v>1975</v>
      </c>
      <c r="G357" s="2">
        <v>16.762219999999999</v>
      </c>
    </row>
    <row r="358" spans="1:7" x14ac:dyDescent="0.25">
      <c r="A358" s="2" t="s">
        <v>17</v>
      </c>
      <c r="B358" s="2" t="s">
        <v>9</v>
      </c>
      <c r="C358" s="2" t="s">
        <v>14</v>
      </c>
      <c r="D358" s="2" t="s">
        <v>11</v>
      </c>
      <c r="E358" s="2" t="s">
        <v>12</v>
      </c>
      <c r="F358" s="2">
        <v>1976</v>
      </c>
      <c r="G358" s="2">
        <v>16.671240000000001</v>
      </c>
    </row>
    <row r="359" spans="1:7" x14ac:dyDescent="0.25">
      <c r="A359" s="2" t="s">
        <v>17</v>
      </c>
      <c r="B359" s="2" t="s">
        <v>9</v>
      </c>
      <c r="C359" s="2" t="s">
        <v>14</v>
      </c>
      <c r="D359" s="2" t="s">
        <v>11</v>
      </c>
      <c r="E359" s="2" t="s">
        <v>12</v>
      </c>
      <c r="F359" s="2">
        <v>1977</v>
      </c>
      <c r="G359" s="2">
        <v>16.625309999999999</v>
      </c>
    </row>
    <row r="360" spans="1:7" x14ac:dyDescent="0.25">
      <c r="A360" s="2" t="s">
        <v>17</v>
      </c>
      <c r="B360" s="2" t="s">
        <v>9</v>
      </c>
      <c r="C360" s="2" t="s">
        <v>14</v>
      </c>
      <c r="D360" s="2" t="s">
        <v>11</v>
      </c>
      <c r="E360" s="2" t="s">
        <v>12</v>
      </c>
      <c r="F360" s="2">
        <v>1978</v>
      </c>
      <c r="G360" s="2">
        <v>16.730979999999999</v>
      </c>
    </row>
    <row r="361" spans="1:7" x14ac:dyDescent="0.25">
      <c r="A361" s="2" t="s">
        <v>17</v>
      </c>
      <c r="B361" s="2" t="s">
        <v>9</v>
      </c>
      <c r="C361" s="2" t="s">
        <v>14</v>
      </c>
      <c r="D361" s="2" t="s">
        <v>11</v>
      </c>
      <c r="E361" s="2" t="s">
        <v>12</v>
      </c>
      <c r="F361" s="2">
        <v>1979</v>
      </c>
      <c r="G361" s="2">
        <v>16.66667</v>
      </c>
    </row>
    <row r="362" spans="1:7" x14ac:dyDescent="0.25">
      <c r="A362" s="2" t="s">
        <v>17</v>
      </c>
      <c r="B362" s="2" t="s">
        <v>9</v>
      </c>
      <c r="C362" s="2" t="s">
        <v>14</v>
      </c>
      <c r="D362" s="2" t="s">
        <v>11</v>
      </c>
      <c r="E362" s="2" t="s">
        <v>12</v>
      </c>
      <c r="F362" s="2">
        <v>1980</v>
      </c>
      <c r="G362" s="2">
        <v>16.570959999999999</v>
      </c>
    </row>
    <row r="363" spans="1:7" x14ac:dyDescent="0.25">
      <c r="A363" s="2" t="s">
        <v>17</v>
      </c>
      <c r="B363" s="2" t="s">
        <v>9</v>
      </c>
      <c r="C363" s="2" t="s">
        <v>14</v>
      </c>
      <c r="D363" s="2" t="s">
        <v>11</v>
      </c>
      <c r="E363" s="2" t="s">
        <v>12</v>
      </c>
      <c r="F363" s="2">
        <v>1981</v>
      </c>
      <c r="G363" s="2">
        <v>16.987449999999999</v>
      </c>
    </row>
    <row r="364" spans="1:7" x14ac:dyDescent="0.25">
      <c r="A364" s="2" t="s">
        <v>17</v>
      </c>
      <c r="B364" s="2" t="s">
        <v>9</v>
      </c>
      <c r="C364" s="2" t="s">
        <v>14</v>
      </c>
      <c r="D364" s="2" t="s">
        <v>11</v>
      </c>
      <c r="E364" s="2" t="s">
        <v>12</v>
      </c>
      <c r="F364" s="2">
        <v>1982</v>
      </c>
      <c r="G364" s="2">
        <v>17.33107</v>
      </c>
    </row>
    <row r="365" spans="1:7" x14ac:dyDescent="0.25">
      <c r="A365" s="2" t="s">
        <v>17</v>
      </c>
      <c r="B365" s="2" t="s">
        <v>9</v>
      </c>
      <c r="C365" s="2" t="s">
        <v>14</v>
      </c>
      <c r="D365" s="2" t="s">
        <v>11</v>
      </c>
      <c r="E365" s="2" t="s">
        <v>12</v>
      </c>
      <c r="F365" s="2">
        <v>1983</v>
      </c>
      <c r="G365" s="2">
        <v>17.789829999999998</v>
      </c>
    </row>
    <row r="366" spans="1:7" x14ac:dyDescent="0.25">
      <c r="A366" s="2" t="s">
        <v>17</v>
      </c>
      <c r="B366" s="2" t="s">
        <v>9</v>
      </c>
      <c r="C366" s="2" t="s">
        <v>14</v>
      </c>
      <c r="D366" s="2" t="s">
        <v>11</v>
      </c>
      <c r="E366" s="2" t="s">
        <v>12</v>
      </c>
      <c r="F366" s="2">
        <v>1984</v>
      </c>
      <c r="G366" s="2">
        <v>18.015440000000002</v>
      </c>
    </row>
    <row r="367" spans="1:7" x14ac:dyDescent="0.25">
      <c r="A367" s="2" t="s">
        <v>17</v>
      </c>
      <c r="B367" s="2" t="s">
        <v>9</v>
      </c>
      <c r="C367" s="2" t="s">
        <v>14</v>
      </c>
      <c r="D367" s="2" t="s">
        <v>11</v>
      </c>
      <c r="E367" s="2" t="s">
        <v>12</v>
      </c>
      <c r="F367" s="2">
        <v>1985</v>
      </c>
      <c r="G367" s="2">
        <v>18.026730000000001</v>
      </c>
    </row>
    <row r="368" spans="1:7" x14ac:dyDescent="0.25">
      <c r="A368" s="2" t="s">
        <v>17</v>
      </c>
      <c r="B368" s="2" t="s">
        <v>9</v>
      </c>
      <c r="C368" s="2" t="s">
        <v>14</v>
      </c>
      <c r="D368" s="2" t="s">
        <v>11</v>
      </c>
      <c r="E368" s="2" t="s">
        <v>12</v>
      </c>
      <c r="F368" s="2">
        <v>1986</v>
      </c>
      <c r="G368" s="2">
        <v>18.102229999999999</v>
      </c>
    </row>
    <row r="369" spans="1:8" x14ac:dyDescent="0.25">
      <c r="A369" s="2" t="s">
        <v>17</v>
      </c>
      <c r="B369" s="2" t="s">
        <v>9</v>
      </c>
      <c r="C369" s="2" t="s">
        <v>14</v>
      </c>
      <c r="D369" s="2" t="s">
        <v>11</v>
      </c>
      <c r="E369" s="2" t="s">
        <v>12</v>
      </c>
      <c r="F369" s="2">
        <v>1987</v>
      </c>
      <c r="G369" s="2">
        <v>18.184370000000001</v>
      </c>
    </row>
    <row r="370" spans="1:8" x14ac:dyDescent="0.25">
      <c r="A370" s="2" t="s">
        <v>17</v>
      </c>
      <c r="B370" s="2" t="s">
        <v>9</v>
      </c>
      <c r="C370" s="2" t="s">
        <v>14</v>
      </c>
      <c r="D370" s="2" t="s">
        <v>11</v>
      </c>
      <c r="E370" s="2" t="s">
        <v>12</v>
      </c>
      <c r="F370" s="2">
        <v>1988</v>
      </c>
      <c r="G370" s="2">
        <v>18.14404</v>
      </c>
    </row>
    <row r="371" spans="1:8" x14ac:dyDescent="0.25">
      <c r="A371" s="2" t="s">
        <v>17</v>
      </c>
      <c r="B371" s="2" t="s">
        <v>9</v>
      </c>
      <c r="C371" s="2" t="s">
        <v>14</v>
      </c>
      <c r="D371" s="2" t="s">
        <v>11</v>
      </c>
      <c r="E371" s="2" t="s">
        <v>12</v>
      </c>
      <c r="F371" s="2">
        <v>1989</v>
      </c>
      <c r="G371" s="2">
        <v>18.14714</v>
      </c>
    </row>
    <row r="372" spans="1:8" x14ac:dyDescent="0.25">
      <c r="A372" s="2" t="s">
        <v>17</v>
      </c>
      <c r="B372" s="2" t="s">
        <v>9</v>
      </c>
      <c r="C372" s="2" t="s">
        <v>14</v>
      </c>
      <c r="D372" s="2" t="s">
        <v>11</v>
      </c>
      <c r="E372" s="2" t="s">
        <v>12</v>
      </c>
      <c r="F372" s="2">
        <v>1990</v>
      </c>
      <c r="G372" s="2">
        <v>18.115939999999998</v>
      </c>
    </row>
    <row r="373" spans="1:8" x14ac:dyDescent="0.25">
      <c r="A373" s="2" t="s">
        <v>17</v>
      </c>
      <c r="B373" s="2" t="s">
        <v>9</v>
      </c>
      <c r="C373" s="2" t="s">
        <v>14</v>
      </c>
      <c r="D373" s="2" t="s">
        <v>11</v>
      </c>
      <c r="E373" s="2" t="s">
        <v>12</v>
      </c>
      <c r="F373" s="2">
        <v>1991</v>
      </c>
      <c r="G373" s="2">
        <v>18.31325</v>
      </c>
    </row>
    <row r="374" spans="1:8" x14ac:dyDescent="0.25">
      <c r="A374" s="2" t="s">
        <v>17</v>
      </c>
      <c r="B374" s="2" t="s">
        <v>9</v>
      </c>
      <c r="C374" s="2" t="s">
        <v>14</v>
      </c>
      <c r="D374" s="2" t="s">
        <v>11</v>
      </c>
      <c r="E374" s="2" t="s">
        <v>12</v>
      </c>
      <c r="F374" s="2">
        <v>1992</v>
      </c>
      <c r="G374" s="2">
        <v>18.422540000000001</v>
      </c>
    </row>
    <row r="375" spans="1:8" x14ac:dyDescent="0.25">
      <c r="A375" s="2" t="s">
        <v>17</v>
      </c>
      <c r="B375" s="2" t="s">
        <v>9</v>
      </c>
      <c r="C375" s="2" t="s">
        <v>14</v>
      </c>
      <c r="D375" s="2" t="s">
        <v>11</v>
      </c>
      <c r="E375" s="2" t="s">
        <v>12</v>
      </c>
      <c r="F375" s="2">
        <v>1993</v>
      </c>
      <c r="G375" s="2">
        <v>18.896699999999999</v>
      </c>
    </row>
    <row r="376" spans="1:8" x14ac:dyDescent="0.25">
      <c r="A376" s="2" t="s">
        <v>17</v>
      </c>
      <c r="B376" s="2" t="s">
        <v>9</v>
      </c>
      <c r="C376" s="2" t="s">
        <v>14</v>
      </c>
      <c r="D376" s="2" t="s">
        <v>11</v>
      </c>
      <c r="E376" s="2" t="s">
        <v>12</v>
      </c>
      <c r="F376" s="2">
        <v>1994</v>
      </c>
      <c r="G376" s="2">
        <v>18.850010000000001</v>
      </c>
    </row>
    <row r="377" spans="1:8" x14ac:dyDescent="0.25">
      <c r="A377" s="2" t="s">
        <v>17</v>
      </c>
      <c r="B377" s="2" t="s">
        <v>9</v>
      </c>
      <c r="C377" s="2" t="s">
        <v>14</v>
      </c>
      <c r="D377" s="2" t="s">
        <v>11</v>
      </c>
      <c r="E377" s="2" t="s">
        <v>12</v>
      </c>
      <c r="F377" s="2">
        <v>1995</v>
      </c>
      <c r="G377" s="2">
        <v>18.810230000000001</v>
      </c>
    </row>
    <row r="378" spans="1:8" x14ac:dyDescent="0.25">
      <c r="A378" s="2" t="s">
        <v>17</v>
      </c>
      <c r="B378" s="2" t="s">
        <v>9</v>
      </c>
      <c r="C378" s="2" t="s">
        <v>14</v>
      </c>
      <c r="D378" s="2" t="s">
        <v>11</v>
      </c>
      <c r="E378" s="2" t="s">
        <v>12</v>
      </c>
      <c r="F378" s="2">
        <v>1996</v>
      </c>
      <c r="G378" s="2">
        <v>18.82507</v>
      </c>
    </row>
    <row r="379" spans="1:8" x14ac:dyDescent="0.25">
      <c r="A379" s="2" t="s">
        <v>17</v>
      </c>
      <c r="B379" s="2" t="s">
        <v>9</v>
      </c>
      <c r="C379" s="2" t="s">
        <v>14</v>
      </c>
      <c r="D379" s="2" t="s">
        <v>11</v>
      </c>
      <c r="E379" s="2" t="s">
        <v>12</v>
      </c>
      <c r="F379" s="2">
        <v>1997</v>
      </c>
      <c r="G379" s="2">
        <v>18.603480000000001</v>
      </c>
    </row>
    <row r="380" spans="1:8" x14ac:dyDescent="0.25">
      <c r="A380" s="2" t="s">
        <v>17</v>
      </c>
      <c r="B380" s="2" t="s">
        <v>9</v>
      </c>
      <c r="C380" s="2" t="s">
        <v>14</v>
      </c>
      <c r="D380" s="2" t="s">
        <v>11</v>
      </c>
      <c r="E380" s="2" t="s">
        <v>12</v>
      </c>
      <c r="F380" s="2">
        <v>1998</v>
      </c>
      <c r="G380" s="2">
        <v>18.176570000000002</v>
      </c>
      <c r="H380" s="2" t="s">
        <v>13</v>
      </c>
    </row>
    <row r="381" spans="1:8" x14ac:dyDescent="0.25">
      <c r="A381" s="2" t="s">
        <v>17</v>
      </c>
      <c r="B381" s="2" t="s">
        <v>9</v>
      </c>
      <c r="C381" s="2" t="s">
        <v>14</v>
      </c>
      <c r="D381" s="2" t="s">
        <v>11</v>
      </c>
      <c r="E381" s="2" t="s">
        <v>12</v>
      </c>
      <c r="F381" s="2">
        <v>1999</v>
      </c>
      <c r="G381" s="2">
        <v>16.47118</v>
      </c>
    </row>
    <row r="382" spans="1:8" x14ac:dyDescent="0.25">
      <c r="A382" s="2" t="s">
        <v>17</v>
      </c>
      <c r="B382" s="2" t="s">
        <v>9</v>
      </c>
      <c r="C382" s="2" t="s">
        <v>14</v>
      </c>
      <c r="D382" s="2" t="s">
        <v>11</v>
      </c>
      <c r="E382" s="2" t="s">
        <v>12</v>
      </c>
      <c r="F382" s="2">
        <v>2000</v>
      </c>
      <c r="G382" s="2">
        <v>15.786899999999999</v>
      </c>
    </row>
    <row r="383" spans="1:8" x14ac:dyDescent="0.25">
      <c r="A383" s="2" t="s">
        <v>17</v>
      </c>
      <c r="B383" s="2" t="s">
        <v>9</v>
      </c>
      <c r="C383" s="2" t="s">
        <v>14</v>
      </c>
      <c r="D383" s="2" t="s">
        <v>11</v>
      </c>
      <c r="E383" s="2" t="s">
        <v>12</v>
      </c>
      <c r="F383" s="2">
        <v>2001</v>
      </c>
      <c r="G383" s="2">
        <v>15.138070000000001</v>
      </c>
    </row>
    <row r="384" spans="1:8" x14ac:dyDescent="0.25">
      <c r="A384" s="2" t="s">
        <v>17</v>
      </c>
      <c r="B384" s="2" t="s">
        <v>9</v>
      </c>
      <c r="C384" s="2" t="s">
        <v>14</v>
      </c>
      <c r="D384" s="2" t="s">
        <v>11</v>
      </c>
      <c r="E384" s="2" t="s">
        <v>12</v>
      </c>
      <c r="F384" s="2">
        <v>2002</v>
      </c>
      <c r="G384" s="2">
        <v>15.380839999999999</v>
      </c>
    </row>
    <row r="385" spans="1:7" x14ac:dyDescent="0.25">
      <c r="A385" s="2" t="s">
        <v>17</v>
      </c>
      <c r="B385" s="2" t="s">
        <v>9</v>
      </c>
      <c r="C385" s="2" t="s">
        <v>14</v>
      </c>
      <c r="D385" s="2" t="s">
        <v>11</v>
      </c>
      <c r="E385" s="2" t="s">
        <v>12</v>
      </c>
      <c r="F385" s="2">
        <v>2003</v>
      </c>
      <c r="G385" s="2">
        <v>14.968059999999999</v>
      </c>
    </row>
    <row r="386" spans="1:7" x14ac:dyDescent="0.25">
      <c r="A386" s="2" t="s">
        <v>17</v>
      </c>
      <c r="B386" s="2" t="s">
        <v>9</v>
      </c>
      <c r="C386" s="2" t="s">
        <v>14</v>
      </c>
      <c r="D386" s="2" t="s">
        <v>11</v>
      </c>
      <c r="E386" s="2" t="s">
        <v>12</v>
      </c>
      <c r="F386" s="2">
        <v>2004</v>
      </c>
      <c r="G386" s="2">
        <v>14.931139999999999</v>
      </c>
    </row>
    <row r="387" spans="1:7" x14ac:dyDescent="0.25">
      <c r="A387" s="2" t="s">
        <v>17</v>
      </c>
      <c r="B387" s="2" t="s">
        <v>9</v>
      </c>
      <c r="C387" s="2" t="s">
        <v>14</v>
      </c>
      <c r="D387" s="2" t="s">
        <v>11</v>
      </c>
      <c r="E387" s="2" t="s">
        <v>12</v>
      </c>
      <c r="F387" s="2">
        <v>2005</v>
      </c>
      <c r="G387" s="2">
        <v>15.230219999999999</v>
      </c>
    </row>
    <row r="388" spans="1:7" x14ac:dyDescent="0.25">
      <c r="A388" s="2" t="s">
        <v>17</v>
      </c>
      <c r="B388" s="2" t="s">
        <v>9</v>
      </c>
      <c r="C388" s="2" t="s">
        <v>14</v>
      </c>
      <c r="D388" s="2" t="s">
        <v>11</v>
      </c>
      <c r="E388" s="2" t="s">
        <v>12</v>
      </c>
      <c r="F388" s="2">
        <v>2006</v>
      </c>
      <c r="G388" s="2">
        <v>15.075049999999999</v>
      </c>
    </row>
    <row r="389" spans="1:7" x14ac:dyDescent="0.25">
      <c r="A389" s="2" t="s">
        <v>17</v>
      </c>
      <c r="B389" s="2" t="s">
        <v>9</v>
      </c>
      <c r="C389" s="2" t="s">
        <v>14</v>
      </c>
      <c r="D389" s="2" t="s">
        <v>11</v>
      </c>
      <c r="E389" s="2" t="s">
        <v>12</v>
      </c>
      <c r="F389" s="2">
        <v>2007</v>
      </c>
      <c r="G389" s="2">
        <v>14.825469999999999</v>
      </c>
    </row>
    <row r="390" spans="1:7" x14ac:dyDescent="0.25">
      <c r="A390" s="2" t="s">
        <v>17</v>
      </c>
      <c r="B390" s="2" t="s">
        <v>9</v>
      </c>
      <c r="C390" s="2" t="s">
        <v>14</v>
      </c>
      <c r="D390" s="2" t="s">
        <v>11</v>
      </c>
      <c r="E390" s="2" t="s">
        <v>12</v>
      </c>
      <c r="F390" s="2">
        <v>2008</v>
      </c>
      <c r="G390" s="2">
        <v>14.225</v>
      </c>
    </row>
    <row r="391" spans="1:7" x14ac:dyDescent="0.25">
      <c r="A391" s="2" t="s">
        <v>17</v>
      </c>
      <c r="B391" s="2" t="s">
        <v>9</v>
      </c>
      <c r="C391" s="2" t="s">
        <v>14</v>
      </c>
      <c r="D391" s="2" t="s">
        <v>11</v>
      </c>
      <c r="E391" s="2" t="s">
        <v>12</v>
      </c>
      <c r="F391" s="2">
        <v>2009</v>
      </c>
      <c r="G391" s="2">
        <v>14.79909</v>
      </c>
    </row>
    <row r="392" spans="1:7" x14ac:dyDescent="0.25">
      <c r="A392" s="2" t="s">
        <v>17</v>
      </c>
      <c r="B392" s="2" t="s">
        <v>9</v>
      </c>
      <c r="C392" s="2" t="s">
        <v>14</v>
      </c>
      <c r="D392" s="2" t="s">
        <v>11</v>
      </c>
      <c r="E392" s="2" t="s">
        <v>12</v>
      </c>
      <c r="F392" s="2">
        <v>2010</v>
      </c>
      <c r="G392" s="2">
        <v>14.36069</v>
      </c>
    </row>
    <row r="393" spans="1:7" x14ac:dyDescent="0.25">
      <c r="A393" s="2" t="s">
        <v>17</v>
      </c>
      <c r="B393" s="2" t="s">
        <v>9</v>
      </c>
      <c r="C393" s="2" t="s">
        <v>14</v>
      </c>
      <c r="D393" s="2" t="s">
        <v>11</v>
      </c>
      <c r="E393" s="2" t="s">
        <v>12</v>
      </c>
      <c r="F393" s="2">
        <v>2011</v>
      </c>
      <c r="G393" s="2">
        <v>14.301489999999999</v>
      </c>
    </row>
    <row r="394" spans="1:7" x14ac:dyDescent="0.25">
      <c r="A394" s="2" t="s">
        <v>17</v>
      </c>
      <c r="B394" s="2" t="s">
        <v>9</v>
      </c>
      <c r="C394" s="2" t="s">
        <v>14</v>
      </c>
      <c r="D394" s="2" t="s">
        <v>11</v>
      </c>
      <c r="E394" s="2" t="s">
        <v>12</v>
      </c>
      <c r="F394" s="2">
        <v>2012</v>
      </c>
      <c r="G394" s="2">
        <v>14.34586</v>
      </c>
    </row>
    <row r="395" spans="1:7" x14ac:dyDescent="0.25">
      <c r="A395" s="2" t="s">
        <v>17</v>
      </c>
      <c r="B395" s="2" t="s">
        <v>9</v>
      </c>
      <c r="C395" s="2" t="s">
        <v>14</v>
      </c>
      <c r="D395" s="2" t="s">
        <v>11</v>
      </c>
      <c r="E395" s="2" t="s">
        <v>12</v>
      </c>
      <c r="F395" s="2">
        <v>2013</v>
      </c>
      <c r="G395" s="2">
        <v>15.079359999999999</v>
      </c>
    </row>
    <row r="396" spans="1:7" x14ac:dyDescent="0.25">
      <c r="A396" s="2" t="s">
        <v>17</v>
      </c>
      <c r="B396" s="2" t="s">
        <v>9</v>
      </c>
      <c r="C396" s="2" t="s">
        <v>14</v>
      </c>
      <c r="D396" s="2" t="s">
        <v>11</v>
      </c>
      <c r="E396" s="2" t="s">
        <v>12</v>
      </c>
      <c r="F396" s="2">
        <v>2014</v>
      </c>
      <c r="G396" s="2">
        <v>14.61332</v>
      </c>
    </row>
    <row r="397" spans="1:7" x14ac:dyDescent="0.25">
      <c r="A397" s="2" t="s">
        <v>17</v>
      </c>
      <c r="B397" s="2" t="s">
        <v>9</v>
      </c>
      <c r="C397" s="2" t="s">
        <v>14</v>
      </c>
      <c r="D397" s="2" t="s">
        <v>11</v>
      </c>
      <c r="E397" s="2" t="s">
        <v>12</v>
      </c>
      <c r="F397" s="2">
        <v>2015</v>
      </c>
      <c r="G397" s="2">
        <v>15.179040000000001</v>
      </c>
    </row>
    <row r="398" spans="1:7" x14ac:dyDescent="0.25">
      <c r="A398" s="2" t="s">
        <v>17</v>
      </c>
      <c r="B398" s="2" t="s">
        <v>9</v>
      </c>
      <c r="C398" s="2" t="s">
        <v>15</v>
      </c>
      <c r="D398" s="2" t="s">
        <v>11</v>
      </c>
      <c r="E398" s="2" t="s">
        <v>12</v>
      </c>
      <c r="F398" s="2">
        <v>1960</v>
      </c>
      <c r="G398" s="2">
        <v>30.747399999999999</v>
      </c>
    </row>
    <row r="399" spans="1:7" x14ac:dyDescent="0.25">
      <c r="A399" s="2" t="s">
        <v>17</v>
      </c>
      <c r="B399" s="2" t="s">
        <v>9</v>
      </c>
      <c r="C399" s="2" t="s">
        <v>15</v>
      </c>
      <c r="D399" s="2" t="s">
        <v>11</v>
      </c>
      <c r="E399" s="2" t="s">
        <v>12</v>
      </c>
      <c r="F399" s="2">
        <v>1961</v>
      </c>
      <c r="G399" s="2">
        <v>29.99072</v>
      </c>
    </row>
    <row r="400" spans="1:7" x14ac:dyDescent="0.25">
      <c r="A400" s="2" t="s">
        <v>17</v>
      </c>
      <c r="B400" s="2" t="s">
        <v>9</v>
      </c>
      <c r="C400" s="2" t="s">
        <v>15</v>
      </c>
      <c r="D400" s="2" t="s">
        <v>11</v>
      </c>
      <c r="E400" s="2" t="s">
        <v>12</v>
      </c>
      <c r="F400" s="2">
        <v>1962</v>
      </c>
      <c r="G400" s="2">
        <v>29.117380000000001</v>
      </c>
    </row>
    <row r="401" spans="1:7" x14ac:dyDescent="0.25">
      <c r="A401" s="2" t="s">
        <v>17</v>
      </c>
      <c r="B401" s="2" t="s">
        <v>9</v>
      </c>
      <c r="C401" s="2" t="s">
        <v>15</v>
      </c>
      <c r="D401" s="2" t="s">
        <v>11</v>
      </c>
      <c r="E401" s="2" t="s">
        <v>12</v>
      </c>
      <c r="F401" s="2">
        <v>1963</v>
      </c>
      <c r="G401" s="2">
        <v>28.003609999999998</v>
      </c>
    </row>
    <row r="402" spans="1:7" x14ac:dyDescent="0.25">
      <c r="A402" s="2" t="s">
        <v>17</v>
      </c>
      <c r="B402" s="2" t="s">
        <v>9</v>
      </c>
      <c r="C402" s="2" t="s">
        <v>15</v>
      </c>
      <c r="D402" s="2" t="s">
        <v>11</v>
      </c>
      <c r="E402" s="2" t="s">
        <v>12</v>
      </c>
      <c r="F402" s="2">
        <v>1964</v>
      </c>
      <c r="G402" s="2">
        <v>26.66076</v>
      </c>
    </row>
    <row r="403" spans="1:7" x14ac:dyDescent="0.25">
      <c r="A403" s="2" t="s">
        <v>17</v>
      </c>
      <c r="B403" s="2" t="s">
        <v>9</v>
      </c>
      <c r="C403" s="2" t="s">
        <v>15</v>
      </c>
      <c r="D403" s="2" t="s">
        <v>11</v>
      </c>
      <c r="E403" s="2" t="s">
        <v>12</v>
      </c>
      <c r="F403" s="2">
        <v>1965</v>
      </c>
      <c r="G403" s="2">
        <v>25.552610000000001</v>
      </c>
    </row>
    <row r="404" spans="1:7" x14ac:dyDescent="0.25">
      <c r="A404" s="2" t="s">
        <v>17</v>
      </c>
      <c r="B404" s="2" t="s">
        <v>9</v>
      </c>
      <c r="C404" s="2" t="s">
        <v>15</v>
      </c>
      <c r="D404" s="2" t="s">
        <v>11</v>
      </c>
      <c r="E404" s="2" t="s">
        <v>12</v>
      </c>
      <c r="F404" s="2">
        <v>1966</v>
      </c>
      <c r="G404" s="2">
        <v>25.021719999999998</v>
      </c>
    </row>
    <row r="405" spans="1:7" x14ac:dyDescent="0.25">
      <c r="A405" s="2" t="s">
        <v>17</v>
      </c>
      <c r="B405" s="2" t="s">
        <v>9</v>
      </c>
      <c r="C405" s="2" t="s">
        <v>15</v>
      </c>
      <c r="D405" s="2" t="s">
        <v>11</v>
      </c>
      <c r="E405" s="2" t="s">
        <v>12</v>
      </c>
      <c r="F405" s="2">
        <v>1967</v>
      </c>
      <c r="G405" s="2">
        <v>24.93506</v>
      </c>
    </row>
    <row r="406" spans="1:7" x14ac:dyDescent="0.25">
      <c r="A406" s="2" t="s">
        <v>17</v>
      </c>
      <c r="B406" s="2" t="s">
        <v>9</v>
      </c>
      <c r="C406" s="2" t="s">
        <v>15</v>
      </c>
      <c r="D406" s="2" t="s">
        <v>11</v>
      </c>
      <c r="E406" s="2" t="s">
        <v>12</v>
      </c>
      <c r="F406" s="2">
        <v>1968</v>
      </c>
      <c r="G406" s="2">
        <v>24.656359999999999</v>
      </c>
    </row>
    <row r="407" spans="1:7" x14ac:dyDescent="0.25">
      <c r="A407" s="2" t="s">
        <v>17</v>
      </c>
      <c r="B407" s="2" t="s">
        <v>9</v>
      </c>
      <c r="C407" s="2" t="s">
        <v>15</v>
      </c>
      <c r="D407" s="2" t="s">
        <v>11</v>
      </c>
      <c r="E407" s="2" t="s">
        <v>12</v>
      </c>
      <c r="F407" s="2">
        <v>1969</v>
      </c>
      <c r="G407" s="2">
        <v>23.853210000000001</v>
      </c>
    </row>
    <row r="408" spans="1:7" x14ac:dyDescent="0.25">
      <c r="A408" s="2" t="s">
        <v>17</v>
      </c>
      <c r="B408" s="2" t="s">
        <v>9</v>
      </c>
      <c r="C408" s="2" t="s">
        <v>15</v>
      </c>
      <c r="D408" s="2" t="s">
        <v>11</v>
      </c>
      <c r="E408" s="2" t="s">
        <v>12</v>
      </c>
      <c r="F408" s="2">
        <v>1970</v>
      </c>
      <c r="G408" s="2">
        <v>20.99494</v>
      </c>
    </row>
    <row r="409" spans="1:7" x14ac:dyDescent="0.25">
      <c r="A409" s="2" t="s">
        <v>17</v>
      </c>
      <c r="B409" s="2" t="s">
        <v>9</v>
      </c>
      <c r="C409" s="2" t="s">
        <v>15</v>
      </c>
      <c r="D409" s="2" t="s">
        <v>11</v>
      </c>
      <c r="E409" s="2" t="s">
        <v>12</v>
      </c>
      <c r="F409" s="2">
        <v>1971</v>
      </c>
      <c r="G409" s="2">
        <v>20.066610000000001</v>
      </c>
    </row>
    <row r="410" spans="1:7" x14ac:dyDescent="0.25">
      <c r="A410" s="2" t="s">
        <v>17</v>
      </c>
      <c r="B410" s="2" t="s">
        <v>9</v>
      </c>
      <c r="C410" s="2" t="s">
        <v>15</v>
      </c>
      <c r="D410" s="2" t="s">
        <v>11</v>
      </c>
      <c r="E410" s="2" t="s">
        <v>12</v>
      </c>
      <c r="F410" s="2">
        <v>1972</v>
      </c>
      <c r="G410" s="2">
        <v>19.439869999999999</v>
      </c>
    </row>
    <row r="411" spans="1:7" x14ac:dyDescent="0.25">
      <c r="A411" s="2" t="s">
        <v>17</v>
      </c>
      <c r="B411" s="2" t="s">
        <v>9</v>
      </c>
      <c r="C411" s="2" t="s">
        <v>15</v>
      </c>
      <c r="D411" s="2" t="s">
        <v>11</v>
      </c>
      <c r="E411" s="2" t="s">
        <v>12</v>
      </c>
      <c r="F411" s="2">
        <v>1973</v>
      </c>
      <c r="G411" s="2">
        <v>18.800650000000001</v>
      </c>
    </row>
    <row r="412" spans="1:7" x14ac:dyDescent="0.25">
      <c r="A412" s="2" t="s">
        <v>17</v>
      </c>
      <c r="B412" s="2" t="s">
        <v>9</v>
      </c>
      <c r="C412" s="2" t="s">
        <v>15</v>
      </c>
      <c r="D412" s="2" t="s">
        <v>11</v>
      </c>
      <c r="E412" s="2" t="s">
        <v>12</v>
      </c>
      <c r="F412" s="2">
        <v>1974</v>
      </c>
      <c r="G412" s="2">
        <v>18.181819999999998</v>
      </c>
    </row>
    <row r="413" spans="1:7" x14ac:dyDescent="0.25">
      <c r="A413" s="2" t="s">
        <v>17</v>
      </c>
      <c r="B413" s="2" t="s">
        <v>9</v>
      </c>
      <c r="C413" s="2" t="s">
        <v>15</v>
      </c>
      <c r="D413" s="2" t="s">
        <v>11</v>
      </c>
      <c r="E413" s="2" t="s">
        <v>12</v>
      </c>
      <c r="F413" s="2">
        <v>1975</v>
      </c>
      <c r="G413" s="2">
        <v>18.276140000000002</v>
      </c>
    </row>
    <row r="414" spans="1:7" x14ac:dyDescent="0.25">
      <c r="A414" s="2" t="s">
        <v>17</v>
      </c>
      <c r="B414" s="2" t="s">
        <v>9</v>
      </c>
      <c r="C414" s="2" t="s">
        <v>15</v>
      </c>
      <c r="D414" s="2" t="s">
        <v>11</v>
      </c>
      <c r="E414" s="2" t="s">
        <v>12</v>
      </c>
      <c r="F414" s="2">
        <v>1976</v>
      </c>
      <c r="G414" s="2">
        <v>18.036709999999999</v>
      </c>
    </row>
    <row r="415" spans="1:7" x14ac:dyDescent="0.25">
      <c r="A415" s="2" t="s">
        <v>17</v>
      </c>
      <c r="B415" s="2" t="s">
        <v>9</v>
      </c>
      <c r="C415" s="2" t="s">
        <v>15</v>
      </c>
      <c r="D415" s="2" t="s">
        <v>11</v>
      </c>
      <c r="E415" s="2" t="s">
        <v>12</v>
      </c>
      <c r="F415" s="2">
        <v>1977</v>
      </c>
      <c r="G415" s="2">
        <v>17.928290000000001</v>
      </c>
    </row>
    <row r="416" spans="1:7" x14ac:dyDescent="0.25">
      <c r="A416" s="2" t="s">
        <v>17</v>
      </c>
      <c r="B416" s="2" t="s">
        <v>9</v>
      </c>
      <c r="C416" s="2" t="s">
        <v>15</v>
      </c>
      <c r="D416" s="2" t="s">
        <v>11</v>
      </c>
      <c r="E416" s="2" t="s">
        <v>12</v>
      </c>
      <c r="F416" s="2">
        <v>1978</v>
      </c>
      <c r="G416" s="2">
        <v>17.874020000000002</v>
      </c>
    </row>
    <row r="417" spans="1:7" x14ac:dyDescent="0.25">
      <c r="A417" s="2" t="s">
        <v>17</v>
      </c>
      <c r="B417" s="2" t="s">
        <v>9</v>
      </c>
      <c r="C417" s="2" t="s">
        <v>15</v>
      </c>
      <c r="D417" s="2" t="s">
        <v>11</v>
      </c>
      <c r="E417" s="2" t="s">
        <v>12</v>
      </c>
      <c r="F417" s="2">
        <v>1979</v>
      </c>
      <c r="G417" s="2">
        <v>17.86543</v>
      </c>
    </row>
    <row r="418" spans="1:7" x14ac:dyDescent="0.25">
      <c r="A418" s="2" t="s">
        <v>17</v>
      </c>
      <c r="B418" s="2" t="s">
        <v>9</v>
      </c>
      <c r="C418" s="2" t="s">
        <v>15</v>
      </c>
      <c r="D418" s="2" t="s">
        <v>11</v>
      </c>
      <c r="E418" s="2" t="s">
        <v>12</v>
      </c>
      <c r="F418" s="2">
        <v>1980</v>
      </c>
      <c r="G418" s="2">
        <v>17.471260000000001</v>
      </c>
    </row>
    <row r="419" spans="1:7" x14ac:dyDescent="0.25">
      <c r="A419" s="2" t="s">
        <v>17</v>
      </c>
      <c r="B419" s="2" t="s">
        <v>9</v>
      </c>
      <c r="C419" s="2" t="s">
        <v>15</v>
      </c>
      <c r="D419" s="2" t="s">
        <v>11</v>
      </c>
      <c r="E419" s="2" t="s">
        <v>12</v>
      </c>
      <c r="F419" s="2">
        <v>1981</v>
      </c>
      <c r="G419" s="2">
        <v>17.665130000000001</v>
      </c>
    </row>
    <row r="420" spans="1:7" x14ac:dyDescent="0.25">
      <c r="A420" s="2" t="s">
        <v>17</v>
      </c>
      <c r="B420" s="2" t="s">
        <v>9</v>
      </c>
      <c r="C420" s="2" t="s">
        <v>15</v>
      </c>
      <c r="D420" s="2" t="s">
        <v>11</v>
      </c>
      <c r="E420" s="2" t="s">
        <v>12</v>
      </c>
      <c r="F420" s="2">
        <v>1982</v>
      </c>
      <c r="G420" s="2">
        <v>17.909300000000002</v>
      </c>
    </row>
    <row r="421" spans="1:7" x14ac:dyDescent="0.25">
      <c r="A421" s="2" t="s">
        <v>17</v>
      </c>
      <c r="B421" s="2" t="s">
        <v>9</v>
      </c>
      <c r="C421" s="2" t="s">
        <v>15</v>
      </c>
      <c r="D421" s="2" t="s">
        <v>11</v>
      </c>
      <c r="E421" s="2" t="s">
        <v>12</v>
      </c>
      <c r="F421" s="2">
        <v>1983</v>
      </c>
      <c r="G421" s="2">
        <v>18.174849999999999</v>
      </c>
    </row>
    <row r="422" spans="1:7" x14ac:dyDescent="0.25">
      <c r="A422" s="2" t="s">
        <v>17</v>
      </c>
      <c r="B422" s="2" t="s">
        <v>9</v>
      </c>
      <c r="C422" s="2" t="s">
        <v>15</v>
      </c>
      <c r="D422" s="2" t="s">
        <v>11</v>
      </c>
      <c r="E422" s="2" t="s">
        <v>12</v>
      </c>
      <c r="F422" s="2">
        <v>1984</v>
      </c>
      <c r="G422" s="2">
        <v>18.223230000000001</v>
      </c>
    </row>
    <row r="423" spans="1:7" x14ac:dyDescent="0.25">
      <c r="A423" s="2" t="s">
        <v>17</v>
      </c>
      <c r="B423" s="2" t="s">
        <v>9</v>
      </c>
      <c r="C423" s="2" t="s">
        <v>15</v>
      </c>
      <c r="D423" s="2" t="s">
        <v>11</v>
      </c>
      <c r="E423" s="2" t="s">
        <v>12</v>
      </c>
      <c r="F423" s="2">
        <v>1985</v>
      </c>
      <c r="G423" s="2">
        <v>18.134329999999999</v>
      </c>
    </row>
    <row r="424" spans="1:7" x14ac:dyDescent="0.25">
      <c r="A424" s="2" t="s">
        <v>17</v>
      </c>
      <c r="B424" s="2" t="s">
        <v>9</v>
      </c>
      <c r="C424" s="2" t="s">
        <v>15</v>
      </c>
      <c r="D424" s="2" t="s">
        <v>11</v>
      </c>
      <c r="E424" s="2" t="s">
        <v>12</v>
      </c>
      <c r="F424" s="2">
        <v>1986</v>
      </c>
      <c r="G424" s="2">
        <v>18.05556</v>
      </c>
    </row>
    <row r="425" spans="1:7" x14ac:dyDescent="0.25">
      <c r="A425" s="2" t="s">
        <v>17</v>
      </c>
      <c r="B425" s="2" t="s">
        <v>9</v>
      </c>
      <c r="C425" s="2" t="s">
        <v>15</v>
      </c>
      <c r="D425" s="2" t="s">
        <v>11</v>
      </c>
      <c r="E425" s="2" t="s">
        <v>12</v>
      </c>
      <c r="F425" s="2">
        <v>1987</v>
      </c>
      <c r="G425" s="2">
        <v>17.895489999999999</v>
      </c>
    </row>
    <row r="426" spans="1:7" x14ac:dyDescent="0.25">
      <c r="A426" s="2" t="s">
        <v>17</v>
      </c>
      <c r="B426" s="2" t="s">
        <v>9</v>
      </c>
      <c r="C426" s="2" t="s">
        <v>15</v>
      </c>
      <c r="D426" s="2" t="s">
        <v>11</v>
      </c>
      <c r="E426" s="2" t="s">
        <v>12</v>
      </c>
      <c r="F426" s="2">
        <v>1988</v>
      </c>
      <c r="G426" s="2">
        <v>17.602219999999999</v>
      </c>
    </row>
    <row r="427" spans="1:7" x14ac:dyDescent="0.25">
      <c r="A427" s="2" t="s">
        <v>17</v>
      </c>
      <c r="B427" s="2" t="s">
        <v>9</v>
      </c>
      <c r="C427" s="2" t="s">
        <v>15</v>
      </c>
      <c r="D427" s="2" t="s">
        <v>11</v>
      </c>
      <c r="E427" s="2" t="s">
        <v>12</v>
      </c>
      <c r="F427" s="2">
        <v>1989</v>
      </c>
      <c r="G427" s="2">
        <v>17.63908</v>
      </c>
    </row>
    <row r="428" spans="1:7" x14ac:dyDescent="0.25">
      <c r="A428" s="2" t="s">
        <v>17</v>
      </c>
      <c r="B428" s="2" t="s">
        <v>9</v>
      </c>
      <c r="C428" s="2" t="s">
        <v>15</v>
      </c>
      <c r="D428" s="2" t="s">
        <v>11</v>
      </c>
      <c r="E428" s="2" t="s">
        <v>12</v>
      </c>
      <c r="F428" s="2">
        <v>1990</v>
      </c>
      <c r="G428" s="2">
        <v>17.503299999999999</v>
      </c>
    </row>
    <row r="429" spans="1:7" x14ac:dyDescent="0.25">
      <c r="A429" s="2" t="s">
        <v>17</v>
      </c>
      <c r="B429" s="2" t="s">
        <v>9</v>
      </c>
      <c r="C429" s="2" t="s">
        <v>15</v>
      </c>
      <c r="D429" s="2" t="s">
        <v>11</v>
      </c>
      <c r="E429" s="2" t="s">
        <v>12</v>
      </c>
      <c r="F429" s="2">
        <v>1991</v>
      </c>
      <c r="G429" s="2">
        <v>17.670159999999999</v>
      </c>
    </row>
    <row r="430" spans="1:7" x14ac:dyDescent="0.25">
      <c r="A430" s="2" t="s">
        <v>17</v>
      </c>
      <c r="B430" s="2" t="s">
        <v>9</v>
      </c>
      <c r="C430" s="2" t="s">
        <v>15</v>
      </c>
      <c r="D430" s="2" t="s">
        <v>11</v>
      </c>
      <c r="E430" s="2" t="s">
        <v>12</v>
      </c>
      <c r="F430" s="2">
        <v>1992</v>
      </c>
      <c r="G430" s="2">
        <v>17.71987</v>
      </c>
    </row>
    <row r="431" spans="1:7" x14ac:dyDescent="0.25">
      <c r="A431" s="2" t="s">
        <v>17</v>
      </c>
      <c r="B431" s="2" t="s">
        <v>9</v>
      </c>
      <c r="C431" s="2" t="s">
        <v>15</v>
      </c>
      <c r="D431" s="2" t="s">
        <v>11</v>
      </c>
      <c r="E431" s="2" t="s">
        <v>12</v>
      </c>
      <c r="F431" s="2">
        <v>1993</v>
      </c>
      <c r="G431" s="2">
        <v>18.103729999999999</v>
      </c>
    </row>
    <row r="432" spans="1:7" x14ac:dyDescent="0.25">
      <c r="A432" s="2" t="s">
        <v>17</v>
      </c>
      <c r="B432" s="2" t="s">
        <v>9</v>
      </c>
      <c r="C432" s="2" t="s">
        <v>15</v>
      </c>
      <c r="D432" s="2" t="s">
        <v>11</v>
      </c>
      <c r="E432" s="2" t="s">
        <v>12</v>
      </c>
      <c r="F432" s="2">
        <v>1994</v>
      </c>
      <c r="G432" s="2">
        <v>17.71227</v>
      </c>
    </row>
    <row r="433" spans="1:8" x14ac:dyDescent="0.25">
      <c r="A433" s="2" t="s">
        <v>17</v>
      </c>
      <c r="B433" s="2" t="s">
        <v>9</v>
      </c>
      <c r="C433" s="2" t="s">
        <v>15</v>
      </c>
      <c r="D433" s="2" t="s">
        <v>11</v>
      </c>
      <c r="E433" s="2" t="s">
        <v>12</v>
      </c>
      <c r="F433" s="2">
        <v>1995</v>
      </c>
      <c r="G433" s="2">
        <v>17.61834</v>
      </c>
    </row>
    <row r="434" spans="1:8" x14ac:dyDescent="0.25">
      <c r="A434" s="2" t="s">
        <v>17</v>
      </c>
      <c r="B434" s="2" t="s">
        <v>9</v>
      </c>
      <c r="C434" s="2" t="s">
        <v>15</v>
      </c>
      <c r="D434" s="2" t="s">
        <v>11</v>
      </c>
      <c r="E434" s="2" t="s">
        <v>12</v>
      </c>
      <c r="F434" s="2">
        <v>1996</v>
      </c>
      <c r="G434" s="2">
        <v>17.351659999999999</v>
      </c>
    </row>
    <row r="435" spans="1:8" x14ac:dyDescent="0.25">
      <c r="A435" s="2" t="s">
        <v>17</v>
      </c>
      <c r="B435" s="2" t="s">
        <v>9</v>
      </c>
      <c r="C435" s="2" t="s">
        <v>15</v>
      </c>
      <c r="D435" s="2" t="s">
        <v>11</v>
      </c>
      <c r="E435" s="2" t="s">
        <v>12</v>
      </c>
      <c r="F435" s="2">
        <v>1997</v>
      </c>
      <c r="G435" s="2">
        <v>16.90493</v>
      </c>
    </row>
    <row r="436" spans="1:8" x14ac:dyDescent="0.25">
      <c r="A436" s="2" t="s">
        <v>17</v>
      </c>
      <c r="B436" s="2" t="s">
        <v>9</v>
      </c>
      <c r="C436" s="2" t="s">
        <v>15</v>
      </c>
      <c r="D436" s="2" t="s">
        <v>11</v>
      </c>
      <c r="E436" s="2" t="s">
        <v>12</v>
      </c>
      <c r="F436" s="2">
        <v>1998</v>
      </c>
      <c r="G436" s="2">
        <v>16.240359999999999</v>
      </c>
      <c r="H436" s="2" t="s">
        <v>13</v>
      </c>
    </row>
    <row r="437" spans="1:8" x14ac:dyDescent="0.25">
      <c r="A437" s="2" t="s">
        <v>17</v>
      </c>
      <c r="B437" s="2" t="s">
        <v>9</v>
      </c>
      <c r="C437" s="2" t="s">
        <v>15</v>
      </c>
      <c r="D437" s="2" t="s">
        <v>11</v>
      </c>
      <c r="E437" s="2" t="s">
        <v>12</v>
      </c>
      <c r="F437" s="2">
        <v>1999</v>
      </c>
      <c r="G437" s="2">
        <v>14.712859999999999</v>
      </c>
    </row>
    <row r="438" spans="1:8" x14ac:dyDescent="0.25">
      <c r="A438" s="2" t="s">
        <v>17</v>
      </c>
      <c r="B438" s="2" t="s">
        <v>9</v>
      </c>
      <c r="C438" s="2" t="s">
        <v>15</v>
      </c>
      <c r="D438" s="2" t="s">
        <v>11</v>
      </c>
      <c r="E438" s="2" t="s">
        <v>12</v>
      </c>
      <c r="F438" s="2">
        <v>2000</v>
      </c>
      <c r="G438" s="2">
        <v>13.51038</v>
      </c>
    </row>
    <row r="439" spans="1:8" x14ac:dyDescent="0.25">
      <c r="A439" s="2" t="s">
        <v>17</v>
      </c>
      <c r="B439" s="2" t="s">
        <v>9</v>
      </c>
      <c r="C439" s="2" t="s">
        <v>15</v>
      </c>
      <c r="D439" s="2" t="s">
        <v>11</v>
      </c>
      <c r="E439" s="2" t="s">
        <v>12</v>
      </c>
      <c r="F439" s="2">
        <v>2001</v>
      </c>
      <c r="G439" s="2">
        <v>12.698969999999999</v>
      </c>
    </row>
    <row r="440" spans="1:8" x14ac:dyDescent="0.25">
      <c r="A440" s="2" t="s">
        <v>17</v>
      </c>
      <c r="B440" s="2" t="s">
        <v>9</v>
      </c>
      <c r="C440" s="2" t="s">
        <v>15</v>
      </c>
      <c r="D440" s="2" t="s">
        <v>11</v>
      </c>
      <c r="E440" s="2" t="s">
        <v>12</v>
      </c>
      <c r="F440" s="2">
        <v>2002</v>
      </c>
      <c r="G440" s="2">
        <v>12.86185</v>
      </c>
    </row>
    <row r="441" spans="1:8" x14ac:dyDescent="0.25">
      <c r="A441" s="2" t="s">
        <v>17</v>
      </c>
      <c r="B441" s="2" t="s">
        <v>9</v>
      </c>
      <c r="C441" s="2" t="s">
        <v>15</v>
      </c>
      <c r="D441" s="2" t="s">
        <v>11</v>
      </c>
      <c r="E441" s="2" t="s">
        <v>12</v>
      </c>
      <c r="F441" s="2">
        <v>2003</v>
      </c>
      <c r="G441" s="2">
        <v>12.626899999999999</v>
      </c>
    </row>
    <row r="442" spans="1:8" x14ac:dyDescent="0.25">
      <c r="A442" s="2" t="s">
        <v>17</v>
      </c>
      <c r="B442" s="2" t="s">
        <v>9</v>
      </c>
      <c r="C442" s="2" t="s">
        <v>15</v>
      </c>
      <c r="D442" s="2" t="s">
        <v>11</v>
      </c>
      <c r="E442" s="2" t="s">
        <v>12</v>
      </c>
      <c r="F442" s="2">
        <v>2004</v>
      </c>
      <c r="G442" s="2">
        <v>11.99507</v>
      </c>
    </row>
    <row r="443" spans="1:8" x14ac:dyDescent="0.25">
      <c r="A443" s="2" t="s">
        <v>17</v>
      </c>
      <c r="B443" s="2" t="s">
        <v>9</v>
      </c>
      <c r="C443" s="2" t="s">
        <v>15</v>
      </c>
      <c r="D443" s="2" t="s">
        <v>11</v>
      </c>
      <c r="E443" s="2" t="s">
        <v>12</v>
      </c>
      <c r="F443" s="2">
        <v>2005</v>
      </c>
      <c r="G443" s="2">
        <v>12.25859</v>
      </c>
    </row>
    <row r="444" spans="1:8" x14ac:dyDescent="0.25">
      <c r="A444" s="2" t="s">
        <v>17</v>
      </c>
      <c r="B444" s="2" t="s">
        <v>9</v>
      </c>
      <c r="C444" s="2" t="s">
        <v>15</v>
      </c>
      <c r="D444" s="2" t="s">
        <v>11</v>
      </c>
      <c r="E444" s="2" t="s">
        <v>12</v>
      </c>
      <c r="F444" s="2">
        <v>2006</v>
      </c>
      <c r="G444" s="2">
        <v>11.814349999999999</v>
      </c>
    </row>
    <row r="445" spans="1:8" x14ac:dyDescent="0.25">
      <c r="A445" s="2" t="s">
        <v>17</v>
      </c>
      <c r="B445" s="2" t="s">
        <v>9</v>
      </c>
      <c r="C445" s="2" t="s">
        <v>15</v>
      </c>
      <c r="D445" s="2" t="s">
        <v>11</v>
      </c>
      <c r="E445" s="2" t="s">
        <v>12</v>
      </c>
      <c r="F445" s="2">
        <v>2007</v>
      </c>
      <c r="G445" s="2">
        <v>11.540839999999999</v>
      </c>
    </row>
    <row r="446" spans="1:8" x14ac:dyDescent="0.25">
      <c r="A446" s="2" t="s">
        <v>17</v>
      </c>
      <c r="B446" s="2" t="s">
        <v>9</v>
      </c>
      <c r="C446" s="2" t="s">
        <v>15</v>
      </c>
      <c r="D446" s="2" t="s">
        <v>11</v>
      </c>
      <c r="E446" s="2" t="s">
        <v>12</v>
      </c>
      <c r="F446" s="2">
        <v>2008</v>
      </c>
      <c r="G446" s="2">
        <v>10.76816</v>
      </c>
    </row>
    <row r="447" spans="1:8" x14ac:dyDescent="0.25">
      <c r="A447" s="2" t="s">
        <v>17</v>
      </c>
      <c r="B447" s="2" t="s">
        <v>9</v>
      </c>
      <c r="C447" s="2" t="s">
        <v>15</v>
      </c>
      <c r="D447" s="2" t="s">
        <v>11</v>
      </c>
      <c r="E447" s="2" t="s">
        <v>12</v>
      </c>
      <c r="F447" s="2">
        <v>2009</v>
      </c>
      <c r="G447" s="2">
        <v>11.28416</v>
      </c>
    </row>
    <row r="448" spans="1:8" x14ac:dyDescent="0.25">
      <c r="A448" s="2" t="s">
        <v>17</v>
      </c>
      <c r="B448" s="2" t="s">
        <v>9</v>
      </c>
      <c r="C448" s="2" t="s">
        <v>15</v>
      </c>
      <c r="D448" s="2" t="s">
        <v>11</v>
      </c>
      <c r="E448" s="2" t="s">
        <v>12</v>
      </c>
      <c r="F448" s="2">
        <v>2010</v>
      </c>
      <c r="G448" s="2">
        <v>10.793380000000001</v>
      </c>
    </row>
    <row r="449" spans="1:8" x14ac:dyDescent="0.25">
      <c r="A449" s="2" t="s">
        <v>17</v>
      </c>
      <c r="B449" s="2" t="s">
        <v>9</v>
      </c>
      <c r="C449" s="2" t="s">
        <v>15</v>
      </c>
      <c r="D449" s="2" t="s">
        <v>11</v>
      </c>
      <c r="E449" s="2" t="s">
        <v>12</v>
      </c>
      <c r="F449" s="2">
        <v>2011</v>
      </c>
      <c r="G449" s="2">
        <v>10.479660000000001</v>
      </c>
    </row>
    <row r="450" spans="1:8" x14ac:dyDescent="0.25">
      <c r="A450" s="2" t="s">
        <v>17</v>
      </c>
      <c r="B450" s="2" t="s">
        <v>9</v>
      </c>
      <c r="C450" s="2" t="s">
        <v>15</v>
      </c>
      <c r="D450" s="2" t="s">
        <v>11</v>
      </c>
      <c r="E450" s="2" t="s">
        <v>12</v>
      </c>
      <c r="F450" s="2">
        <v>2012</v>
      </c>
      <c r="G450" s="2">
        <v>10.49161</v>
      </c>
    </row>
    <row r="451" spans="1:8" x14ac:dyDescent="0.25">
      <c r="A451" s="2" t="s">
        <v>17</v>
      </c>
      <c r="B451" s="2" t="s">
        <v>9</v>
      </c>
      <c r="C451" s="2" t="s">
        <v>15</v>
      </c>
      <c r="D451" s="2" t="s">
        <v>11</v>
      </c>
      <c r="E451" s="2" t="s">
        <v>12</v>
      </c>
      <c r="F451" s="2">
        <v>2013</v>
      </c>
      <c r="G451" s="2">
        <v>10.708539999999999</v>
      </c>
    </row>
    <row r="452" spans="1:8" x14ac:dyDescent="0.25">
      <c r="A452" s="2" t="s">
        <v>17</v>
      </c>
      <c r="B452" s="2" t="s">
        <v>9</v>
      </c>
      <c r="C452" s="2" t="s">
        <v>15</v>
      </c>
      <c r="D452" s="2" t="s">
        <v>11</v>
      </c>
      <c r="E452" s="2" t="s">
        <v>12</v>
      </c>
      <c r="F452" s="2">
        <v>2014</v>
      </c>
      <c r="G452" s="2">
        <v>10.85962</v>
      </c>
    </row>
    <row r="453" spans="1:8" x14ac:dyDescent="0.25">
      <c r="A453" s="2" t="s">
        <v>17</v>
      </c>
      <c r="B453" s="2" t="s">
        <v>9</v>
      </c>
      <c r="C453" s="2" t="s">
        <v>15</v>
      </c>
      <c r="D453" s="2" t="s">
        <v>11</v>
      </c>
      <c r="E453" s="2" t="s">
        <v>12</v>
      </c>
      <c r="F453" s="2">
        <v>2015</v>
      </c>
      <c r="G453" s="2">
        <v>11.07756</v>
      </c>
    </row>
    <row r="454" spans="1:8" x14ac:dyDescent="0.25">
      <c r="A454" s="2" t="s">
        <v>18</v>
      </c>
      <c r="B454" s="2" t="s">
        <v>9</v>
      </c>
      <c r="C454" s="2" t="s">
        <v>10</v>
      </c>
      <c r="D454" s="2" t="s">
        <v>11</v>
      </c>
      <c r="E454" s="2" t="s">
        <v>12</v>
      </c>
      <c r="F454" s="2">
        <v>1975</v>
      </c>
      <c r="G454" s="2">
        <v>10.90971</v>
      </c>
      <c r="H454" s="2" t="s">
        <v>13</v>
      </c>
    </row>
    <row r="455" spans="1:8" x14ac:dyDescent="0.25">
      <c r="A455" s="2" t="s">
        <v>18</v>
      </c>
      <c r="B455" s="2" t="s">
        <v>9</v>
      </c>
      <c r="C455" s="2" t="s">
        <v>10</v>
      </c>
      <c r="D455" s="2" t="s">
        <v>11</v>
      </c>
      <c r="E455" s="2" t="s">
        <v>12</v>
      </c>
      <c r="F455" s="2">
        <v>1976</v>
      </c>
      <c r="G455" s="2">
        <v>10.66517</v>
      </c>
    </row>
    <row r="456" spans="1:8" x14ac:dyDescent="0.25">
      <c r="A456" s="2" t="s">
        <v>18</v>
      </c>
      <c r="B456" s="2" t="s">
        <v>9</v>
      </c>
      <c r="C456" s="2" t="s">
        <v>10</v>
      </c>
      <c r="D456" s="2" t="s">
        <v>11</v>
      </c>
      <c r="E456" s="2" t="s">
        <v>12</v>
      </c>
      <c r="F456" s="2">
        <v>1977</v>
      </c>
      <c r="G456" s="2">
        <v>10.355689999999999</v>
      </c>
    </row>
    <row r="457" spans="1:8" x14ac:dyDescent="0.25">
      <c r="A457" s="2" t="s">
        <v>18</v>
      </c>
      <c r="B457" s="2" t="s">
        <v>9</v>
      </c>
      <c r="C457" s="2" t="s">
        <v>10</v>
      </c>
      <c r="D457" s="2" t="s">
        <v>11</v>
      </c>
      <c r="E457" s="2" t="s">
        <v>12</v>
      </c>
      <c r="F457" s="2">
        <v>1978</v>
      </c>
      <c r="G457" s="2">
        <v>10.41324</v>
      </c>
    </row>
    <row r="458" spans="1:8" x14ac:dyDescent="0.25">
      <c r="A458" s="2" t="s">
        <v>18</v>
      </c>
      <c r="B458" s="2" t="s">
        <v>9</v>
      </c>
      <c r="C458" s="2" t="s">
        <v>10</v>
      </c>
      <c r="D458" s="2" t="s">
        <v>11</v>
      </c>
      <c r="E458" s="2" t="s">
        <v>12</v>
      </c>
      <c r="F458" s="2">
        <v>1979</v>
      </c>
      <c r="G458" s="2">
        <v>10.33437</v>
      </c>
    </row>
    <row r="459" spans="1:8" x14ac:dyDescent="0.25">
      <c r="A459" s="2" t="s">
        <v>18</v>
      </c>
      <c r="B459" s="2" t="s">
        <v>9</v>
      </c>
      <c r="C459" s="2" t="s">
        <v>10</v>
      </c>
      <c r="D459" s="2" t="s">
        <v>11</v>
      </c>
      <c r="E459" s="2" t="s">
        <v>12</v>
      </c>
      <c r="F459" s="2">
        <v>1980</v>
      </c>
      <c r="G459" s="2">
        <v>9.9157609999999998</v>
      </c>
    </row>
    <row r="460" spans="1:8" x14ac:dyDescent="0.25">
      <c r="A460" s="2" t="s">
        <v>18</v>
      </c>
      <c r="B460" s="2" t="s">
        <v>9</v>
      </c>
      <c r="C460" s="2" t="s">
        <v>10</v>
      </c>
      <c r="D460" s="2" t="s">
        <v>11</v>
      </c>
      <c r="E460" s="2" t="s">
        <v>12</v>
      </c>
      <c r="F460" s="2">
        <v>1981</v>
      </c>
      <c r="G460" s="2">
        <v>9.9905170000000005</v>
      </c>
    </row>
    <row r="461" spans="1:8" x14ac:dyDescent="0.25">
      <c r="A461" s="2" t="s">
        <v>18</v>
      </c>
      <c r="B461" s="2" t="s">
        <v>9</v>
      </c>
      <c r="C461" s="2" t="s">
        <v>10</v>
      </c>
      <c r="D461" s="2" t="s">
        <v>11</v>
      </c>
      <c r="E461" s="2" t="s">
        <v>12</v>
      </c>
      <c r="F461" s="2">
        <v>1982</v>
      </c>
      <c r="G461" s="2">
        <v>10.767099999999999</v>
      </c>
    </row>
    <row r="462" spans="1:8" x14ac:dyDescent="0.25">
      <c r="A462" s="2" t="s">
        <v>18</v>
      </c>
      <c r="B462" s="2" t="s">
        <v>9</v>
      </c>
      <c r="C462" s="2" t="s">
        <v>10</v>
      </c>
      <c r="D462" s="2" t="s">
        <v>11</v>
      </c>
      <c r="E462" s="2" t="s">
        <v>12</v>
      </c>
      <c r="F462" s="2">
        <v>1983</v>
      </c>
      <c r="G462" s="2">
        <v>11.160640000000001</v>
      </c>
    </row>
    <row r="463" spans="1:8" x14ac:dyDescent="0.25">
      <c r="A463" s="2" t="s">
        <v>18</v>
      </c>
      <c r="B463" s="2" t="s">
        <v>9</v>
      </c>
      <c r="C463" s="2" t="s">
        <v>10</v>
      </c>
      <c r="D463" s="2" t="s">
        <v>11</v>
      </c>
      <c r="E463" s="2" t="s">
        <v>12</v>
      </c>
      <c r="F463" s="2">
        <v>1984</v>
      </c>
      <c r="G463" s="2">
        <v>11.13824</v>
      </c>
    </row>
    <row r="464" spans="1:8" x14ac:dyDescent="0.25">
      <c r="A464" s="2" t="s">
        <v>18</v>
      </c>
      <c r="B464" s="2" t="s">
        <v>9</v>
      </c>
      <c r="C464" s="2" t="s">
        <v>10</v>
      </c>
      <c r="D464" s="2" t="s">
        <v>11</v>
      </c>
      <c r="E464" s="2" t="s">
        <v>12</v>
      </c>
      <c r="F464" s="2">
        <v>1985</v>
      </c>
      <c r="G464" s="2">
        <v>11.83933</v>
      </c>
    </row>
    <row r="465" spans="1:8" x14ac:dyDescent="0.25">
      <c r="A465" s="2" t="s">
        <v>18</v>
      </c>
      <c r="B465" s="2" t="s">
        <v>9</v>
      </c>
      <c r="C465" s="2" t="s">
        <v>10</v>
      </c>
      <c r="D465" s="2" t="s">
        <v>11</v>
      </c>
      <c r="E465" s="2" t="s">
        <v>12</v>
      </c>
      <c r="F465" s="2">
        <v>1986</v>
      </c>
      <c r="G465" s="2">
        <v>11.13395</v>
      </c>
      <c r="H465" s="2" t="s">
        <v>13</v>
      </c>
    </row>
    <row r="466" spans="1:8" x14ac:dyDescent="0.25">
      <c r="A466" s="2" t="s">
        <v>18</v>
      </c>
      <c r="B466" s="2" t="s">
        <v>9</v>
      </c>
      <c r="C466" s="2" t="s">
        <v>10</v>
      </c>
      <c r="D466" s="2" t="s">
        <v>11</v>
      </c>
      <c r="E466" s="2" t="s">
        <v>12</v>
      </c>
      <c r="F466" s="2">
        <v>1987</v>
      </c>
      <c r="G466" s="2">
        <v>10.847939999999999</v>
      </c>
    </row>
    <row r="467" spans="1:8" x14ac:dyDescent="0.25">
      <c r="A467" s="2" t="s">
        <v>18</v>
      </c>
      <c r="B467" s="2" t="s">
        <v>9</v>
      </c>
      <c r="C467" s="2" t="s">
        <v>10</v>
      </c>
      <c r="D467" s="2" t="s">
        <v>11</v>
      </c>
      <c r="E467" s="2" t="s">
        <v>12</v>
      </c>
      <c r="F467" s="2">
        <v>1988</v>
      </c>
      <c r="G467" s="2">
        <v>10.72692</v>
      </c>
    </row>
    <row r="468" spans="1:8" x14ac:dyDescent="0.25">
      <c r="A468" s="2" t="s">
        <v>18</v>
      </c>
      <c r="B468" s="2" t="s">
        <v>9</v>
      </c>
      <c r="C468" s="2" t="s">
        <v>10</v>
      </c>
      <c r="D468" s="2" t="s">
        <v>11</v>
      </c>
      <c r="E468" s="2" t="s">
        <v>12</v>
      </c>
      <c r="F468" s="2">
        <v>1989</v>
      </c>
      <c r="G468" s="2">
        <v>10.63494</v>
      </c>
    </row>
    <row r="469" spans="1:8" x14ac:dyDescent="0.25">
      <c r="A469" s="2" t="s">
        <v>18</v>
      </c>
      <c r="B469" s="2" t="s">
        <v>9</v>
      </c>
      <c r="C469" s="2" t="s">
        <v>10</v>
      </c>
      <c r="D469" s="2" t="s">
        <v>11</v>
      </c>
      <c r="E469" s="2" t="s">
        <v>12</v>
      </c>
      <c r="F469" s="2">
        <v>1990</v>
      </c>
      <c r="G469" s="2">
        <v>10.8146</v>
      </c>
    </row>
    <row r="470" spans="1:8" x14ac:dyDescent="0.25">
      <c r="A470" s="2" t="s">
        <v>18</v>
      </c>
      <c r="B470" s="2" t="s">
        <v>9</v>
      </c>
      <c r="C470" s="2" t="s">
        <v>10</v>
      </c>
      <c r="D470" s="2" t="s">
        <v>11</v>
      </c>
      <c r="E470" s="2" t="s">
        <v>12</v>
      </c>
      <c r="F470" s="2">
        <v>1991</v>
      </c>
      <c r="G470" s="2">
        <v>11.43075</v>
      </c>
    </row>
    <row r="471" spans="1:8" x14ac:dyDescent="0.25">
      <c r="A471" s="2" t="s">
        <v>18</v>
      </c>
      <c r="B471" s="2" t="s">
        <v>9</v>
      </c>
      <c r="C471" s="2" t="s">
        <v>10</v>
      </c>
      <c r="D471" s="2" t="s">
        <v>11</v>
      </c>
      <c r="E471" s="2" t="s">
        <v>12</v>
      </c>
      <c r="F471" s="2">
        <v>1992</v>
      </c>
      <c r="G471" s="2">
        <v>11.623659999999999</v>
      </c>
    </row>
    <row r="472" spans="1:8" x14ac:dyDescent="0.25">
      <c r="A472" s="2" t="s">
        <v>18</v>
      </c>
      <c r="B472" s="2" t="s">
        <v>9</v>
      </c>
      <c r="C472" s="2" t="s">
        <v>10</v>
      </c>
      <c r="D472" s="2" t="s">
        <v>11</v>
      </c>
      <c r="E472" s="2" t="s">
        <v>12</v>
      </c>
      <c r="F472" s="2">
        <v>1993</v>
      </c>
      <c r="G472" s="2">
        <v>12.05462</v>
      </c>
    </row>
    <row r="473" spans="1:8" x14ac:dyDescent="0.25">
      <c r="A473" s="2" t="s">
        <v>18</v>
      </c>
      <c r="B473" s="2" t="s">
        <v>9</v>
      </c>
      <c r="C473" s="2" t="s">
        <v>10</v>
      </c>
      <c r="D473" s="2" t="s">
        <v>11</v>
      </c>
      <c r="E473" s="2" t="s">
        <v>12</v>
      </c>
      <c r="F473" s="2">
        <v>1994</v>
      </c>
      <c r="G473" s="2">
        <v>12.00661</v>
      </c>
    </row>
    <row r="474" spans="1:8" x14ac:dyDescent="0.25">
      <c r="A474" s="2" t="s">
        <v>18</v>
      </c>
      <c r="B474" s="2" t="s">
        <v>9</v>
      </c>
      <c r="C474" s="2" t="s">
        <v>10</v>
      </c>
      <c r="D474" s="2" t="s">
        <v>11</v>
      </c>
      <c r="E474" s="2" t="s">
        <v>12</v>
      </c>
      <c r="F474" s="2">
        <v>1995</v>
      </c>
      <c r="G474" s="2">
        <v>11.79209</v>
      </c>
    </row>
    <row r="475" spans="1:8" x14ac:dyDescent="0.25">
      <c r="A475" s="2" t="s">
        <v>18</v>
      </c>
      <c r="B475" s="2" t="s">
        <v>9</v>
      </c>
      <c r="C475" s="2" t="s">
        <v>10</v>
      </c>
      <c r="D475" s="2" t="s">
        <v>11</v>
      </c>
      <c r="E475" s="2" t="s">
        <v>12</v>
      </c>
      <c r="F475" s="2">
        <v>1996</v>
      </c>
      <c r="G475" s="2">
        <v>12.25014</v>
      </c>
    </row>
    <row r="476" spans="1:8" x14ac:dyDescent="0.25">
      <c r="A476" s="2" t="s">
        <v>18</v>
      </c>
      <c r="B476" s="2" t="s">
        <v>9</v>
      </c>
      <c r="C476" s="2" t="s">
        <v>10</v>
      </c>
      <c r="D476" s="2" t="s">
        <v>11</v>
      </c>
      <c r="E476" s="2" t="s">
        <v>12</v>
      </c>
      <c r="F476" s="2">
        <v>1997</v>
      </c>
      <c r="G476" s="2">
        <v>12.441800000000001</v>
      </c>
    </row>
    <row r="477" spans="1:8" x14ac:dyDescent="0.25">
      <c r="A477" s="2" t="s">
        <v>18</v>
      </c>
      <c r="B477" s="2" t="s">
        <v>9</v>
      </c>
      <c r="C477" s="2" t="s">
        <v>10</v>
      </c>
      <c r="D477" s="2" t="s">
        <v>11</v>
      </c>
      <c r="E477" s="2" t="s">
        <v>12</v>
      </c>
      <c r="F477" s="2">
        <v>1998</v>
      </c>
      <c r="G477" s="2">
        <v>12.89404</v>
      </c>
    </row>
    <row r="478" spans="1:8" x14ac:dyDescent="0.25">
      <c r="A478" s="2" t="s">
        <v>18</v>
      </c>
      <c r="B478" s="2" t="s">
        <v>9</v>
      </c>
      <c r="C478" s="2" t="s">
        <v>10</v>
      </c>
      <c r="D478" s="2" t="s">
        <v>11</v>
      </c>
      <c r="E478" s="2" t="s">
        <v>12</v>
      </c>
      <c r="F478" s="2">
        <v>1999</v>
      </c>
      <c r="G478" s="2">
        <v>12.50562</v>
      </c>
    </row>
    <row r="479" spans="1:8" x14ac:dyDescent="0.25">
      <c r="A479" s="2" t="s">
        <v>18</v>
      </c>
      <c r="B479" s="2" t="s">
        <v>9</v>
      </c>
      <c r="C479" s="2" t="s">
        <v>10</v>
      </c>
      <c r="D479" s="2" t="s">
        <v>11</v>
      </c>
      <c r="E479" s="2" t="s">
        <v>12</v>
      </c>
      <c r="F479" s="2">
        <v>2000</v>
      </c>
      <c r="G479" s="2">
        <v>11.772679999999999</v>
      </c>
    </row>
    <row r="480" spans="1:8" x14ac:dyDescent="0.25">
      <c r="A480" s="2" t="s">
        <v>18</v>
      </c>
      <c r="B480" s="2" t="s">
        <v>9</v>
      </c>
      <c r="C480" s="2" t="s">
        <v>10</v>
      </c>
      <c r="D480" s="2" t="s">
        <v>11</v>
      </c>
      <c r="E480" s="2" t="s">
        <v>12</v>
      </c>
      <c r="F480" s="2">
        <v>2001</v>
      </c>
      <c r="G480" s="2">
        <v>11.194599999999999</v>
      </c>
    </row>
    <row r="481" spans="1:8" x14ac:dyDescent="0.25">
      <c r="A481" s="2" t="s">
        <v>18</v>
      </c>
      <c r="B481" s="2" t="s">
        <v>9</v>
      </c>
      <c r="C481" s="2" t="s">
        <v>10</v>
      </c>
      <c r="D481" s="2" t="s">
        <v>11</v>
      </c>
      <c r="E481" s="2" t="s">
        <v>12</v>
      </c>
      <c r="F481" s="2">
        <v>2002</v>
      </c>
      <c r="G481" s="2">
        <v>10.885999999999999</v>
      </c>
    </row>
    <row r="482" spans="1:8" x14ac:dyDescent="0.25">
      <c r="A482" s="2" t="s">
        <v>18</v>
      </c>
      <c r="B482" s="2" t="s">
        <v>9</v>
      </c>
      <c r="C482" s="2" t="s">
        <v>10</v>
      </c>
      <c r="D482" s="2" t="s">
        <v>11</v>
      </c>
      <c r="E482" s="2" t="s">
        <v>12</v>
      </c>
      <c r="F482" s="2">
        <v>2003</v>
      </c>
      <c r="G482" s="2">
        <v>11.04317</v>
      </c>
    </row>
    <row r="483" spans="1:8" x14ac:dyDescent="0.25">
      <c r="A483" s="2" t="s">
        <v>18</v>
      </c>
      <c r="B483" s="2" t="s">
        <v>9</v>
      </c>
      <c r="C483" s="2" t="s">
        <v>10</v>
      </c>
      <c r="D483" s="2" t="s">
        <v>11</v>
      </c>
      <c r="E483" s="2" t="s">
        <v>12</v>
      </c>
      <c r="F483" s="2">
        <v>2004</v>
      </c>
      <c r="G483" s="2">
        <v>10.80311</v>
      </c>
    </row>
    <row r="484" spans="1:8" x14ac:dyDescent="0.25">
      <c r="A484" s="2" t="s">
        <v>18</v>
      </c>
      <c r="B484" s="2" t="s">
        <v>9</v>
      </c>
      <c r="C484" s="2" t="s">
        <v>10</v>
      </c>
      <c r="D484" s="2" t="s">
        <v>11</v>
      </c>
      <c r="E484" s="2" t="s">
        <v>12</v>
      </c>
      <c r="F484" s="2">
        <v>2005</v>
      </c>
      <c r="G484" s="2">
        <v>10.57245</v>
      </c>
    </row>
    <row r="485" spans="1:8" x14ac:dyDescent="0.25">
      <c r="A485" s="2" t="s">
        <v>18</v>
      </c>
      <c r="B485" s="2" t="s">
        <v>9</v>
      </c>
      <c r="C485" s="2" t="s">
        <v>10</v>
      </c>
      <c r="D485" s="2" t="s">
        <v>11</v>
      </c>
      <c r="E485" s="2" t="s">
        <v>12</v>
      </c>
      <c r="F485" s="2">
        <v>2006</v>
      </c>
      <c r="G485" s="2">
        <v>10.29307</v>
      </c>
    </row>
    <row r="486" spans="1:8" x14ac:dyDescent="0.25">
      <c r="A486" s="2" t="s">
        <v>18</v>
      </c>
      <c r="B486" s="2" t="s">
        <v>9</v>
      </c>
      <c r="C486" s="2" t="s">
        <v>10</v>
      </c>
      <c r="D486" s="2" t="s">
        <v>11</v>
      </c>
      <c r="E486" s="2" t="s">
        <v>12</v>
      </c>
      <c r="F486" s="2">
        <v>2007</v>
      </c>
      <c r="G486" s="2">
        <v>10.436579999999999</v>
      </c>
    </row>
    <row r="487" spans="1:8" x14ac:dyDescent="0.25">
      <c r="A487" s="2" t="s">
        <v>18</v>
      </c>
      <c r="B487" s="2" t="s">
        <v>9</v>
      </c>
      <c r="C487" s="2" t="s">
        <v>10</v>
      </c>
      <c r="D487" s="2" t="s">
        <v>11</v>
      </c>
      <c r="E487" s="2" t="s">
        <v>12</v>
      </c>
      <c r="F487" s="2">
        <v>2008</v>
      </c>
      <c r="G487" s="2">
        <v>10.3489</v>
      </c>
    </row>
    <row r="488" spans="1:8" x14ac:dyDescent="0.25">
      <c r="A488" s="2" t="s">
        <v>18</v>
      </c>
      <c r="B488" s="2" t="s">
        <v>9</v>
      </c>
      <c r="C488" s="2" t="s">
        <v>10</v>
      </c>
      <c r="D488" s="2" t="s">
        <v>11</v>
      </c>
      <c r="E488" s="2" t="s">
        <v>12</v>
      </c>
      <c r="F488" s="2">
        <v>2009</v>
      </c>
      <c r="G488" s="2">
        <v>10.59586</v>
      </c>
    </row>
    <row r="489" spans="1:8" x14ac:dyDescent="0.25">
      <c r="A489" s="2" t="s">
        <v>18</v>
      </c>
      <c r="B489" s="2" t="s">
        <v>9</v>
      </c>
      <c r="C489" s="2" t="s">
        <v>10</v>
      </c>
      <c r="D489" s="2" t="s">
        <v>11</v>
      </c>
      <c r="E489" s="2" t="s">
        <v>12</v>
      </c>
      <c r="F489" s="2">
        <v>2010</v>
      </c>
      <c r="G489" s="2">
        <v>10.30786</v>
      </c>
    </row>
    <row r="490" spans="1:8" x14ac:dyDescent="0.25">
      <c r="A490" s="2" t="s">
        <v>18</v>
      </c>
      <c r="B490" s="2" t="s">
        <v>9</v>
      </c>
      <c r="C490" s="2" t="s">
        <v>10</v>
      </c>
      <c r="D490" s="2" t="s">
        <v>11</v>
      </c>
      <c r="E490" s="2" t="s">
        <v>12</v>
      </c>
      <c r="F490" s="2">
        <v>2011</v>
      </c>
      <c r="G490" s="2">
        <v>9.9828209999999995</v>
      </c>
    </row>
    <row r="491" spans="1:8" x14ac:dyDescent="0.25">
      <c r="A491" s="2" t="s">
        <v>18</v>
      </c>
      <c r="B491" s="2" t="s">
        <v>9</v>
      </c>
      <c r="C491" s="2" t="s">
        <v>10</v>
      </c>
      <c r="D491" s="2" t="s">
        <v>11</v>
      </c>
      <c r="E491" s="2" t="s">
        <v>12</v>
      </c>
      <c r="F491" s="2">
        <v>2012</v>
      </c>
      <c r="G491" s="2">
        <v>9.7371429999999997</v>
      </c>
    </row>
    <row r="492" spans="1:8" x14ac:dyDescent="0.25">
      <c r="A492" s="2" t="s">
        <v>18</v>
      </c>
      <c r="B492" s="2" t="s">
        <v>9</v>
      </c>
      <c r="C492" s="2" t="s">
        <v>10</v>
      </c>
      <c r="D492" s="2" t="s">
        <v>11</v>
      </c>
      <c r="E492" s="2" t="s">
        <v>12</v>
      </c>
      <c r="F492" s="2">
        <v>2013</v>
      </c>
      <c r="G492" s="2">
        <v>9.4837930000000004</v>
      </c>
    </row>
    <row r="493" spans="1:8" x14ac:dyDescent="0.25">
      <c r="A493" s="2" t="s">
        <v>18</v>
      </c>
      <c r="B493" s="2" t="s">
        <v>9</v>
      </c>
      <c r="C493" s="2" t="s">
        <v>10</v>
      </c>
      <c r="D493" s="2" t="s">
        <v>11</v>
      </c>
      <c r="E493" s="2" t="s">
        <v>12</v>
      </c>
      <c r="F493" s="2">
        <v>2014</v>
      </c>
      <c r="G493" s="2">
        <v>9.4039450000000002</v>
      </c>
    </row>
    <row r="494" spans="1:8" x14ac:dyDescent="0.25">
      <c r="A494" s="2" t="s">
        <v>18</v>
      </c>
      <c r="B494" s="2" t="s">
        <v>9</v>
      </c>
      <c r="C494" s="2" t="s">
        <v>10</v>
      </c>
      <c r="D494" s="2" t="s">
        <v>11</v>
      </c>
      <c r="E494" s="2" t="s">
        <v>12</v>
      </c>
      <c r="F494" s="2">
        <v>2015</v>
      </c>
      <c r="G494" s="2">
        <v>9.1831429999999994</v>
      </c>
    </row>
    <row r="495" spans="1:8" x14ac:dyDescent="0.25">
      <c r="A495" s="2" t="s">
        <v>18</v>
      </c>
      <c r="B495" s="2" t="s">
        <v>9</v>
      </c>
      <c r="C495" s="2" t="s">
        <v>14</v>
      </c>
      <c r="D495" s="2" t="s">
        <v>11</v>
      </c>
      <c r="E495" s="2" t="s">
        <v>12</v>
      </c>
      <c r="F495" s="2">
        <v>1975</v>
      </c>
      <c r="G495" s="2">
        <v>9.7910389999999996</v>
      </c>
      <c r="H495" s="2" t="s">
        <v>13</v>
      </c>
    </row>
    <row r="496" spans="1:8" x14ac:dyDescent="0.25">
      <c r="A496" s="2" t="s">
        <v>18</v>
      </c>
      <c r="B496" s="2" t="s">
        <v>9</v>
      </c>
      <c r="C496" s="2" t="s">
        <v>14</v>
      </c>
      <c r="D496" s="2" t="s">
        <v>11</v>
      </c>
      <c r="E496" s="2" t="s">
        <v>12</v>
      </c>
      <c r="F496" s="2">
        <v>1976</v>
      </c>
      <c r="G496" s="2">
        <v>9.6127210000000005</v>
      </c>
    </row>
    <row r="497" spans="1:8" x14ac:dyDescent="0.25">
      <c r="A497" s="2" t="s">
        <v>18</v>
      </c>
      <c r="B497" s="2" t="s">
        <v>9</v>
      </c>
      <c r="C497" s="2" t="s">
        <v>14</v>
      </c>
      <c r="D497" s="2" t="s">
        <v>11</v>
      </c>
      <c r="E497" s="2" t="s">
        <v>12</v>
      </c>
      <c r="F497" s="2">
        <v>1977</v>
      </c>
      <c r="G497" s="2">
        <v>9.4795859999999994</v>
      </c>
    </row>
    <row r="498" spans="1:8" x14ac:dyDescent="0.25">
      <c r="A498" s="2" t="s">
        <v>18</v>
      </c>
      <c r="B498" s="2" t="s">
        <v>9</v>
      </c>
      <c r="C498" s="2" t="s">
        <v>14</v>
      </c>
      <c r="D498" s="2" t="s">
        <v>11</v>
      </c>
      <c r="E498" s="2" t="s">
        <v>12</v>
      </c>
      <c r="F498" s="2">
        <v>1978</v>
      </c>
      <c r="G498" s="2">
        <v>9.5740829999999999</v>
      </c>
    </row>
    <row r="499" spans="1:8" x14ac:dyDescent="0.25">
      <c r="A499" s="2" t="s">
        <v>18</v>
      </c>
      <c r="B499" s="2" t="s">
        <v>9</v>
      </c>
      <c r="C499" s="2" t="s">
        <v>14</v>
      </c>
      <c r="D499" s="2" t="s">
        <v>11</v>
      </c>
      <c r="E499" s="2" t="s">
        <v>12</v>
      </c>
      <c r="F499" s="2">
        <v>1979</v>
      </c>
      <c r="G499" s="2">
        <v>9.5317100000000003</v>
      </c>
    </row>
    <row r="500" spans="1:8" x14ac:dyDescent="0.25">
      <c r="A500" s="2" t="s">
        <v>18</v>
      </c>
      <c r="B500" s="2" t="s">
        <v>9</v>
      </c>
      <c r="C500" s="2" t="s">
        <v>14</v>
      </c>
      <c r="D500" s="2" t="s">
        <v>11</v>
      </c>
      <c r="E500" s="2" t="s">
        <v>12</v>
      </c>
      <c r="F500" s="2">
        <v>1980</v>
      </c>
      <c r="G500" s="2">
        <v>9.136927</v>
      </c>
    </row>
    <row r="501" spans="1:8" x14ac:dyDescent="0.25">
      <c r="A501" s="2" t="s">
        <v>18</v>
      </c>
      <c r="B501" s="2" t="s">
        <v>9</v>
      </c>
      <c r="C501" s="2" t="s">
        <v>14</v>
      </c>
      <c r="D501" s="2" t="s">
        <v>11</v>
      </c>
      <c r="E501" s="2" t="s">
        <v>12</v>
      </c>
      <c r="F501" s="2">
        <v>1981</v>
      </c>
      <c r="G501" s="2">
        <v>9.0429010000000005</v>
      </c>
    </row>
    <row r="502" spans="1:8" x14ac:dyDescent="0.25">
      <c r="A502" s="2" t="s">
        <v>18</v>
      </c>
      <c r="B502" s="2" t="s">
        <v>9</v>
      </c>
      <c r="C502" s="2" t="s">
        <v>14</v>
      </c>
      <c r="D502" s="2" t="s">
        <v>11</v>
      </c>
      <c r="E502" s="2" t="s">
        <v>12</v>
      </c>
      <c r="F502" s="2">
        <v>1982</v>
      </c>
      <c r="G502" s="2">
        <v>9.6238019999999995</v>
      </c>
    </row>
    <row r="503" spans="1:8" x14ac:dyDescent="0.25">
      <c r="A503" s="2" t="s">
        <v>18</v>
      </c>
      <c r="B503" s="2" t="s">
        <v>9</v>
      </c>
      <c r="C503" s="2" t="s">
        <v>14</v>
      </c>
      <c r="D503" s="2" t="s">
        <v>11</v>
      </c>
      <c r="E503" s="2" t="s">
        <v>12</v>
      </c>
      <c r="F503" s="2">
        <v>1983</v>
      </c>
      <c r="G503" s="2">
        <v>9.9346759999999996</v>
      </c>
    </row>
    <row r="504" spans="1:8" x14ac:dyDescent="0.25">
      <c r="A504" s="2" t="s">
        <v>18</v>
      </c>
      <c r="B504" s="2" t="s">
        <v>9</v>
      </c>
      <c r="C504" s="2" t="s">
        <v>14</v>
      </c>
      <c r="D504" s="2" t="s">
        <v>11</v>
      </c>
      <c r="E504" s="2" t="s">
        <v>12</v>
      </c>
      <c r="F504" s="2">
        <v>1984</v>
      </c>
      <c r="G504" s="2">
        <v>10.002039999999999</v>
      </c>
    </row>
    <row r="505" spans="1:8" x14ac:dyDescent="0.25">
      <c r="A505" s="2" t="s">
        <v>18</v>
      </c>
      <c r="B505" s="2" t="s">
        <v>9</v>
      </c>
      <c r="C505" s="2" t="s">
        <v>14</v>
      </c>
      <c r="D505" s="2" t="s">
        <v>11</v>
      </c>
      <c r="E505" s="2" t="s">
        <v>12</v>
      </c>
      <c r="F505" s="2">
        <v>1985</v>
      </c>
      <c r="G505" s="2">
        <v>10.65854</v>
      </c>
    </row>
    <row r="506" spans="1:8" x14ac:dyDescent="0.25">
      <c r="A506" s="2" t="s">
        <v>18</v>
      </c>
      <c r="B506" s="2" t="s">
        <v>9</v>
      </c>
      <c r="C506" s="2" t="s">
        <v>14</v>
      </c>
      <c r="D506" s="2" t="s">
        <v>11</v>
      </c>
      <c r="E506" s="2" t="s">
        <v>12</v>
      </c>
      <c r="F506" s="2">
        <v>1986</v>
      </c>
      <c r="G506" s="2">
        <v>9.8092869999999994</v>
      </c>
      <c r="H506" s="2" t="s">
        <v>13</v>
      </c>
    </row>
    <row r="507" spans="1:8" x14ac:dyDescent="0.25">
      <c r="A507" s="2" t="s">
        <v>18</v>
      </c>
      <c r="B507" s="2" t="s">
        <v>9</v>
      </c>
      <c r="C507" s="2" t="s">
        <v>14</v>
      </c>
      <c r="D507" s="2" t="s">
        <v>11</v>
      </c>
      <c r="E507" s="2" t="s">
        <v>12</v>
      </c>
      <c r="F507" s="2">
        <v>1987</v>
      </c>
      <c r="G507" s="2">
        <v>9.5702590000000001</v>
      </c>
    </row>
    <row r="508" spans="1:8" x14ac:dyDescent="0.25">
      <c r="A508" s="2" t="s">
        <v>18</v>
      </c>
      <c r="B508" s="2" t="s">
        <v>9</v>
      </c>
      <c r="C508" s="2" t="s">
        <v>14</v>
      </c>
      <c r="D508" s="2" t="s">
        <v>11</v>
      </c>
      <c r="E508" s="2" t="s">
        <v>12</v>
      </c>
      <c r="F508" s="2">
        <v>1988</v>
      </c>
      <c r="G508" s="2">
        <v>9.4888910000000006</v>
      </c>
    </row>
    <row r="509" spans="1:8" x14ac:dyDescent="0.25">
      <c r="A509" s="2" t="s">
        <v>18</v>
      </c>
      <c r="B509" s="2" t="s">
        <v>9</v>
      </c>
      <c r="C509" s="2" t="s">
        <v>14</v>
      </c>
      <c r="D509" s="2" t="s">
        <v>11</v>
      </c>
      <c r="E509" s="2" t="s">
        <v>12</v>
      </c>
      <c r="F509" s="2">
        <v>1989</v>
      </c>
      <c r="G509" s="2">
        <v>9.38659</v>
      </c>
    </row>
    <row r="510" spans="1:8" x14ac:dyDescent="0.25">
      <c r="A510" s="2" t="s">
        <v>18</v>
      </c>
      <c r="B510" s="2" t="s">
        <v>9</v>
      </c>
      <c r="C510" s="2" t="s">
        <v>14</v>
      </c>
      <c r="D510" s="2" t="s">
        <v>11</v>
      </c>
      <c r="E510" s="2" t="s">
        <v>12</v>
      </c>
      <c r="F510" s="2">
        <v>1990</v>
      </c>
      <c r="G510" s="2">
        <v>9.4739579999999997</v>
      </c>
    </row>
    <row r="511" spans="1:8" x14ac:dyDescent="0.25">
      <c r="A511" s="2" t="s">
        <v>18</v>
      </c>
      <c r="B511" s="2" t="s">
        <v>9</v>
      </c>
      <c r="C511" s="2" t="s">
        <v>14</v>
      </c>
      <c r="D511" s="2" t="s">
        <v>11</v>
      </c>
      <c r="E511" s="2" t="s">
        <v>12</v>
      </c>
      <c r="F511" s="2">
        <v>1991</v>
      </c>
      <c r="G511" s="2">
        <v>9.8169149999999998</v>
      </c>
    </row>
    <row r="512" spans="1:8" x14ac:dyDescent="0.25">
      <c r="A512" s="2" t="s">
        <v>18</v>
      </c>
      <c r="B512" s="2" t="s">
        <v>9</v>
      </c>
      <c r="C512" s="2" t="s">
        <v>14</v>
      </c>
      <c r="D512" s="2" t="s">
        <v>11</v>
      </c>
      <c r="E512" s="2" t="s">
        <v>12</v>
      </c>
      <c r="F512" s="2">
        <v>1992</v>
      </c>
      <c r="G512" s="2">
        <v>10.12968</v>
      </c>
    </row>
    <row r="513" spans="1:7" x14ac:dyDescent="0.25">
      <c r="A513" s="2" t="s">
        <v>18</v>
      </c>
      <c r="B513" s="2" t="s">
        <v>9</v>
      </c>
      <c r="C513" s="2" t="s">
        <v>14</v>
      </c>
      <c r="D513" s="2" t="s">
        <v>11</v>
      </c>
      <c r="E513" s="2" t="s">
        <v>12</v>
      </c>
      <c r="F513" s="2">
        <v>1993</v>
      </c>
      <c r="G513" s="2">
        <v>10.66155</v>
      </c>
    </row>
    <row r="514" spans="1:7" x14ac:dyDescent="0.25">
      <c r="A514" s="2" t="s">
        <v>18</v>
      </c>
      <c r="B514" s="2" t="s">
        <v>9</v>
      </c>
      <c r="C514" s="2" t="s">
        <v>14</v>
      </c>
      <c r="D514" s="2" t="s">
        <v>11</v>
      </c>
      <c r="E514" s="2" t="s">
        <v>12</v>
      </c>
      <c r="F514" s="2">
        <v>1994</v>
      </c>
      <c r="G514" s="2">
        <v>10.7438</v>
      </c>
    </row>
    <row r="515" spans="1:7" x14ac:dyDescent="0.25">
      <c r="A515" s="2" t="s">
        <v>18</v>
      </c>
      <c r="B515" s="2" t="s">
        <v>9</v>
      </c>
      <c r="C515" s="2" t="s">
        <v>14</v>
      </c>
      <c r="D515" s="2" t="s">
        <v>11</v>
      </c>
      <c r="E515" s="2" t="s">
        <v>12</v>
      </c>
      <c r="F515" s="2">
        <v>1995</v>
      </c>
      <c r="G515" s="2">
        <v>10.576589999999999</v>
      </c>
    </row>
    <row r="516" spans="1:7" x14ac:dyDescent="0.25">
      <c r="A516" s="2" t="s">
        <v>18</v>
      </c>
      <c r="B516" s="2" t="s">
        <v>9</v>
      </c>
      <c r="C516" s="2" t="s">
        <v>14</v>
      </c>
      <c r="D516" s="2" t="s">
        <v>11</v>
      </c>
      <c r="E516" s="2" t="s">
        <v>12</v>
      </c>
      <c r="F516" s="2">
        <v>1996</v>
      </c>
      <c r="G516" s="2">
        <v>11.102</v>
      </c>
    </row>
    <row r="517" spans="1:7" x14ac:dyDescent="0.25">
      <c r="A517" s="2" t="s">
        <v>18</v>
      </c>
      <c r="B517" s="2" t="s">
        <v>9</v>
      </c>
      <c r="C517" s="2" t="s">
        <v>14</v>
      </c>
      <c r="D517" s="2" t="s">
        <v>11</v>
      </c>
      <c r="E517" s="2" t="s">
        <v>12</v>
      </c>
      <c r="F517" s="2">
        <v>1997</v>
      </c>
      <c r="G517" s="2">
        <v>11.39683</v>
      </c>
    </row>
    <row r="518" spans="1:7" x14ac:dyDescent="0.25">
      <c r="A518" s="2" t="s">
        <v>18</v>
      </c>
      <c r="B518" s="2" t="s">
        <v>9</v>
      </c>
      <c r="C518" s="2" t="s">
        <v>14</v>
      </c>
      <c r="D518" s="2" t="s">
        <v>11</v>
      </c>
      <c r="E518" s="2" t="s">
        <v>12</v>
      </c>
      <c r="F518" s="2">
        <v>1998</v>
      </c>
      <c r="G518" s="2">
        <v>11.76337</v>
      </c>
    </row>
    <row r="519" spans="1:7" x14ac:dyDescent="0.25">
      <c r="A519" s="2" t="s">
        <v>18</v>
      </c>
      <c r="B519" s="2" t="s">
        <v>9</v>
      </c>
      <c r="C519" s="2" t="s">
        <v>14</v>
      </c>
      <c r="D519" s="2" t="s">
        <v>11</v>
      </c>
      <c r="E519" s="2" t="s">
        <v>12</v>
      </c>
      <c r="F519" s="2">
        <v>1999</v>
      </c>
      <c r="G519" s="2">
        <v>11.303990000000001</v>
      </c>
    </row>
    <row r="520" spans="1:7" x14ac:dyDescent="0.25">
      <c r="A520" s="2" t="s">
        <v>18</v>
      </c>
      <c r="B520" s="2" t="s">
        <v>9</v>
      </c>
      <c r="C520" s="2" t="s">
        <v>14</v>
      </c>
      <c r="D520" s="2" t="s">
        <v>11</v>
      </c>
      <c r="E520" s="2" t="s">
        <v>12</v>
      </c>
      <c r="F520" s="2">
        <v>2000</v>
      </c>
      <c r="G520" s="2">
        <v>10.61172</v>
      </c>
    </row>
    <row r="521" spans="1:7" x14ac:dyDescent="0.25">
      <c r="A521" s="2" t="s">
        <v>18</v>
      </c>
      <c r="B521" s="2" t="s">
        <v>9</v>
      </c>
      <c r="C521" s="2" t="s">
        <v>14</v>
      </c>
      <c r="D521" s="2" t="s">
        <v>11</v>
      </c>
      <c r="E521" s="2" t="s">
        <v>12</v>
      </c>
      <c r="F521" s="2">
        <v>2001</v>
      </c>
      <c r="G521" s="2">
        <v>9.8939889999999995</v>
      </c>
    </row>
    <row r="522" spans="1:7" x14ac:dyDescent="0.25">
      <c r="A522" s="2" t="s">
        <v>18</v>
      </c>
      <c r="B522" s="2" t="s">
        <v>9</v>
      </c>
      <c r="C522" s="2" t="s">
        <v>14</v>
      </c>
      <c r="D522" s="2" t="s">
        <v>11</v>
      </c>
      <c r="E522" s="2" t="s">
        <v>12</v>
      </c>
      <c r="F522" s="2">
        <v>2002</v>
      </c>
      <c r="G522" s="2">
        <v>9.8140769999999993</v>
      </c>
    </row>
    <row r="523" spans="1:7" x14ac:dyDescent="0.25">
      <c r="A523" s="2" t="s">
        <v>18</v>
      </c>
      <c r="B523" s="2" t="s">
        <v>9</v>
      </c>
      <c r="C523" s="2" t="s">
        <v>14</v>
      </c>
      <c r="D523" s="2" t="s">
        <v>11</v>
      </c>
      <c r="E523" s="2" t="s">
        <v>12</v>
      </c>
      <c r="F523" s="2">
        <v>2003</v>
      </c>
      <c r="G523" s="2">
        <v>9.8296379999999992</v>
      </c>
    </row>
    <row r="524" spans="1:7" x14ac:dyDescent="0.25">
      <c r="A524" s="2" t="s">
        <v>18</v>
      </c>
      <c r="B524" s="2" t="s">
        <v>9</v>
      </c>
      <c r="C524" s="2" t="s">
        <v>14</v>
      </c>
      <c r="D524" s="2" t="s">
        <v>11</v>
      </c>
      <c r="E524" s="2" t="s">
        <v>12</v>
      </c>
      <c r="F524" s="2">
        <v>2004</v>
      </c>
      <c r="G524" s="2">
        <v>9.4841350000000002</v>
      </c>
    </row>
    <row r="525" spans="1:7" x14ac:dyDescent="0.25">
      <c r="A525" s="2" t="s">
        <v>18</v>
      </c>
      <c r="B525" s="2" t="s">
        <v>9</v>
      </c>
      <c r="C525" s="2" t="s">
        <v>14</v>
      </c>
      <c r="D525" s="2" t="s">
        <v>11</v>
      </c>
      <c r="E525" s="2" t="s">
        <v>12</v>
      </c>
      <c r="F525" s="2">
        <v>2005</v>
      </c>
      <c r="G525" s="2">
        <v>9.4383970000000001</v>
      </c>
    </row>
    <row r="526" spans="1:7" x14ac:dyDescent="0.25">
      <c r="A526" s="2" t="s">
        <v>18</v>
      </c>
      <c r="B526" s="2" t="s">
        <v>9</v>
      </c>
      <c r="C526" s="2" t="s">
        <v>14</v>
      </c>
      <c r="D526" s="2" t="s">
        <v>11</v>
      </c>
      <c r="E526" s="2" t="s">
        <v>12</v>
      </c>
      <c r="F526" s="2">
        <v>2006</v>
      </c>
      <c r="G526" s="2">
        <v>9.1869960000000006</v>
      </c>
    </row>
    <row r="527" spans="1:7" x14ac:dyDescent="0.25">
      <c r="A527" s="2" t="s">
        <v>18</v>
      </c>
      <c r="B527" s="2" t="s">
        <v>9</v>
      </c>
      <c r="C527" s="2" t="s">
        <v>14</v>
      </c>
      <c r="D527" s="2" t="s">
        <v>11</v>
      </c>
      <c r="E527" s="2" t="s">
        <v>12</v>
      </c>
      <c r="F527" s="2">
        <v>2007</v>
      </c>
      <c r="G527" s="2">
        <v>9.3074849999999998</v>
      </c>
    </row>
    <row r="528" spans="1:7" x14ac:dyDescent="0.25">
      <c r="A528" s="2" t="s">
        <v>18</v>
      </c>
      <c r="B528" s="2" t="s">
        <v>9</v>
      </c>
      <c r="C528" s="2" t="s">
        <v>14</v>
      </c>
      <c r="D528" s="2" t="s">
        <v>11</v>
      </c>
      <c r="E528" s="2" t="s">
        <v>12</v>
      </c>
      <c r="F528" s="2">
        <v>2008</v>
      </c>
      <c r="G528" s="2">
        <v>9.2056529999999999</v>
      </c>
    </row>
    <row r="529" spans="1:8" x14ac:dyDescent="0.25">
      <c r="A529" s="2" t="s">
        <v>18</v>
      </c>
      <c r="B529" s="2" t="s">
        <v>9</v>
      </c>
      <c r="C529" s="2" t="s">
        <v>14</v>
      </c>
      <c r="D529" s="2" t="s">
        <v>11</v>
      </c>
      <c r="E529" s="2" t="s">
        <v>12</v>
      </c>
      <c r="F529" s="2">
        <v>2009</v>
      </c>
      <c r="G529" s="2">
        <v>9.5345420000000001</v>
      </c>
    </row>
    <row r="530" spans="1:8" x14ac:dyDescent="0.25">
      <c r="A530" s="2" t="s">
        <v>18</v>
      </c>
      <c r="B530" s="2" t="s">
        <v>9</v>
      </c>
      <c r="C530" s="2" t="s">
        <v>14</v>
      </c>
      <c r="D530" s="2" t="s">
        <v>11</v>
      </c>
      <c r="E530" s="2" t="s">
        <v>12</v>
      </c>
      <c r="F530" s="2">
        <v>2010</v>
      </c>
      <c r="G530" s="2">
        <v>9.2812560000000008</v>
      </c>
    </row>
    <row r="531" spans="1:8" x14ac:dyDescent="0.25">
      <c r="A531" s="2" t="s">
        <v>18</v>
      </c>
      <c r="B531" s="2" t="s">
        <v>9</v>
      </c>
      <c r="C531" s="2" t="s">
        <v>14</v>
      </c>
      <c r="D531" s="2" t="s">
        <v>11</v>
      </c>
      <c r="E531" s="2" t="s">
        <v>12</v>
      </c>
      <c r="F531" s="2">
        <v>2011</v>
      </c>
      <c r="G531" s="2">
        <v>9.0314150000000009</v>
      </c>
    </row>
    <row r="532" spans="1:8" x14ac:dyDescent="0.25">
      <c r="A532" s="2" t="s">
        <v>18</v>
      </c>
      <c r="B532" s="2" t="s">
        <v>9</v>
      </c>
      <c r="C532" s="2" t="s">
        <v>14</v>
      </c>
      <c r="D532" s="2" t="s">
        <v>11</v>
      </c>
      <c r="E532" s="2" t="s">
        <v>12</v>
      </c>
      <c r="F532" s="2">
        <v>2012</v>
      </c>
      <c r="G532" s="2">
        <v>8.8897809999999993</v>
      </c>
    </row>
    <row r="533" spans="1:8" x14ac:dyDescent="0.25">
      <c r="A533" s="2" t="s">
        <v>18</v>
      </c>
      <c r="B533" s="2" t="s">
        <v>9</v>
      </c>
      <c r="C533" s="2" t="s">
        <v>14</v>
      </c>
      <c r="D533" s="2" t="s">
        <v>11</v>
      </c>
      <c r="E533" s="2" t="s">
        <v>12</v>
      </c>
      <c r="F533" s="2">
        <v>2013</v>
      </c>
      <c r="G533" s="2">
        <v>8.8304290000000005</v>
      </c>
    </row>
    <row r="534" spans="1:8" x14ac:dyDescent="0.25">
      <c r="A534" s="2" t="s">
        <v>18</v>
      </c>
      <c r="B534" s="2" t="s">
        <v>9</v>
      </c>
      <c r="C534" s="2" t="s">
        <v>14</v>
      </c>
      <c r="D534" s="2" t="s">
        <v>11</v>
      </c>
      <c r="E534" s="2" t="s">
        <v>12</v>
      </c>
      <c r="F534" s="2">
        <v>2014</v>
      </c>
      <c r="G534" s="2">
        <v>8.7567830000000004</v>
      </c>
    </row>
    <row r="535" spans="1:8" x14ac:dyDescent="0.25">
      <c r="A535" s="2" t="s">
        <v>18</v>
      </c>
      <c r="B535" s="2" t="s">
        <v>9</v>
      </c>
      <c r="C535" s="2" t="s">
        <v>14</v>
      </c>
      <c r="D535" s="2" t="s">
        <v>11</v>
      </c>
      <c r="E535" s="2" t="s">
        <v>12</v>
      </c>
      <c r="F535" s="2">
        <v>2015</v>
      </c>
      <c r="G535" s="2">
        <v>8.6244750000000003</v>
      </c>
    </row>
    <row r="536" spans="1:8" x14ac:dyDescent="0.25">
      <c r="A536" s="2" t="s">
        <v>18</v>
      </c>
      <c r="B536" s="2" t="s">
        <v>9</v>
      </c>
      <c r="C536" s="2" t="s">
        <v>15</v>
      </c>
      <c r="D536" s="2" t="s">
        <v>11</v>
      </c>
      <c r="E536" s="2" t="s">
        <v>12</v>
      </c>
      <c r="F536" s="2">
        <v>1975</v>
      </c>
      <c r="G536" s="2">
        <v>7.8674949999999999</v>
      </c>
      <c r="H536" s="2" t="s">
        <v>13</v>
      </c>
    </row>
    <row r="537" spans="1:8" x14ac:dyDescent="0.25">
      <c r="A537" s="2" t="s">
        <v>18</v>
      </c>
      <c r="B537" s="2" t="s">
        <v>9</v>
      </c>
      <c r="C537" s="2" t="s">
        <v>15</v>
      </c>
      <c r="D537" s="2" t="s">
        <v>11</v>
      </c>
      <c r="E537" s="2" t="s">
        <v>12</v>
      </c>
      <c r="F537" s="2">
        <v>1976</v>
      </c>
      <c r="G537" s="2">
        <v>7.82986</v>
      </c>
    </row>
    <row r="538" spans="1:8" x14ac:dyDescent="0.25">
      <c r="A538" s="2" t="s">
        <v>18</v>
      </c>
      <c r="B538" s="2" t="s">
        <v>9</v>
      </c>
      <c r="C538" s="2" t="s">
        <v>15</v>
      </c>
      <c r="D538" s="2" t="s">
        <v>11</v>
      </c>
      <c r="E538" s="2" t="s">
        <v>12</v>
      </c>
      <c r="F538" s="2">
        <v>1977</v>
      </c>
      <c r="G538" s="2">
        <v>8.0256349999999994</v>
      </c>
    </row>
    <row r="539" spans="1:8" x14ac:dyDescent="0.25">
      <c r="A539" s="2" t="s">
        <v>18</v>
      </c>
      <c r="B539" s="2" t="s">
        <v>9</v>
      </c>
      <c r="C539" s="2" t="s">
        <v>15</v>
      </c>
      <c r="D539" s="2" t="s">
        <v>11</v>
      </c>
      <c r="E539" s="2" t="s">
        <v>12</v>
      </c>
      <c r="F539" s="2">
        <v>1978</v>
      </c>
      <c r="G539" s="2">
        <v>8.2167919999999999</v>
      </c>
    </row>
    <row r="540" spans="1:8" x14ac:dyDescent="0.25">
      <c r="A540" s="2" t="s">
        <v>18</v>
      </c>
      <c r="B540" s="2" t="s">
        <v>9</v>
      </c>
      <c r="C540" s="2" t="s">
        <v>15</v>
      </c>
      <c r="D540" s="2" t="s">
        <v>11</v>
      </c>
      <c r="E540" s="2" t="s">
        <v>12</v>
      </c>
      <c r="F540" s="2">
        <v>1979</v>
      </c>
      <c r="G540" s="2">
        <v>8.2634849999999993</v>
      </c>
    </row>
    <row r="541" spans="1:8" x14ac:dyDescent="0.25">
      <c r="A541" s="2" t="s">
        <v>18</v>
      </c>
      <c r="B541" s="2" t="s">
        <v>9</v>
      </c>
      <c r="C541" s="2" t="s">
        <v>15</v>
      </c>
      <c r="D541" s="2" t="s">
        <v>11</v>
      </c>
      <c r="E541" s="2" t="s">
        <v>12</v>
      </c>
      <c r="F541" s="2">
        <v>1980</v>
      </c>
      <c r="G541" s="2">
        <v>7.9482989999999996</v>
      </c>
    </row>
    <row r="542" spans="1:8" x14ac:dyDescent="0.25">
      <c r="A542" s="2" t="s">
        <v>18</v>
      </c>
      <c r="B542" s="2" t="s">
        <v>9</v>
      </c>
      <c r="C542" s="2" t="s">
        <v>15</v>
      </c>
      <c r="D542" s="2" t="s">
        <v>11</v>
      </c>
      <c r="E542" s="2" t="s">
        <v>12</v>
      </c>
      <c r="F542" s="2">
        <v>1981</v>
      </c>
      <c r="G542" s="2">
        <v>7.6394679999999999</v>
      </c>
    </row>
    <row r="543" spans="1:8" x14ac:dyDescent="0.25">
      <c r="A543" s="2" t="s">
        <v>18</v>
      </c>
      <c r="B543" s="2" t="s">
        <v>9</v>
      </c>
      <c r="C543" s="2" t="s">
        <v>15</v>
      </c>
      <c r="D543" s="2" t="s">
        <v>11</v>
      </c>
      <c r="E543" s="2" t="s">
        <v>12</v>
      </c>
      <c r="F543" s="2">
        <v>1982</v>
      </c>
      <c r="G543" s="2">
        <v>7.9946820000000001</v>
      </c>
    </row>
    <row r="544" spans="1:8" x14ac:dyDescent="0.25">
      <c r="A544" s="2" t="s">
        <v>18</v>
      </c>
      <c r="B544" s="2" t="s">
        <v>9</v>
      </c>
      <c r="C544" s="2" t="s">
        <v>15</v>
      </c>
      <c r="D544" s="2" t="s">
        <v>11</v>
      </c>
      <c r="E544" s="2" t="s">
        <v>12</v>
      </c>
      <c r="F544" s="2">
        <v>1983</v>
      </c>
      <c r="G544" s="2">
        <v>8.226763</v>
      </c>
    </row>
    <row r="545" spans="1:8" x14ac:dyDescent="0.25">
      <c r="A545" s="2" t="s">
        <v>18</v>
      </c>
      <c r="B545" s="2" t="s">
        <v>9</v>
      </c>
      <c r="C545" s="2" t="s">
        <v>15</v>
      </c>
      <c r="D545" s="2" t="s">
        <v>11</v>
      </c>
      <c r="E545" s="2" t="s">
        <v>12</v>
      </c>
      <c r="F545" s="2">
        <v>1984</v>
      </c>
      <c r="G545" s="2">
        <v>8.4366780000000006</v>
      </c>
    </row>
    <row r="546" spans="1:8" x14ac:dyDescent="0.25">
      <c r="A546" s="2" t="s">
        <v>18</v>
      </c>
      <c r="B546" s="2" t="s">
        <v>9</v>
      </c>
      <c r="C546" s="2" t="s">
        <v>15</v>
      </c>
      <c r="D546" s="2" t="s">
        <v>11</v>
      </c>
      <c r="E546" s="2" t="s">
        <v>12</v>
      </c>
      <c r="F546" s="2">
        <v>1985</v>
      </c>
      <c r="G546" s="2">
        <v>9.0618490000000005</v>
      </c>
    </row>
    <row r="547" spans="1:8" x14ac:dyDescent="0.25">
      <c r="A547" s="2" t="s">
        <v>18</v>
      </c>
      <c r="B547" s="2" t="s">
        <v>9</v>
      </c>
      <c r="C547" s="2" t="s">
        <v>15</v>
      </c>
      <c r="D547" s="2" t="s">
        <v>11</v>
      </c>
      <c r="E547" s="2" t="s">
        <v>12</v>
      </c>
      <c r="F547" s="2">
        <v>1986</v>
      </c>
      <c r="G547" s="2">
        <v>8.0386229999999994</v>
      </c>
      <c r="H547" s="2" t="s">
        <v>13</v>
      </c>
    </row>
    <row r="548" spans="1:8" x14ac:dyDescent="0.25">
      <c r="A548" s="2" t="s">
        <v>18</v>
      </c>
      <c r="B548" s="2" t="s">
        <v>9</v>
      </c>
      <c r="C548" s="2" t="s">
        <v>15</v>
      </c>
      <c r="D548" s="2" t="s">
        <v>11</v>
      </c>
      <c r="E548" s="2" t="s">
        <v>12</v>
      </c>
      <c r="F548" s="2">
        <v>1987</v>
      </c>
      <c r="G548" s="2">
        <v>7.8810029999999998</v>
      </c>
    </row>
    <row r="549" spans="1:8" x14ac:dyDescent="0.25">
      <c r="A549" s="2" t="s">
        <v>18</v>
      </c>
      <c r="B549" s="2" t="s">
        <v>9</v>
      </c>
      <c r="C549" s="2" t="s">
        <v>15</v>
      </c>
      <c r="D549" s="2" t="s">
        <v>11</v>
      </c>
      <c r="E549" s="2" t="s">
        <v>12</v>
      </c>
      <c r="F549" s="2">
        <v>1988</v>
      </c>
      <c r="G549" s="2">
        <v>7.8822720000000004</v>
      </c>
    </row>
    <row r="550" spans="1:8" x14ac:dyDescent="0.25">
      <c r="A550" s="2" t="s">
        <v>18</v>
      </c>
      <c r="B550" s="2" t="s">
        <v>9</v>
      </c>
      <c r="C550" s="2" t="s">
        <v>15</v>
      </c>
      <c r="D550" s="2" t="s">
        <v>11</v>
      </c>
      <c r="E550" s="2" t="s">
        <v>12</v>
      </c>
      <c r="F550" s="2">
        <v>1989</v>
      </c>
      <c r="G550" s="2">
        <v>7.7925040000000001</v>
      </c>
    </row>
    <row r="551" spans="1:8" x14ac:dyDescent="0.25">
      <c r="A551" s="2" t="s">
        <v>18</v>
      </c>
      <c r="B551" s="2" t="s">
        <v>9</v>
      </c>
      <c r="C551" s="2" t="s">
        <v>15</v>
      </c>
      <c r="D551" s="2" t="s">
        <v>11</v>
      </c>
      <c r="E551" s="2" t="s">
        <v>12</v>
      </c>
      <c r="F551" s="2">
        <v>1990</v>
      </c>
      <c r="G551" s="2">
        <v>7.7945330000000004</v>
      </c>
    </row>
    <row r="552" spans="1:8" x14ac:dyDescent="0.25">
      <c r="A552" s="2" t="s">
        <v>18</v>
      </c>
      <c r="B552" s="2" t="s">
        <v>9</v>
      </c>
      <c r="C552" s="2" t="s">
        <v>15</v>
      </c>
      <c r="D552" s="2" t="s">
        <v>11</v>
      </c>
      <c r="E552" s="2" t="s">
        <v>12</v>
      </c>
      <c r="F552" s="2">
        <v>1991</v>
      </c>
      <c r="G552" s="2">
        <v>7.8473360000000003</v>
      </c>
    </row>
    <row r="553" spans="1:8" x14ac:dyDescent="0.25">
      <c r="A553" s="2" t="s">
        <v>18</v>
      </c>
      <c r="B553" s="2" t="s">
        <v>9</v>
      </c>
      <c r="C553" s="2" t="s">
        <v>15</v>
      </c>
      <c r="D553" s="2" t="s">
        <v>11</v>
      </c>
      <c r="E553" s="2" t="s">
        <v>12</v>
      </c>
      <c r="F553" s="2">
        <v>1992</v>
      </c>
      <c r="G553" s="2">
        <v>8.3274120000000007</v>
      </c>
    </row>
    <row r="554" spans="1:8" x14ac:dyDescent="0.25">
      <c r="A554" s="2" t="s">
        <v>18</v>
      </c>
      <c r="B554" s="2" t="s">
        <v>9</v>
      </c>
      <c r="C554" s="2" t="s">
        <v>15</v>
      </c>
      <c r="D554" s="2" t="s">
        <v>11</v>
      </c>
      <c r="E554" s="2" t="s">
        <v>12</v>
      </c>
      <c r="F554" s="2">
        <v>1993</v>
      </c>
      <c r="G554" s="2">
        <v>8.9830469999999991</v>
      </c>
    </row>
    <row r="555" spans="1:8" x14ac:dyDescent="0.25">
      <c r="A555" s="2" t="s">
        <v>18</v>
      </c>
      <c r="B555" s="2" t="s">
        <v>9</v>
      </c>
      <c r="C555" s="2" t="s">
        <v>15</v>
      </c>
      <c r="D555" s="2" t="s">
        <v>11</v>
      </c>
      <c r="E555" s="2" t="s">
        <v>12</v>
      </c>
      <c r="F555" s="2">
        <v>1994</v>
      </c>
      <c r="G555" s="2">
        <v>9.2193550000000002</v>
      </c>
    </row>
    <row r="556" spans="1:8" x14ac:dyDescent="0.25">
      <c r="A556" s="2" t="s">
        <v>18</v>
      </c>
      <c r="B556" s="2" t="s">
        <v>9</v>
      </c>
      <c r="C556" s="2" t="s">
        <v>15</v>
      </c>
      <c r="D556" s="2" t="s">
        <v>11</v>
      </c>
      <c r="E556" s="2" t="s">
        <v>12</v>
      </c>
      <c r="F556" s="2">
        <v>1995</v>
      </c>
      <c r="G556" s="2">
        <v>9.1141089999999991</v>
      </c>
    </row>
    <row r="557" spans="1:8" x14ac:dyDescent="0.25">
      <c r="A557" s="2" t="s">
        <v>18</v>
      </c>
      <c r="B557" s="2" t="s">
        <v>9</v>
      </c>
      <c r="C557" s="2" t="s">
        <v>15</v>
      </c>
      <c r="D557" s="2" t="s">
        <v>11</v>
      </c>
      <c r="E557" s="2" t="s">
        <v>12</v>
      </c>
      <c r="F557" s="2">
        <v>1996</v>
      </c>
      <c r="G557" s="2">
        <v>9.7262740000000001</v>
      </c>
    </row>
    <row r="558" spans="1:8" x14ac:dyDescent="0.25">
      <c r="A558" s="2" t="s">
        <v>18</v>
      </c>
      <c r="B558" s="2" t="s">
        <v>9</v>
      </c>
      <c r="C558" s="2" t="s">
        <v>15</v>
      </c>
      <c r="D558" s="2" t="s">
        <v>11</v>
      </c>
      <c r="E558" s="2" t="s">
        <v>12</v>
      </c>
      <c r="F558" s="2">
        <v>1997</v>
      </c>
      <c r="G558" s="2">
        <v>10.14404</v>
      </c>
    </row>
    <row r="559" spans="1:8" x14ac:dyDescent="0.25">
      <c r="A559" s="2" t="s">
        <v>18</v>
      </c>
      <c r="B559" s="2" t="s">
        <v>9</v>
      </c>
      <c r="C559" s="2" t="s">
        <v>15</v>
      </c>
      <c r="D559" s="2" t="s">
        <v>11</v>
      </c>
      <c r="E559" s="2" t="s">
        <v>12</v>
      </c>
      <c r="F559" s="2">
        <v>1998</v>
      </c>
      <c r="G559" s="2">
        <v>10.42409</v>
      </c>
    </row>
    <row r="560" spans="1:8" x14ac:dyDescent="0.25">
      <c r="A560" s="2" t="s">
        <v>18</v>
      </c>
      <c r="B560" s="2" t="s">
        <v>9</v>
      </c>
      <c r="C560" s="2" t="s">
        <v>15</v>
      </c>
      <c r="D560" s="2" t="s">
        <v>11</v>
      </c>
      <c r="E560" s="2" t="s">
        <v>12</v>
      </c>
      <c r="F560" s="2">
        <v>1999</v>
      </c>
      <c r="G560" s="2">
        <v>9.8877500000000005</v>
      </c>
    </row>
    <row r="561" spans="1:7" x14ac:dyDescent="0.25">
      <c r="A561" s="2" t="s">
        <v>18</v>
      </c>
      <c r="B561" s="2" t="s">
        <v>9</v>
      </c>
      <c r="C561" s="2" t="s">
        <v>15</v>
      </c>
      <c r="D561" s="2" t="s">
        <v>11</v>
      </c>
      <c r="E561" s="2" t="s">
        <v>12</v>
      </c>
      <c r="F561" s="2">
        <v>2000</v>
      </c>
      <c r="G561" s="2">
        <v>9.2486490000000003</v>
      </c>
    </row>
    <row r="562" spans="1:7" x14ac:dyDescent="0.25">
      <c r="A562" s="2" t="s">
        <v>18</v>
      </c>
      <c r="B562" s="2" t="s">
        <v>9</v>
      </c>
      <c r="C562" s="2" t="s">
        <v>15</v>
      </c>
      <c r="D562" s="2" t="s">
        <v>11</v>
      </c>
      <c r="E562" s="2" t="s">
        <v>12</v>
      </c>
      <c r="F562" s="2">
        <v>2001</v>
      </c>
      <c r="G562" s="2">
        <v>8.3842479999999995</v>
      </c>
    </row>
    <row r="563" spans="1:7" x14ac:dyDescent="0.25">
      <c r="A563" s="2" t="s">
        <v>18</v>
      </c>
      <c r="B563" s="2" t="s">
        <v>9</v>
      </c>
      <c r="C563" s="2" t="s">
        <v>15</v>
      </c>
      <c r="D563" s="2" t="s">
        <v>11</v>
      </c>
      <c r="E563" s="2" t="s">
        <v>12</v>
      </c>
      <c r="F563" s="2">
        <v>2002</v>
      </c>
      <c r="G563" s="2">
        <v>8.5816649999999992</v>
      </c>
    </row>
    <row r="564" spans="1:7" x14ac:dyDescent="0.25">
      <c r="A564" s="2" t="s">
        <v>18</v>
      </c>
      <c r="B564" s="2" t="s">
        <v>9</v>
      </c>
      <c r="C564" s="2" t="s">
        <v>15</v>
      </c>
      <c r="D564" s="2" t="s">
        <v>11</v>
      </c>
      <c r="E564" s="2" t="s">
        <v>12</v>
      </c>
      <c r="F564" s="2">
        <v>2003</v>
      </c>
      <c r="G564" s="2">
        <v>8.4454709999999995</v>
      </c>
    </row>
    <row r="565" spans="1:7" x14ac:dyDescent="0.25">
      <c r="A565" s="2" t="s">
        <v>18</v>
      </c>
      <c r="B565" s="2" t="s">
        <v>9</v>
      </c>
      <c r="C565" s="2" t="s">
        <v>15</v>
      </c>
      <c r="D565" s="2" t="s">
        <v>11</v>
      </c>
      <c r="E565" s="2" t="s">
        <v>12</v>
      </c>
      <c r="F565" s="2">
        <v>2004</v>
      </c>
      <c r="G565" s="2">
        <v>7.986097</v>
      </c>
    </row>
    <row r="566" spans="1:7" x14ac:dyDescent="0.25">
      <c r="A566" s="2" t="s">
        <v>18</v>
      </c>
      <c r="B566" s="2" t="s">
        <v>9</v>
      </c>
      <c r="C566" s="2" t="s">
        <v>15</v>
      </c>
      <c r="D566" s="2" t="s">
        <v>11</v>
      </c>
      <c r="E566" s="2" t="s">
        <v>12</v>
      </c>
      <c r="F566" s="2">
        <v>2005</v>
      </c>
      <c r="G566" s="2">
        <v>8.1475500000000007</v>
      </c>
    </row>
    <row r="567" spans="1:7" x14ac:dyDescent="0.25">
      <c r="A567" s="2" t="s">
        <v>18</v>
      </c>
      <c r="B567" s="2" t="s">
        <v>9</v>
      </c>
      <c r="C567" s="2" t="s">
        <v>15</v>
      </c>
      <c r="D567" s="2" t="s">
        <v>11</v>
      </c>
      <c r="E567" s="2" t="s">
        <v>12</v>
      </c>
      <c r="F567" s="2">
        <v>2006</v>
      </c>
      <c r="G567" s="2">
        <v>7.9404820000000003</v>
      </c>
    </row>
    <row r="568" spans="1:7" x14ac:dyDescent="0.25">
      <c r="A568" s="2" t="s">
        <v>18</v>
      </c>
      <c r="B568" s="2" t="s">
        <v>9</v>
      </c>
      <c r="C568" s="2" t="s">
        <v>15</v>
      </c>
      <c r="D568" s="2" t="s">
        <v>11</v>
      </c>
      <c r="E568" s="2" t="s">
        <v>12</v>
      </c>
      <c r="F568" s="2">
        <v>2007</v>
      </c>
      <c r="G568" s="2">
        <v>8.0477159999999994</v>
      </c>
    </row>
    <row r="569" spans="1:7" x14ac:dyDescent="0.25">
      <c r="A569" s="2" t="s">
        <v>18</v>
      </c>
      <c r="B569" s="2" t="s">
        <v>9</v>
      </c>
      <c r="C569" s="2" t="s">
        <v>15</v>
      </c>
      <c r="D569" s="2" t="s">
        <v>11</v>
      </c>
      <c r="E569" s="2" t="s">
        <v>12</v>
      </c>
      <c r="F569" s="2">
        <v>2008</v>
      </c>
      <c r="G569" s="2">
        <v>7.9316339999999999</v>
      </c>
    </row>
    <row r="570" spans="1:7" x14ac:dyDescent="0.25">
      <c r="A570" s="2" t="s">
        <v>18</v>
      </c>
      <c r="B570" s="2" t="s">
        <v>9</v>
      </c>
      <c r="C570" s="2" t="s">
        <v>15</v>
      </c>
      <c r="D570" s="2" t="s">
        <v>11</v>
      </c>
      <c r="E570" s="2" t="s">
        <v>12</v>
      </c>
      <c r="F570" s="2">
        <v>2009</v>
      </c>
      <c r="G570" s="2">
        <v>8.3833900000000003</v>
      </c>
    </row>
    <row r="571" spans="1:7" x14ac:dyDescent="0.25">
      <c r="A571" s="2" t="s">
        <v>18</v>
      </c>
      <c r="B571" s="2" t="s">
        <v>9</v>
      </c>
      <c r="C571" s="2" t="s">
        <v>15</v>
      </c>
      <c r="D571" s="2" t="s">
        <v>11</v>
      </c>
      <c r="E571" s="2" t="s">
        <v>12</v>
      </c>
      <c r="F571" s="2">
        <v>2010</v>
      </c>
      <c r="G571" s="2">
        <v>8.1600459999999995</v>
      </c>
    </row>
    <row r="572" spans="1:7" x14ac:dyDescent="0.25">
      <c r="A572" s="2" t="s">
        <v>18</v>
      </c>
      <c r="B572" s="2" t="s">
        <v>9</v>
      </c>
      <c r="C572" s="2" t="s">
        <v>15</v>
      </c>
      <c r="D572" s="2" t="s">
        <v>11</v>
      </c>
      <c r="E572" s="2" t="s">
        <v>12</v>
      </c>
      <c r="F572" s="2">
        <v>2011</v>
      </c>
      <c r="G572" s="2">
        <v>7.9843869999999999</v>
      </c>
    </row>
    <row r="573" spans="1:7" x14ac:dyDescent="0.25">
      <c r="A573" s="2" t="s">
        <v>18</v>
      </c>
      <c r="B573" s="2" t="s">
        <v>9</v>
      </c>
      <c r="C573" s="2" t="s">
        <v>15</v>
      </c>
      <c r="D573" s="2" t="s">
        <v>11</v>
      </c>
      <c r="E573" s="2" t="s">
        <v>12</v>
      </c>
      <c r="F573" s="2">
        <v>2012</v>
      </c>
      <c r="G573" s="2">
        <v>7.9602170000000001</v>
      </c>
    </row>
    <row r="574" spans="1:7" x14ac:dyDescent="0.25">
      <c r="A574" s="2" t="s">
        <v>18</v>
      </c>
      <c r="B574" s="2" t="s">
        <v>9</v>
      </c>
      <c r="C574" s="2" t="s">
        <v>15</v>
      </c>
      <c r="D574" s="2" t="s">
        <v>11</v>
      </c>
      <c r="E574" s="2" t="s">
        <v>12</v>
      </c>
      <c r="F574" s="2">
        <v>2013</v>
      </c>
      <c r="G574" s="2">
        <v>8.1150529999999996</v>
      </c>
    </row>
    <row r="575" spans="1:7" x14ac:dyDescent="0.25">
      <c r="A575" s="2" t="s">
        <v>18</v>
      </c>
      <c r="B575" s="2" t="s">
        <v>9</v>
      </c>
      <c r="C575" s="2" t="s">
        <v>15</v>
      </c>
      <c r="D575" s="2" t="s">
        <v>11</v>
      </c>
      <c r="E575" s="2" t="s">
        <v>12</v>
      </c>
      <c r="F575" s="2">
        <v>2014</v>
      </c>
      <c r="G575" s="2">
        <v>8.0432369999999995</v>
      </c>
    </row>
    <row r="576" spans="1:7" x14ac:dyDescent="0.25">
      <c r="A576" s="2" t="s">
        <v>18</v>
      </c>
      <c r="B576" s="2" t="s">
        <v>9</v>
      </c>
      <c r="C576" s="2" t="s">
        <v>15</v>
      </c>
      <c r="D576" s="2" t="s">
        <v>11</v>
      </c>
      <c r="E576" s="2" t="s">
        <v>12</v>
      </c>
      <c r="F576" s="2">
        <v>2015</v>
      </c>
      <c r="G576" s="2">
        <v>8.0068979999999996</v>
      </c>
    </row>
    <row r="577" spans="1:7" x14ac:dyDescent="0.25">
      <c r="A577" s="2" t="s">
        <v>19</v>
      </c>
      <c r="B577" s="2" t="s">
        <v>9</v>
      </c>
      <c r="C577" s="2" t="s">
        <v>10</v>
      </c>
      <c r="D577" s="2" t="s">
        <v>11</v>
      </c>
      <c r="E577" s="2" t="s">
        <v>12</v>
      </c>
      <c r="F577" s="2">
        <v>1993</v>
      </c>
      <c r="G577" s="2">
        <v>12.02284</v>
      </c>
    </row>
    <row r="578" spans="1:7" x14ac:dyDescent="0.25">
      <c r="A578" s="2" t="s">
        <v>19</v>
      </c>
      <c r="B578" s="2" t="s">
        <v>9</v>
      </c>
      <c r="C578" s="2" t="s">
        <v>10</v>
      </c>
      <c r="D578" s="2" t="s">
        <v>11</v>
      </c>
      <c r="E578" s="2" t="s">
        <v>12</v>
      </c>
      <c r="F578" s="2">
        <v>1994</v>
      </c>
      <c r="G578" s="2">
        <v>13.692690000000001</v>
      </c>
    </row>
    <row r="579" spans="1:7" x14ac:dyDescent="0.25">
      <c r="A579" s="2" t="s">
        <v>19</v>
      </c>
      <c r="B579" s="2" t="s">
        <v>9</v>
      </c>
      <c r="C579" s="2" t="s">
        <v>10</v>
      </c>
      <c r="D579" s="2" t="s">
        <v>11</v>
      </c>
      <c r="E579" s="2" t="s">
        <v>12</v>
      </c>
      <c r="F579" s="2">
        <v>1995</v>
      </c>
      <c r="G579" s="2">
        <v>15.12527</v>
      </c>
    </row>
    <row r="580" spans="1:7" x14ac:dyDescent="0.25">
      <c r="A580" s="2" t="s">
        <v>19</v>
      </c>
      <c r="B580" s="2" t="s">
        <v>9</v>
      </c>
      <c r="C580" s="2" t="s">
        <v>10</v>
      </c>
      <c r="D580" s="2" t="s">
        <v>11</v>
      </c>
      <c r="E580" s="2" t="s">
        <v>12</v>
      </c>
      <c r="F580" s="2">
        <v>1996</v>
      </c>
      <c r="G580" s="2">
        <v>15.686680000000001</v>
      </c>
    </row>
    <row r="581" spans="1:7" x14ac:dyDescent="0.25">
      <c r="A581" s="2" t="s">
        <v>19</v>
      </c>
      <c r="B581" s="2" t="s">
        <v>9</v>
      </c>
      <c r="C581" s="2" t="s">
        <v>10</v>
      </c>
      <c r="D581" s="2" t="s">
        <v>11</v>
      </c>
      <c r="E581" s="2" t="s">
        <v>12</v>
      </c>
      <c r="F581" s="2">
        <v>1997</v>
      </c>
      <c r="G581" s="2">
        <v>15.898630000000001</v>
      </c>
    </row>
    <row r="582" spans="1:7" x14ac:dyDescent="0.25">
      <c r="A582" s="2" t="s">
        <v>19</v>
      </c>
      <c r="B582" s="2" t="s">
        <v>9</v>
      </c>
      <c r="C582" s="2" t="s">
        <v>10</v>
      </c>
      <c r="D582" s="2" t="s">
        <v>11</v>
      </c>
      <c r="E582" s="2" t="s">
        <v>12</v>
      </c>
      <c r="F582" s="2">
        <v>1998</v>
      </c>
      <c r="G582" s="2">
        <v>17.34356</v>
      </c>
    </row>
    <row r="583" spans="1:7" x14ac:dyDescent="0.25">
      <c r="A583" s="2" t="s">
        <v>19</v>
      </c>
      <c r="B583" s="2" t="s">
        <v>9</v>
      </c>
      <c r="C583" s="2" t="s">
        <v>10</v>
      </c>
      <c r="D583" s="2" t="s">
        <v>11</v>
      </c>
      <c r="E583" s="2" t="s">
        <v>12</v>
      </c>
      <c r="F583" s="2">
        <v>1999</v>
      </c>
      <c r="G583" s="2">
        <v>18.39733</v>
      </c>
    </row>
    <row r="584" spans="1:7" x14ac:dyDescent="0.25">
      <c r="A584" s="2" t="s">
        <v>19</v>
      </c>
      <c r="B584" s="2" t="s">
        <v>9</v>
      </c>
      <c r="C584" s="2" t="s">
        <v>10</v>
      </c>
      <c r="D584" s="2" t="s">
        <v>11</v>
      </c>
      <c r="E584" s="2" t="s">
        <v>12</v>
      </c>
      <c r="F584" s="2">
        <v>2000</v>
      </c>
      <c r="G584" s="2">
        <v>19.06616</v>
      </c>
    </row>
    <row r="585" spans="1:7" x14ac:dyDescent="0.25">
      <c r="A585" s="2" t="s">
        <v>19</v>
      </c>
      <c r="B585" s="2" t="s">
        <v>9</v>
      </c>
      <c r="C585" s="2" t="s">
        <v>10</v>
      </c>
      <c r="D585" s="2" t="s">
        <v>11</v>
      </c>
      <c r="E585" s="2" t="s">
        <v>12</v>
      </c>
      <c r="F585" s="2">
        <v>2001</v>
      </c>
      <c r="G585" s="2">
        <v>19.14227</v>
      </c>
    </row>
    <row r="586" spans="1:7" x14ac:dyDescent="0.25">
      <c r="A586" s="2" t="s">
        <v>19</v>
      </c>
      <c r="B586" s="2" t="s">
        <v>9</v>
      </c>
      <c r="C586" s="2" t="s">
        <v>10</v>
      </c>
      <c r="D586" s="2" t="s">
        <v>11</v>
      </c>
      <c r="E586" s="2" t="s">
        <v>12</v>
      </c>
      <c r="F586" s="2">
        <v>2002</v>
      </c>
      <c r="G586" s="2">
        <v>20.317889999999998</v>
      </c>
    </row>
    <row r="587" spans="1:7" x14ac:dyDescent="0.25">
      <c r="A587" s="2" t="s">
        <v>19</v>
      </c>
      <c r="B587" s="2" t="s">
        <v>9</v>
      </c>
      <c r="C587" s="2" t="s">
        <v>10</v>
      </c>
      <c r="D587" s="2" t="s">
        <v>11</v>
      </c>
      <c r="E587" s="2" t="s">
        <v>12</v>
      </c>
      <c r="F587" s="2">
        <v>2003</v>
      </c>
      <c r="G587" s="2">
        <v>21.74399</v>
      </c>
    </row>
    <row r="588" spans="1:7" x14ac:dyDescent="0.25">
      <c r="A588" s="2" t="s">
        <v>19</v>
      </c>
      <c r="B588" s="2" t="s">
        <v>9</v>
      </c>
      <c r="C588" s="2" t="s">
        <v>10</v>
      </c>
      <c r="D588" s="2" t="s">
        <v>11</v>
      </c>
      <c r="E588" s="2" t="s">
        <v>12</v>
      </c>
      <c r="F588" s="2">
        <v>2004</v>
      </c>
      <c r="G588" s="2">
        <v>21.533619999999999</v>
      </c>
    </row>
    <row r="589" spans="1:7" x14ac:dyDescent="0.25">
      <c r="A589" s="2" t="s">
        <v>19</v>
      </c>
      <c r="B589" s="2" t="s">
        <v>9</v>
      </c>
      <c r="C589" s="2" t="s">
        <v>10</v>
      </c>
      <c r="D589" s="2" t="s">
        <v>11</v>
      </c>
      <c r="E589" s="2" t="s">
        <v>12</v>
      </c>
      <c r="F589" s="2">
        <v>2005</v>
      </c>
      <c r="G589" s="2">
        <v>20.38945</v>
      </c>
    </row>
    <row r="590" spans="1:7" x14ac:dyDescent="0.25">
      <c r="A590" s="2" t="s">
        <v>19</v>
      </c>
      <c r="B590" s="2" t="s">
        <v>9</v>
      </c>
      <c r="C590" s="2" t="s">
        <v>10</v>
      </c>
      <c r="D590" s="2" t="s">
        <v>11</v>
      </c>
      <c r="E590" s="2" t="s">
        <v>12</v>
      </c>
      <c r="F590" s="2">
        <v>2006</v>
      </c>
      <c r="G590" s="2">
        <v>20.267050000000001</v>
      </c>
    </row>
    <row r="591" spans="1:7" x14ac:dyDescent="0.25">
      <c r="A591" s="2" t="s">
        <v>19</v>
      </c>
      <c r="B591" s="2" t="s">
        <v>9</v>
      </c>
      <c r="C591" s="2" t="s">
        <v>10</v>
      </c>
      <c r="D591" s="2" t="s">
        <v>11</v>
      </c>
      <c r="E591" s="2" t="s">
        <v>12</v>
      </c>
      <c r="F591" s="2">
        <v>2007</v>
      </c>
      <c r="G591" s="2">
        <v>20.504719999999999</v>
      </c>
    </row>
    <row r="592" spans="1:7" x14ac:dyDescent="0.25">
      <c r="A592" s="2" t="s">
        <v>19</v>
      </c>
      <c r="B592" s="2" t="s">
        <v>9</v>
      </c>
      <c r="C592" s="2" t="s">
        <v>10</v>
      </c>
      <c r="D592" s="2" t="s">
        <v>11</v>
      </c>
      <c r="E592" s="2" t="s">
        <v>12</v>
      </c>
      <c r="F592" s="2">
        <v>2008</v>
      </c>
      <c r="G592" s="2">
        <v>20.34075</v>
      </c>
    </row>
    <row r="593" spans="1:7" x14ac:dyDescent="0.25">
      <c r="A593" s="2" t="s">
        <v>19</v>
      </c>
      <c r="B593" s="2" t="s">
        <v>9</v>
      </c>
      <c r="C593" s="2" t="s">
        <v>10</v>
      </c>
      <c r="D593" s="2" t="s">
        <v>11</v>
      </c>
      <c r="E593" s="2" t="s">
        <v>12</v>
      </c>
      <c r="F593" s="2">
        <v>2009</v>
      </c>
      <c r="G593" s="2">
        <v>20.882429999999999</v>
      </c>
    </row>
    <row r="594" spans="1:7" x14ac:dyDescent="0.25">
      <c r="A594" s="2" t="s">
        <v>19</v>
      </c>
      <c r="B594" s="2" t="s">
        <v>9</v>
      </c>
      <c r="C594" s="2" t="s">
        <v>10</v>
      </c>
      <c r="D594" s="2" t="s">
        <v>11</v>
      </c>
      <c r="E594" s="2" t="s">
        <v>12</v>
      </c>
      <c r="F594" s="2">
        <v>2010</v>
      </c>
      <c r="G594" s="2">
        <v>21.979890000000001</v>
      </c>
    </row>
    <row r="595" spans="1:7" x14ac:dyDescent="0.25">
      <c r="A595" s="2" t="s">
        <v>19</v>
      </c>
      <c r="B595" s="2" t="s">
        <v>9</v>
      </c>
      <c r="C595" s="2" t="s">
        <v>10</v>
      </c>
      <c r="D595" s="2" t="s">
        <v>11</v>
      </c>
      <c r="E595" s="2" t="s">
        <v>12</v>
      </c>
      <c r="F595" s="2">
        <v>2011</v>
      </c>
      <c r="G595" s="2">
        <v>22.008970000000001</v>
      </c>
    </row>
    <row r="596" spans="1:7" x14ac:dyDescent="0.25">
      <c r="A596" s="2" t="s">
        <v>19</v>
      </c>
      <c r="B596" s="2" t="s">
        <v>9</v>
      </c>
      <c r="C596" s="2" t="s">
        <v>10</v>
      </c>
      <c r="D596" s="2" t="s">
        <v>11</v>
      </c>
      <c r="E596" s="2" t="s">
        <v>12</v>
      </c>
      <c r="F596" s="2">
        <v>2012</v>
      </c>
      <c r="G596" s="2">
        <v>22.327559999999998</v>
      </c>
    </row>
    <row r="597" spans="1:7" x14ac:dyDescent="0.25">
      <c r="A597" s="2" t="s">
        <v>19</v>
      </c>
      <c r="B597" s="2" t="s">
        <v>9</v>
      </c>
      <c r="C597" s="2" t="s">
        <v>10</v>
      </c>
      <c r="D597" s="2" t="s">
        <v>11</v>
      </c>
      <c r="E597" s="2" t="s">
        <v>12</v>
      </c>
      <c r="F597" s="2">
        <v>2013</v>
      </c>
      <c r="G597" s="2">
        <v>21.30997</v>
      </c>
    </row>
    <row r="598" spans="1:7" x14ac:dyDescent="0.25">
      <c r="A598" s="2" t="s">
        <v>19</v>
      </c>
      <c r="B598" s="2" t="s">
        <v>9</v>
      </c>
      <c r="C598" s="2" t="s">
        <v>10</v>
      </c>
      <c r="D598" s="2" t="s">
        <v>11</v>
      </c>
      <c r="E598" s="2" t="s">
        <v>12</v>
      </c>
      <c r="F598" s="2">
        <v>2014</v>
      </c>
      <c r="G598" s="2">
        <v>22.05762</v>
      </c>
    </row>
    <row r="599" spans="1:7" x14ac:dyDescent="0.25">
      <c r="A599" s="2" t="s">
        <v>19</v>
      </c>
      <c r="B599" s="2" t="s">
        <v>9</v>
      </c>
      <c r="C599" s="2" t="s">
        <v>10</v>
      </c>
      <c r="D599" s="2" t="s">
        <v>11</v>
      </c>
      <c r="E599" s="2" t="s">
        <v>12</v>
      </c>
      <c r="F599" s="2">
        <v>2015</v>
      </c>
      <c r="G599" s="2">
        <v>20.97991</v>
      </c>
    </row>
    <row r="600" spans="1:7" x14ac:dyDescent="0.25">
      <c r="A600" s="2" t="s">
        <v>19</v>
      </c>
      <c r="B600" s="2" t="s">
        <v>9</v>
      </c>
      <c r="C600" s="2" t="s">
        <v>14</v>
      </c>
      <c r="D600" s="2" t="s">
        <v>11</v>
      </c>
      <c r="E600" s="2" t="s">
        <v>12</v>
      </c>
      <c r="F600" s="2">
        <v>1993</v>
      </c>
      <c r="G600" s="2">
        <v>9.4352250000000009</v>
      </c>
    </row>
    <row r="601" spans="1:7" x14ac:dyDescent="0.25">
      <c r="A601" s="2" t="s">
        <v>19</v>
      </c>
      <c r="B601" s="2" t="s">
        <v>9</v>
      </c>
      <c r="C601" s="2" t="s">
        <v>14</v>
      </c>
      <c r="D601" s="2" t="s">
        <v>11</v>
      </c>
      <c r="E601" s="2" t="s">
        <v>12</v>
      </c>
      <c r="F601" s="2">
        <v>1994</v>
      </c>
      <c r="G601" s="2">
        <v>10.599019999999999</v>
      </c>
    </row>
    <row r="602" spans="1:7" x14ac:dyDescent="0.25">
      <c r="A602" s="2" t="s">
        <v>19</v>
      </c>
      <c r="B602" s="2" t="s">
        <v>9</v>
      </c>
      <c r="C602" s="2" t="s">
        <v>14</v>
      </c>
      <c r="D602" s="2" t="s">
        <v>11</v>
      </c>
      <c r="E602" s="2" t="s">
        <v>12</v>
      </c>
      <c r="F602" s="2">
        <v>1995</v>
      </c>
      <c r="G602" s="2">
        <v>11.983499999999999</v>
      </c>
    </row>
    <row r="603" spans="1:7" x14ac:dyDescent="0.25">
      <c r="A603" s="2" t="s">
        <v>19</v>
      </c>
      <c r="B603" s="2" t="s">
        <v>9</v>
      </c>
      <c r="C603" s="2" t="s">
        <v>14</v>
      </c>
      <c r="D603" s="2" t="s">
        <v>11</v>
      </c>
      <c r="E603" s="2" t="s">
        <v>12</v>
      </c>
      <c r="F603" s="2">
        <v>1996</v>
      </c>
      <c r="G603" s="2">
        <v>12.25639</v>
      </c>
    </row>
    <row r="604" spans="1:7" x14ac:dyDescent="0.25">
      <c r="A604" s="2" t="s">
        <v>19</v>
      </c>
      <c r="B604" s="2" t="s">
        <v>9</v>
      </c>
      <c r="C604" s="2" t="s">
        <v>14</v>
      </c>
      <c r="D604" s="2" t="s">
        <v>11</v>
      </c>
      <c r="E604" s="2" t="s">
        <v>12</v>
      </c>
      <c r="F604" s="2">
        <v>1997</v>
      </c>
      <c r="G604" s="2">
        <v>12.42822</v>
      </c>
    </row>
    <row r="605" spans="1:7" x14ac:dyDescent="0.25">
      <c r="A605" s="2" t="s">
        <v>19</v>
      </c>
      <c r="B605" s="2" t="s">
        <v>9</v>
      </c>
      <c r="C605" s="2" t="s">
        <v>14</v>
      </c>
      <c r="D605" s="2" t="s">
        <v>11</v>
      </c>
      <c r="E605" s="2" t="s">
        <v>12</v>
      </c>
      <c r="F605" s="2">
        <v>1998</v>
      </c>
      <c r="G605" s="2">
        <v>13.75353</v>
      </c>
    </row>
    <row r="606" spans="1:7" x14ac:dyDescent="0.25">
      <c r="A606" s="2" t="s">
        <v>19</v>
      </c>
      <c r="B606" s="2" t="s">
        <v>9</v>
      </c>
      <c r="C606" s="2" t="s">
        <v>14</v>
      </c>
      <c r="D606" s="2" t="s">
        <v>11</v>
      </c>
      <c r="E606" s="2" t="s">
        <v>12</v>
      </c>
      <c r="F606" s="2">
        <v>1999</v>
      </c>
      <c r="G606" s="2">
        <v>14.542820000000001</v>
      </c>
    </row>
    <row r="607" spans="1:7" x14ac:dyDescent="0.25">
      <c r="A607" s="2" t="s">
        <v>19</v>
      </c>
      <c r="B607" s="2" t="s">
        <v>9</v>
      </c>
      <c r="C607" s="2" t="s">
        <v>14</v>
      </c>
      <c r="D607" s="2" t="s">
        <v>11</v>
      </c>
      <c r="E607" s="2" t="s">
        <v>12</v>
      </c>
      <c r="F607" s="2">
        <v>2000</v>
      </c>
      <c r="G607" s="2">
        <v>15.161210000000001</v>
      </c>
    </row>
    <row r="608" spans="1:7" x14ac:dyDescent="0.25">
      <c r="A608" s="2" t="s">
        <v>19</v>
      </c>
      <c r="B608" s="2" t="s">
        <v>9</v>
      </c>
      <c r="C608" s="2" t="s">
        <v>14</v>
      </c>
      <c r="D608" s="2" t="s">
        <v>11</v>
      </c>
      <c r="E608" s="2" t="s">
        <v>12</v>
      </c>
      <c r="F608" s="2">
        <v>2001</v>
      </c>
      <c r="G608" s="2">
        <v>15.234439999999999</v>
      </c>
    </row>
    <row r="609" spans="1:7" x14ac:dyDescent="0.25">
      <c r="A609" s="2" t="s">
        <v>19</v>
      </c>
      <c r="B609" s="2" t="s">
        <v>9</v>
      </c>
      <c r="C609" s="2" t="s">
        <v>14</v>
      </c>
      <c r="D609" s="2" t="s">
        <v>11</v>
      </c>
      <c r="E609" s="2" t="s">
        <v>12</v>
      </c>
      <c r="F609" s="2">
        <v>2002</v>
      </c>
      <c r="G609" s="2">
        <v>16.115760000000002</v>
      </c>
    </row>
    <row r="610" spans="1:7" x14ac:dyDescent="0.25">
      <c r="A610" s="2" t="s">
        <v>19</v>
      </c>
      <c r="B610" s="2" t="s">
        <v>9</v>
      </c>
      <c r="C610" s="2" t="s">
        <v>14</v>
      </c>
      <c r="D610" s="2" t="s">
        <v>11</v>
      </c>
      <c r="E610" s="2" t="s">
        <v>12</v>
      </c>
      <c r="F610" s="2">
        <v>2003</v>
      </c>
      <c r="G610" s="2">
        <v>17.26568</v>
      </c>
    </row>
    <row r="611" spans="1:7" x14ac:dyDescent="0.25">
      <c r="A611" s="2" t="s">
        <v>19</v>
      </c>
      <c r="B611" s="2" t="s">
        <v>9</v>
      </c>
      <c r="C611" s="2" t="s">
        <v>14</v>
      </c>
      <c r="D611" s="2" t="s">
        <v>11</v>
      </c>
      <c r="E611" s="2" t="s">
        <v>12</v>
      </c>
      <c r="F611" s="2">
        <v>2004</v>
      </c>
      <c r="G611" s="2">
        <v>16.905069999999998</v>
      </c>
    </row>
    <row r="612" spans="1:7" x14ac:dyDescent="0.25">
      <c r="A612" s="2" t="s">
        <v>19</v>
      </c>
      <c r="B612" s="2" t="s">
        <v>9</v>
      </c>
      <c r="C612" s="2" t="s">
        <v>14</v>
      </c>
      <c r="D612" s="2" t="s">
        <v>11</v>
      </c>
      <c r="E612" s="2" t="s">
        <v>12</v>
      </c>
      <c r="F612" s="2">
        <v>2005</v>
      </c>
      <c r="G612" s="2">
        <v>16.070260000000001</v>
      </c>
    </row>
    <row r="613" spans="1:7" x14ac:dyDescent="0.25">
      <c r="A613" s="2" t="s">
        <v>19</v>
      </c>
      <c r="B613" s="2" t="s">
        <v>9</v>
      </c>
      <c r="C613" s="2" t="s">
        <v>14</v>
      </c>
      <c r="D613" s="2" t="s">
        <v>11</v>
      </c>
      <c r="E613" s="2" t="s">
        <v>12</v>
      </c>
      <c r="F613" s="2">
        <v>2006</v>
      </c>
      <c r="G613" s="2">
        <v>16.194389999999999</v>
      </c>
    </row>
    <row r="614" spans="1:7" x14ac:dyDescent="0.25">
      <c r="A614" s="2" t="s">
        <v>19</v>
      </c>
      <c r="B614" s="2" t="s">
        <v>9</v>
      </c>
      <c r="C614" s="2" t="s">
        <v>14</v>
      </c>
      <c r="D614" s="2" t="s">
        <v>11</v>
      </c>
      <c r="E614" s="2" t="s">
        <v>12</v>
      </c>
      <c r="F614" s="2">
        <v>2007</v>
      </c>
      <c r="G614" s="2">
        <v>16.21903</v>
      </c>
    </row>
    <row r="615" spans="1:7" x14ac:dyDescent="0.25">
      <c r="A615" s="2" t="s">
        <v>19</v>
      </c>
      <c r="B615" s="2" t="s">
        <v>9</v>
      </c>
      <c r="C615" s="2" t="s">
        <v>14</v>
      </c>
      <c r="D615" s="2" t="s">
        <v>11</v>
      </c>
      <c r="E615" s="2" t="s">
        <v>12</v>
      </c>
      <c r="F615" s="2">
        <v>2008</v>
      </c>
      <c r="G615" s="2">
        <v>16.173770000000001</v>
      </c>
    </row>
    <row r="616" spans="1:7" x14ac:dyDescent="0.25">
      <c r="A616" s="2" t="s">
        <v>19</v>
      </c>
      <c r="B616" s="2" t="s">
        <v>9</v>
      </c>
      <c r="C616" s="2" t="s">
        <v>14</v>
      </c>
      <c r="D616" s="2" t="s">
        <v>11</v>
      </c>
      <c r="E616" s="2" t="s">
        <v>12</v>
      </c>
      <c r="F616" s="2">
        <v>2009</v>
      </c>
      <c r="G616" s="2">
        <v>16.81616</v>
      </c>
    </row>
    <row r="617" spans="1:7" x14ac:dyDescent="0.25">
      <c r="A617" s="2" t="s">
        <v>19</v>
      </c>
      <c r="B617" s="2" t="s">
        <v>9</v>
      </c>
      <c r="C617" s="2" t="s">
        <v>14</v>
      </c>
      <c r="D617" s="2" t="s">
        <v>11</v>
      </c>
      <c r="E617" s="2" t="s">
        <v>12</v>
      </c>
      <c r="F617" s="2">
        <v>2010</v>
      </c>
      <c r="G617" s="2">
        <v>17.779240000000001</v>
      </c>
    </row>
    <row r="618" spans="1:7" x14ac:dyDescent="0.25">
      <c r="A618" s="2" t="s">
        <v>19</v>
      </c>
      <c r="B618" s="2" t="s">
        <v>9</v>
      </c>
      <c r="C618" s="2" t="s">
        <v>14</v>
      </c>
      <c r="D618" s="2" t="s">
        <v>11</v>
      </c>
      <c r="E618" s="2" t="s">
        <v>12</v>
      </c>
      <c r="F618" s="2">
        <v>2011</v>
      </c>
      <c r="G618" s="2">
        <v>18.074200000000001</v>
      </c>
    </row>
    <row r="619" spans="1:7" x14ac:dyDescent="0.25">
      <c r="A619" s="2" t="s">
        <v>19</v>
      </c>
      <c r="B619" s="2" t="s">
        <v>9</v>
      </c>
      <c r="C619" s="2" t="s">
        <v>14</v>
      </c>
      <c r="D619" s="2" t="s">
        <v>11</v>
      </c>
      <c r="E619" s="2" t="s">
        <v>12</v>
      </c>
      <c r="F619" s="2">
        <v>2012</v>
      </c>
      <c r="G619" s="2">
        <v>18.484639999999999</v>
      </c>
    </row>
    <row r="620" spans="1:7" x14ac:dyDescent="0.25">
      <c r="A620" s="2" t="s">
        <v>19</v>
      </c>
      <c r="B620" s="2" t="s">
        <v>9</v>
      </c>
      <c r="C620" s="2" t="s">
        <v>14</v>
      </c>
      <c r="D620" s="2" t="s">
        <v>11</v>
      </c>
      <c r="E620" s="2" t="s">
        <v>12</v>
      </c>
      <c r="F620" s="2">
        <v>2013</v>
      </c>
      <c r="G620" s="2">
        <v>17.923349999999999</v>
      </c>
    </row>
    <row r="621" spans="1:7" x14ac:dyDescent="0.25">
      <c r="A621" s="2" t="s">
        <v>19</v>
      </c>
      <c r="B621" s="2" t="s">
        <v>9</v>
      </c>
      <c r="C621" s="2" t="s">
        <v>14</v>
      </c>
      <c r="D621" s="2" t="s">
        <v>11</v>
      </c>
      <c r="E621" s="2" t="s">
        <v>12</v>
      </c>
      <c r="F621" s="2">
        <v>2014</v>
      </c>
      <c r="G621" s="2">
        <v>18.05753</v>
      </c>
    </row>
    <row r="622" spans="1:7" x14ac:dyDescent="0.25">
      <c r="A622" s="2" t="s">
        <v>19</v>
      </c>
      <c r="B622" s="2" t="s">
        <v>9</v>
      </c>
      <c r="C622" s="2" t="s">
        <v>14</v>
      </c>
      <c r="D622" s="2" t="s">
        <v>11</v>
      </c>
      <c r="E622" s="2" t="s">
        <v>12</v>
      </c>
      <c r="F622" s="2">
        <v>2015</v>
      </c>
      <c r="G622" s="2">
        <v>17.388120000000001</v>
      </c>
    </row>
    <row r="623" spans="1:7" x14ac:dyDescent="0.25">
      <c r="A623" s="2" t="s">
        <v>19</v>
      </c>
      <c r="B623" s="2" t="s">
        <v>9</v>
      </c>
      <c r="C623" s="2" t="s">
        <v>15</v>
      </c>
      <c r="D623" s="2" t="s">
        <v>11</v>
      </c>
      <c r="E623" s="2" t="s">
        <v>12</v>
      </c>
      <c r="F623" s="2">
        <v>1993</v>
      </c>
      <c r="G623" s="2">
        <v>6.20777</v>
      </c>
    </row>
    <row r="624" spans="1:7" x14ac:dyDescent="0.25">
      <c r="A624" s="2" t="s">
        <v>19</v>
      </c>
      <c r="B624" s="2" t="s">
        <v>9</v>
      </c>
      <c r="C624" s="2" t="s">
        <v>15</v>
      </c>
      <c r="D624" s="2" t="s">
        <v>11</v>
      </c>
      <c r="E624" s="2" t="s">
        <v>12</v>
      </c>
      <c r="F624" s="2">
        <v>1994</v>
      </c>
      <c r="G624" s="2">
        <v>6.7505959999999998</v>
      </c>
    </row>
    <row r="625" spans="1:7" x14ac:dyDescent="0.25">
      <c r="A625" s="2" t="s">
        <v>19</v>
      </c>
      <c r="B625" s="2" t="s">
        <v>9</v>
      </c>
      <c r="C625" s="2" t="s">
        <v>15</v>
      </c>
      <c r="D625" s="2" t="s">
        <v>11</v>
      </c>
      <c r="E625" s="2" t="s">
        <v>12</v>
      </c>
      <c r="F625" s="2">
        <v>1995</v>
      </c>
      <c r="G625" s="2">
        <v>8.0421359999999993</v>
      </c>
    </row>
    <row r="626" spans="1:7" x14ac:dyDescent="0.25">
      <c r="A626" s="2" t="s">
        <v>19</v>
      </c>
      <c r="B626" s="2" t="s">
        <v>9</v>
      </c>
      <c r="C626" s="2" t="s">
        <v>15</v>
      </c>
      <c r="D626" s="2" t="s">
        <v>11</v>
      </c>
      <c r="E626" s="2" t="s">
        <v>12</v>
      </c>
      <c r="F626" s="2">
        <v>1996</v>
      </c>
      <c r="G626" s="2">
        <v>7.9097010000000001</v>
      </c>
    </row>
    <row r="627" spans="1:7" x14ac:dyDescent="0.25">
      <c r="A627" s="2" t="s">
        <v>19</v>
      </c>
      <c r="B627" s="2" t="s">
        <v>9</v>
      </c>
      <c r="C627" s="2" t="s">
        <v>15</v>
      </c>
      <c r="D627" s="2" t="s">
        <v>11</v>
      </c>
      <c r="E627" s="2" t="s">
        <v>12</v>
      </c>
      <c r="F627" s="2">
        <v>1997</v>
      </c>
      <c r="G627" s="2">
        <v>8.0053719999999995</v>
      </c>
    </row>
    <row r="628" spans="1:7" x14ac:dyDescent="0.25">
      <c r="A628" s="2" t="s">
        <v>19</v>
      </c>
      <c r="B628" s="2" t="s">
        <v>9</v>
      </c>
      <c r="C628" s="2" t="s">
        <v>15</v>
      </c>
      <c r="D628" s="2" t="s">
        <v>11</v>
      </c>
      <c r="E628" s="2" t="s">
        <v>12</v>
      </c>
      <c r="F628" s="2">
        <v>1998</v>
      </c>
      <c r="G628" s="2">
        <v>9.1401800000000009</v>
      </c>
    </row>
    <row r="629" spans="1:7" x14ac:dyDescent="0.25">
      <c r="A629" s="2" t="s">
        <v>19</v>
      </c>
      <c r="B629" s="2" t="s">
        <v>9</v>
      </c>
      <c r="C629" s="2" t="s">
        <v>15</v>
      </c>
      <c r="D629" s="2" t="s">
        <v>11</v>
      </c>
      <c r="E629" s="2" t="s">
        <v>12</v>
      </c>
      <c r="F629" s="2">
        <v>1999</v>
      </c>
      <c r="G629" s="2">
        <v>9.6227140000000002</v>
      </c>
    </row>
    <row r="630" spans="1:7" x14ac:dyDescent="0.25">
      <c r="A630" s="2" t="s">
        <v>19</v>
      </c>
      <c r="B630" s="2" t="s">
        <v>9</v>
      </c>
      <c r="C630" s="2" t="s">
        <v>15</v>
      </c>
      <c r="D630" s="2" t="s">
        <v>11</v>
      </c>
      <c r="E630" s="2" t="s">
        <v>12</v>
      </c>
      <c r="F630" s="2">
        <v>2000</v>
      </c>
      <c r="G630" s="2">
        <v>10.181509999999999</v>
      </c>
    </row>
    <row r="631" spans="1:7" x14ac:dyDescent="0.25">
      <c r="A631" s="2" t="s">
        <v>19</v>
      </c>
      <c r="B631" s="2" t="s">
        <v>9</v>
      </c>
      <c r="C631" s="2" t="s">
        <v>15</v>
      </c>
      <c r="D631" s="2" t="s">
        <v>11</v>
      </c>
      <c r="E631" s="2" t="s">
        <v>12</v>
      </c>
      <c r="F631" s="2">
        <v>2001</v>
      </c>
      <c r="G631" s="2">
        <v>10.22378</v>
      </c>
    </row>
    <row r="632" spans="1:7" x14ac:dyDescent="0.25">
      <c r="A632" s="2" t="s">
        <v>19</v>
      </c>
      <c r="B632" s="2" t="s">
        <v>9</v>
      </c>
      <c r="C632" s="2" t="s">
        <v>15</v>
      </c>
      <c r="D632" s="2" t="s">
        <v>11</v>
      </c>
      <c r="E632" s="2" t="s">
        <v>12</v>
      </c>
      <c r="F632" s="2">
        <v>2002</v>
      </c>
      <c r="G632" s="2">
        <v>10.678470000000001</v>
      </c>
    </row>
    <row r="633" spans="1:7" x14ac:dyDescent="0.25">
      <c r="A633" s="2" t="s">
        <v>19</v>
      </c>
      <c r="B633" s="2" t="s">
        <v>9</v>
      </c>
      <c r="C633" s="2" t="s">
        <v>15</v>
      </c>
      <c r="D633" s="2" t="s">
        <v>11</v>
      </c>
      <c r="E633" s="2" t="s">
        <v>12</v>
      </c>
      <c r="F633" s="2">
        <v>2003</v>
      </c>
      <c r="G633" s="2">
        <v>11.46454</v>
      </c>
    </row>
    <row r="634" spans="1:7" x14ac:dyDescent="0.25">
      <c r="A634" s="2" t="s">
        <v>19</v>
      </c>
      <c r="B634" s="2" t="s">
        <v>9</v>
      </c>
      <c r="C634" s="2" t="s">
        <v>15</v>
      </c>
      <c r="D634" s="2" t="s">
        <v>11</v>
      </c>
      <c r="E634" s="2" t="s">
        <v>12</v>
      </c>
      <c r="F634" s="2">
        <v>2004</v>
      </c>
      <c r="G634" s="2">
        <v>10.91826</v>
      </c>
    </row>
    <row r="635" spans="1:7" x14ac:dyDescent="0.25">
      <c r="A635" s="2" t="s">
        <v>19</v>
      </c>
      <c r="B635" s="2" t="s">
        <v>9</v>
      </c>
      <c r="C635" s="2" t="s">
        <v>15</v>
      </c>
      <c r="D635" s="2" t="s">
        <v>11</v>
      </c>
      <c r="E635" s="2" t="s">
        <v>12</v>
      </c>
      <c r="F635" s="2">
        <v>2005</v>
      </c>
      <c r="G635" s="2">
        <v>10.41399</v>
      </c>
    </row>
    <row r="636" spans="1:7" x14ac:dyDescent="0.25">
      <c r="A636" s="2" t="s">
        <v>19</v>
      </c>
      <c r="B636" s="2" t="s">
        <v>9</v>
      </c>
      <c r="C636" s="2" t="s">
        <v>15</v>
      </c>
      <c r="D636" s="2" t="s">
        <v>11</v>
      </c>
      <c r="E636" s="2" t="s">
        <v>12</v>
      </c>
      <c r="F636" s="2">
        <v>2006</v>
      </c>
      <c r="G636" s="2">
        <v>10.867190000000001</v>
      </c>
    </row>
    <row r="637" spans="1:7" x14ac:dyDescent="0.25">
      <c r="A637" s="2" t="s">
        <v>19</v>
      </c>
      <c r="B637" s="2" t="s">
        <v>9</v>
      </c>
      <c r="C637" s="2" t="s">
        <v>15</v>
      </c>
      <c r="D637" s="2" t="s">
        <v>11</v>
      </c>
      <c r="E637" s="2" t="s">
        <v>12</v>
      </c>
      <c r="F637" s="2">
        <v>2007</v>
      </c>
      <c r="G637" s="2">
        <v>10.55827</v>
      </c>
    </row>
    <row r="638" spans="1:7" x14ac:dyDescent="0.25">
      <c r="A638" s="2" t="s">
        <v>19</v>
      </c>
      <c r="B638" s="2" t="s">
        <v>9</v>
      </c>
      <c r="C638" s="2" t="s">
        <v>15</v>
      </c>
      <c r="D638" s="2" t="s">
        <v>11</v>
      </c>
      <c r="E638" s="2" t="s">
        <v>12</v>
      </c>
      <c r="F638" s="2">
        <v>2008</v>
      </c>
      <c r="G638" s="2">
        <v>10.62415</v>
      </c>
    </row>
    <row r="639" spans="1:7" x14ac:dyDescent="0.25">
      <c r="A639" s="2" t="s">
        <v>19</v>
      </c>
      <c r="B639" s="2" t="s">
        <v>9</v>
      </c>
      <c r="C639" s="2" t="s">
        <v>15</v>
      </c>
      <c r="D639" s="2" t="s">
        <v>11</v>
      </c>
      <c r="E639" s="2" t="s">
        <v>12</v>
      </c>
      <c r="F639" s="2">
        <v>2009</v>
      </c>
      <c r="G639" s="2">
        <v>11.400040000000001</v>
      </c>
    </row>
    <row r="640" spans="1:7" x14ac:dyDescent="0.25">
      <c r="A640" s="2" t="s">
        <v>19</v>
      </c>
      <c r="B640" s="2" t="s">
        <v>9</v>
      </c>
      <c r="C640" s="2" t="s">
        <v>15</v>
      </c>
      <c r="D640" s="2" t="s">
        <v>11</v>
      </c>
      <c r="E640" s="2" t="s">
        <v>12</v>
      </c>
      <c r="F640" s="2">
        <v>2010</v>
      </c>
      <c r="G640" s="2">
        <v>12.17257</v>
      </c>
    </row>
    <row r="641" spans="1:7" x14ac:dyDescent="0.25">
      <c r="A641" s="2" t="s">
        <v>19</v>
      </c>
      <c r="B641" s="2" t="s">
        <v>9</v>
      </c>
      <c r="C641" s="2" t="s">
        <v>15</v>
      </c>
      <c r="D641" s="2" t="s">
        <v>11</v>
      </c>
      <c r="E641" s="2" t="s">
        <v>12</v>
      </c>
      <c r="F641" s="2">
        <v>2011</v>
      </c>
      <c r="G641" s="2">
        <v>12.88552</v>
      </c>
    </row>
    <row r="642" spans="1:7" x14ac:dyDescent="0.25">
      <c r="A642" s="2" t="s">
        <v>19</v>
      </c>
      <c r="B642" s="2" t="s">
        <v>9</v>
      </c>
      <c r="C642" s="2" t="s">
        <v>15</v>
      </c>
      <c r="D642" s="2" t="s">
        <v>11</v>
      </c>
      <c r="E642" s="2" t="s">
        <v>12</v>
      </c>
      <c r="F642" s="2">
        <v>2012</v>
      </c>
      <c r="G642" s="2">
        <v>13.452260000000001</v>
      </c>
    </row>
    <row r="643" spans="1:7" x14ac:dyDescent="0.25">
      <c r="A643" s="2" t="s">
        <v>19</v>
      </c>
      <c r="B643" s="2" t="s">
        <v>9</v>
      </c>
      <c r="C643" s="2" t="s">
        <v>15</v>
      </c>
      <c r="D643" s="2" t="s">
        <v>11</v>
      </c>
      <c r="E643" s="2" t="s">
        <v>12</v>
      </c>
      <c r="F643" s="2">
        <v>2013</v>
      </c>
      <c r="G643" s="2">
        <v>13.52905</v>
      </c>
    </row>
    <row r="644" spans="1:7" x14ac:dyDescent="0.25">
      <c r="A644" s="2" t="s">
        <v>19</v>
      </c>
      <c r="B644" s="2" t="s">
        <v>9</v>
      </c>
      <c r="C644" s="2" t="s">
        <v>15</v>
      </c>
      <c r="D644" s="2" t="s">
        <v>11</v>
      </c>
      <c r="E644" s="2" t="s">
        <v>12</v>
      </c>
      <c r="F644" s="2">
        <v>2014</v>
      </c>
      <c r="G644" s="2">
        <v>12.85899</v>
      </c>
    </row>
    <row r="645" spans="1:7" x14ac:dyDescent="0.25">
      <c r="A645" s="2" t="s">
        <v>19</v>
      </c>
      <c r="B645" s="2" t="s">
        <v>9</v>
      </c>
      <c r="C645" s="2" t="s">
        <v>15</v>
      </c>
      <c r="D645" s="2" t="s">
        <v>11</v>
      </c>
      <c r="E645" s="2" t="s">
        <v>12</v>
      </c>
      <c r="F645" s="2">
        <v>2015</v>
      </c>
      <c r="G645" s="2">
        <v>12.784610000000001</v>
      </c>
    </row>
    <row r="646" spans="1:7" x14ac:dyDescent="0.25">
      <c r="A646" s="2" t="s">
        <v>20</v>
      </c>
      <c r="B646" s="2" t="s">
        <v>9</v>
      </c>
      <c r="C646" s="2" t="s">
        <v>10</v>
      </c>
      <c r="D646" s="2" t="s">
        <v>11</v>
      </c>
      <c r="E646" s="2" t="s">
        <v>12</v>
      </c>
      <c r="F646" s="2">
        <v>1983</v>
      </c>
      <c r="G646" s="2">
        <v>18.57837</v>
      </c>
    </row>
    <row r="647" spans="1:7" x14ac:dyDescent="0.25">
      <c r="A647" s="2" t="s">
        <v>20</v>
      </c>
      <c r="B647" s="2" t="s">
        <v>9</v>
      </c>
      <c r="C647" s="2" t="s">
        <v>10</v>
      </c>
      <c r="D647" s="2" t="s">
        <v>11</v>
      </c>
      <c r="E647" s="2" t="s">
        <v>12</v>
      </c>
      <c r="F647" s="2">
        <v>1992</v>
      </c>
      <c r="G647" s="2">
        <v>13.808949999999999</v>
      </c>
    </row>
    <row r="648" spans="1:7" x14ac:dyDescent="0.25">
      <c r="A648" s="2" t="s">
        <v>20</v>
      </c>
      <c r="B648" s="2" t="s">
        <v>9</v>
      </c>
      <c r="C648" s="2" t="s">
        <v>10</v>
      </c>
      <c r="D648" s="2" t="s">
        <v>11</v>
      </c>
      <c r="E648" s="2" t="s">
        <v>12</v>
      </c>
      <c r="F648" s="2">
        <v>1998</v>
      </c>
      <c r="G648" s="2">
        <v>12.5</v>
      </c>
    </row>
    <row r="649" spans="1:7" x14ac:dyDescent="0.25">
      <c r="A649" s="2" t="s">
        <v>20</v>
      </c>
      <c r="B649" s="2" t="s">
        <v>9</v>
      </c>
      <c r="C649" s="2" t="s">
        <v>10</v>
      </c>
      <c r="D649" s="2" t="s">
        <v>11</v>
      </c>
      <c r="E649" s="2" t="s">
        <v>12</v>
      </c>
      <c r="F649" s="2">
        <v>1999</v>
      </c>
      <c r="G649" s="2">
        <v>12.002739999999999</v>
      </c>
    </row>
    <row r="650" spans="1:7" x14ac:dyDescent="0.25">
      <c r="A650" s="2" t="s">
        <v>20</v>
      </c>
      <c r="B650" s="2" t="s">
        <v>9</v>
      </c>
      <c r="C650" s="2" t="s">
        <v>10</v>
      </c>
      <c r="D650" s="2" t="s">
        <v>11</v>
      </c>
      <c r="E650" s="2" t="s">
        <v>12</v>
      </c>
      <c r="F650" s="2">
        <v>2000</v>
      </c>
      <c r="G650" s="2">
        <v>12.10534</v>
      </c>
    </row>
    <row r="651" spans="1:7" x14ac:dyDescent="0.25">
      <c r="A651" s="2" t="s">
        <v>20</v>
      </c>
      <c r="B651" s="2" t="s">
        <v>9</v>
      </c>
      <c r="C651" s="2" t="s">
        <v>10</v>
      </c>
      <c r="D651" s="2" t="s">
        <v>11</v>
      </c>
      <c r="E651" s="2" t="s">
        <v>12</v>
      </c>
      <c r="F651" s="2">
        <v>2003</v>
      </c>
      <c r="G651" s="2">
        <v>12.097440000000001</v>
      </c>
    </row>
    <row r="652" spans="1:7" x14ac:dyDescent="0.25">
      <c r="A652" s="2" t="s">
        <v>20</v>
      </c>
      <c r="B652" s="2" t="s">
        <v>9</v>
      </c>
      <c r="C652" s="2" t="s">
        <v>10</v>
      </c>
      <c r="D652" s="2" t="s">
        <v>11</v>
      </c>
      <c r="E652" s="2" t="s">
        <v>12</v>
      </c>
      <c r="F652" s="2">
        <v>2005</v>
      </c>
      <c r="G652" s="2">
        <v>11.9276</v>
      </c>
    </row>
    <row r="653" spans="1:7" x14ac:dyDescent="0.25">
      <c r="A653" s="2" t="s">
        <v>20</v>
      </c>
      <c r="B653" s="2" t="s">
        <v>9</v>
      </c>
      <c r="C653" s="2" t="s">
        <v>10</v>
      </c>
      <c r="D653" s="2" t="s">
        <v>11</v>
      </c>
      <c r="E653" s="2" t="s">
        <v>12</v>
      </c>
      <c r="F653" s="2">
        <v>2007</v>
      </c>
      <c r="G653" s="2">
        <v>12.258710000000001</v>
      </c>
    </row>
    <row r="654" spans="1:7" x14ac:dyDescent="0.25">
      <c r="A654" s="2" t="s">
        <v>20</v>
      </c>
      <c r="B654" s="2" t="s">
        <v>9</v>
      </c>
      <c r="C654" s="2" t="s">
        <v>10</v>
      </c>
      <c r="D654" s="2" t="s">
        <v>11</v>
      </c>
      <c r="E654" s="2" t="s">
        <v>12</v>
      </c>
      <c r="F654" s="2">
        <v>2008</v>
      </c>
      <c r="G654" s="2">
        <v>12.24705</v>
      </c>
    </row>
    <row r="655" spans="1:7" x14ac:dyDescent="0.25">
      <c r="A655" s="2" t="s">
        <v>20</v>
      </c>
      <c r="B655" s="2" t="s">
        <v>9</v>
      </c>
      <c r="C655" s="2" t="s">
        <v>10</v>
      </c>
      <c r="D655" s="2" t="s">
        <v>11</v>
      </c>
      <c r="E655" s="2" t="s">
        <v>12</v>
      </c>
      <c r="F655" s="2">
        <v>2010</v>
      </c>
      <c r="G655" s="2">
        <v>12.264950000000001</v>
      </c>
    </row>
    <row r="656" spans="1:7" x14ac:dyDescent="0.25">
      <c r="A656" s="2" t="s">
        <v>20</v>
      </c>
      <c r="B656" s="2" t="s">
        <v>9</v>
      </c>
      <c r="C656" s="2" t="s">
        <v>10</v>
      </c>
      <c r="D656" s="2" t="s">
        <v>11</v>
      </c>
      <c r="E656" s="2" t="s">
        <v>12</v>
      </c>
      <c r="F656" s="2">
        <v>2013</v>
      </c>
      <c r="G656" s="2">
        <v>12.14184</v>
      </c>
    </row>
    <row r="657" spans="1:7" x14ac:dyDescent="0.25">
      <c r="A657" s="2" t="s">
        <v>20</v>
      </c>
      <c r="B657" s="2" t="s">
        <v>9</v>
      </c>
      <c r="C657" s="2" t="s">
        <v>14</v>
      </c>
      <c r="D657" s="2" t="s">
        <v>11</v>
      </c>
      <c r="E657" s="2" t="s">
        <v>12</v>
      </c>
      <c r="F657" s="2">
        <v>1967</v>
      </c>
      <c r="G657" s="2">
        <v>22.482330000000001</v>
      </c>
    </row>
    <row r="658" spans="1:7" x14ac:dyDescent="0.25">
      <c r="A658" s="2" t="s">
        <v>20</v>
      </c>
      <c r="B658" s="2" t="s">
        <v>9</v>
      </c>
      <c r="C658" s="2" t="s">
        <v>14</v>
      </c>
      <c r="D658" s="2" t="s">
        <v>11</v>
      </c>
      <c r="E658" s="2" t="s">
        <v>12</v>
      </c>
      <c r="F658" s="2">
        <v>1969</v>
      </c>
      <c r="G658" s="2">
        <v>21.25329</v>
      </c>
    </row>
    <row r="659" spans="1:7" x14ac:dyDescent="0.25">
      <c r="A659" s="2" t="s">
        <v>20</v>
      </c>
      <c r="B659" s="2" t="s">
        <v>9</v>
      </c>
      <c r="C659" s="2" t="s">
        <v>14</v>
      </c>
      <c r="D659" s="2" t="s">
        <v>11</v>
      </c>
      <c r="E659" s="2" t="s">
        <v>12</v>
      </c>
      <c r="F659" s="2">
        <v>1970</v>
      </c>
      <c r="G659" s="2">
        <v>20.647950000000002</v>
      </c>
    </row>
    <row r="660" spans="1:7" x14ac:dyDescent="0.25">
      <c r="A660" s="2" t="s">
        <v>20</v>
      </c>
      <c r="B660" s="2" t="s">
        <v>9</v>
      </c>
      <c r="C660" s="2" t="s">
        <v>14</v>
      </c>
      <c r="D660" s="2" t="s">
        <v>11</v>
      </c>
      <c r="E660" s="2" t="s">
        <v>12</v>
      </c>
      <c r="F660" s="2">
        <v>1971</v>
      </c>
      <c r="G660" s="2">
        <v>20.27374</v>
      </c>
    </row>
    <row r="661" spans="1:7" x14ac:dyDescent="0.25">
      <c r="A661" s="2" t="s">
        <v>20</v>
      </c>
      <c r="B661" s="2" t="s">
        <v>9</v>
      </c>
      <c r="C661" s="2" t="s">
        <v>14</v>
      </c>
      <c r="D661" s="2" t="s">
        <v>11</v>
      </c>
      <c r="E661" s="2" t="s">
        <v>12</v>
      </c>
      <c r="F661" s="2">
        <v>1972</v>
      </c>
      <c r="G661" s="2">
        <v>18.33616</v>
      </c>
    </row>
    <row r="662" spans="1:7" x14ac:dyDescent="0.25">
      <c r="A662" s="2" t="s">
        <v>20</v>
      </c>
      <c r="B662" s="2" t="s">
        <v>9</v>
      </c>
      <c r="C662" s="2" t="s">
        <v>14</v>
      </c>
      <c r="D662" s="2" t="s">
        <v>11</v>
      </c>
      <c r="E662" s="2" t="s">
        <v>12</v>
      </c>
      <c r="F662" s="2">
        <v>1973</v>
      </c>
      <c r="G662" s="2">
        <v>18.490570000000002</v>
      </c>
    </row>
    <row r="663" spans="1:7" x14ac:dyDescent="0.25">
      <c r="A663" s="2" t="s">
        <v>20</v>
      </c>
      <c r="B663" s="2" t="s">
        <v>9</v>
      </c>
      <c r="C663" s="2" t="s">
        <v>14</v>
      </c>
      <c r="D663" s="2" t="s">
        <v>11</v>
      </c>
      <c r="E663" s="2" t="s">
        <v>12</v>
      </c>
      <c r="F663" s="2">
        <v>1974</v>
      </c>
      <c r="G663" s="2">
        <v>18.216560000000001</v>
      </c>
    </row>
    <row r="664" spans="1:7" x14ac:dyDescent="0.25">
      <c r="A664" s="2" t="s">
        <v>20</v>
      </c>
      <c r="B664" s="2" t="s">
        <v>9</v>
      </c>
      <c r="C664" s="2" t="s">
        <v>14</v>
      </c>
      <c r="D664" s="2" t="s">
        <v>11</v>
      </c>
      <c r="E664" s="2" t="s">
        <v>12</v>
      </c>
      <c r="F664" s="2">
        <v>1975</v>
      </c>
      <c r="G664" s="2">
        <v>18.56775</v>
      </c>
    </row>
    <row r="665" spans="1:7" x14ac:dyDescent="0.25">
      <c r="A665" s="2" t="s">
        <v>20</v>
      </c>
      <c r="B665" s="2" t="s">
        <v>9</v>
      </c>
      <c r="C665" s="2" t="s">
        <v>14</v>
      </c>
      <c r="D665" s="2" t="s">
        <v>11</v>
      </c>
      <c r="E665" s="2" t="s">
        <v>12</v>
      </c>
      <c r="F665" s="2">
        <v>1976</v>
      </c>
      <c r="G665" s="2">
        <v>16.818380000000001</v>
      </c>
    </row>
    <row r="666" spans="1:7" x14ac:dyDescent="0.25">
      <c r="A666" s="2" t="s">
        <v>20</v>
      </c>
      <c r="B666" s="2" t="s">
        <v>9</v>
      </c>
      <c r="C666" s="2" t="s">
        <v>14</v>
      </c>
      <c r="D666" s="2" t="s">
        <v>11</v>
      </c>
      <c r="E666" s="2" t="s">
        <v>12</v>
      </c>
      <c r="F666" s="2">
        <v>1977</v>
      </c>
      <c r="G666" s="2">
        <v>15.6829</v>
      </c>
    </row>
    <row r="667" spans="1:7" x14ac:dyDescent="0.25">
      <c r="A667" s="2" t="s">
        <v>20</v>
      </c>
      <c r="B667" s="2" t="s">
        <v>9</v>
      </c>
      <c r="C667" s="2" t="s">
        <v>14</v>
      </c>
      <c r="D667" s="2" t="s">
        <v>11</v>
      </c>
      <c r="E667" s="2" t="s">
        <v>12</v>
      </c>
      <c r="F667" s="2">
        <v>1978</v>
      </c>
      <c r="G667" s="2">
        <v>16.008579999999998</v>
      </c>
    </row>
    <row r="668" spans="1:7" x14ac:dyDescent="0.25">
      <c r="A668" s="2" t="s">
        <v>20</v>
      </c>
      <c r="B668" s="2" t="s">
        <v>9</v>
      </c>
      <c r="C668" s="2" t="s">
        <v>14</v>
      </c>
      <c r="D668" s="2" t="s">
        <v>11</v>
      </c>
      <c r="E668" s="2" t="s">
        <v>12</v>
      </c>
      <c r="F668" s="2">
        <v>1979</v>
      </c>
      <c r="G668" s="2">
        <v>15.580159999999999</v>
      </c>
    </row>
    <row r="669" spans="1:7" x14ac:dyDescent="0.25">
      <c r="A669" s="2" t="s">
        <v>20</v>
      </c>
      <c r="B669" s="2" t="s">
        <v>9</v>
      </c>
      <c r="C669" s="2" t="s">
        <v>14</v>
      </c>
      <c r="D669" s="2" t="s">
        <v>11</v>
      </c>
      <c r="E669" s="2" t="s">
        <v>12</v>
      </c>
      <c r="F669" s="2">
        <v>1981</v>
      </c>
      <c r="G669" s="2">
        <v>14.605320000000001</v>
      </c>
    </row>
    <row r="670" spans="1:7" x14ac:dyDescent="0.25">
      <c r="A670" s="2" t="s">
        <v>20</v>
      </c>
      <c r="B670" s="2" t="s">
        <v>9</v>
      </c>
      <c r="C670" s="2" t="s">
        <v>14</v>
      </c>
      <c r="D670" s="2" t="s">
        <v>11</v>
      </c>
      <c r="E670" s="2" t="s">
        <v>12</v>
      </c>
      <c r="F670" s="2">
        <v>1983</v>
      </c>
      <c r="G670" s="2">
        <v>14.613049999999999</v>
      </c>
    </row>
    <row r="671" spans="1:7" x14ac:dyDescent="0.25">
      <c r="A671" s="2" t="s">
        <v>20</v>
      </c>
      <c r="B671" s="2" t="s">
        <v>9</v>
      </c>
      <c r="C671" s="2" t="s">
        <v>14</v>
      </c>
      <c r="D671" s="2" t="s">
        <v>11</v>
      </c>
      <c r="E671" s="2" t="s">
        <v>12</v>
      </c>
      <c r="F671" s="2">
        <v>1984</v>
      </c>
      <c r="G671" s="2">
        <v>12.855930000000001</v>
      </c>
    </row>
    <row r="672" spans="1:7" x14ac:dyDescent="0.25">
      <c r="A672" s="2" t="s">
        <v>20</v>
      </c>
      <c r="B672" s="2" t="s">
        <v>9</v>
      </c>
      <c r="C672" s="2" t="s">
        <v>14</v>
      </c>
      <c r="D672" s="2" t="s">
        <v>11</v>
      </c>
      <c r="E672" s="2" t="s">
        <v>12</v>
      </c>
      <c r="F672" s="2">
        <v>1985</v>
      </c>
      <c r="G672" s="2">
        <v>12.325749999999999</v>
      </c>
    </row>
    <row r="673" spans="1:8" x14ac:dyDescent="0.25">
      <c r="A673" s="2" t="s">
        <v>20</v>
      </c>
      <c r="B673" s="2" t="s">
        <v>9</v>
      </c>
      <c r="C673" s="2" t="s">
        <v>14</v>
      </c>
      <c r="D673" s="2" t="s">
        <v>11</v>
      </c>
      <c r="E673" s="2" t="s">
        <v>12</v>
      </c>
      <c r="F673" s="2">
        <v>1986</v>
      </c>
      <c r="G673" s="2">
        <v>11.546749999999999</v>
      </c>
    </row>
    <row r="674" spans="1:8" x14ac:dyDescent="0.25">
      <c r="A674" s="2" t="s">
        <v>20</v>
      </c>
      <c r="B674" s="2" t="s">
        <v>9</v>
      </c>
      <c r="C674" s="2" t="s">
        <v>14</v>
      </c>
      <c r="D674" s="2" t="s">
        <v>11</v>
      </c>
      <c r="E674" s="2" t="s">
        <v>12</v>
      </c>
      <c r="F674" s="2">
        <v>1987</v>
      </c>
      <c r="G674" s="2">
        <v>11.468870000000001</v>
      </c>
    </row>
    <row r="675" spans="1:8" x14ac:dyDescent="0.25">
      <c r="A675" s="2" t="s">
        <v>20</v>
      </c>
      <c r="B675" s="2" t="s">
        <v>9</v>
      </c>
      <c r="C675" s="2" t="s">
        <v>14</v>
      </c>
      <c r="D675" s="2" t="s">
        <v>11</v>
      </c>
      <c r="E675" s="2" t="s">
        <v>12</v>
      </c>
      <c r="F675" s="2">
        <v>1988</v>
      </c>
      <c r="G675" s="2">
        <v>10.940060000000001</v>
      </c>
    </row>
    <row r="676" spans="1:8" x14ac:dyDescent="0.25">
      <c r="A676" s="2" t="s">
        <v>20</v>
      </c>
      <c r="B676" s="2" t="s">
        <v>9</v>
      </c>
      <c r="C676" s="2" t="s">
        <v>14</v>
      </c>
      <c r="D676" s="2" t="s">
        <v>11</v>
      </c>
      <c r="E676" s="2" t="s">
        <v>12</v>
      </c>
      <c r="F676" s="2">
        <v>1989</v>
      </c>
      <c r="G676" s="2">
        <v>11.07098</v>
      </c>
    </row>
    <row r="677" spans="1:8" x14ac:dyDescent="0.25">
      <c r="A677" s="2" t="s">
        <v>20</v>
      </c>
      <c r="B677" s="2" t="s">
        <v>9</v>
      </c>
      <c r="C677" s="2" t="s">
        <v>14</v>
      </c>
      <c r="D677" s="2" t="s">
        <v>11</v>
      </c>
      <c r="E677" s="2" t="s">
        <v>12</v>
      </c>
      <c r="F677" s="2">
        <v>1990</v>
      </c>
      <c r="G677" s="2">
        <v>11.4048</v>
      </c>
    </row>
    <row r="678" spans="1:8" x14ac:dyDescent="0.25">
      <c r="A678" s="2" t="s">
        <v>20</v>
      </c>
      <c r="B678" s="2" t="s">
        <v>9</v>
      </c>
      <c r="C678" s="2" t="s">
        <v>14</v>
      </c>
      <c r="D678" s="2" t="s">
        <v>11</v>
      </c>
      <c r="E678" s="2" t="s">
        <v>12</v>
      </c>
      <c r="F678" s="2">
        <v>1991</v>
      </c>
      <c r="G678" s="2">
        <v>10.83071</v>
      </c>
    </row>
    <row r="679" spans="1:8" x14ac:dyDescent="0.25">
      <c r="A679" s="2" t="s">
        <v>20</v>
      </c>
      <c r="B679" s="2" t="s">
        <v>9</v>
      </c>
      <c r="C679" s="2" t="s">
        <v>14</v>
      </c>
      <c r="D679" s="2" t="s">
        <v>11</v>
      </c>
      <c r="E679" s="2" t="s">
        <v>12</v>
      </c>
      <c r="F679" s="2">
        <v>1992</v>
      </c>
      <c r="G679" s="2">
        <v>10.737310000000001</v>
      </c>
    </row>
    <row r="680" spans="1:8" x14ac:dyDescent="0.25">
      <c r="A680" s="2" t="s">
        <v>20</v>
      </c>
      <c r="B680" s="2" t="s">
        <v>9</v>
      </c>
      <c r="C680" s="2" t="s">
        <v>14</v>
      </c>
      <c r="D680" s="2" t="s">
        <v>11</v>
      </c>
      <c r="E680" s="2" t="s">
        <v>12</v>
      </c>
      <c r="F680" s="2">
        <v>1993</v>
      </c>
      <c r="G680" s="2">
        <v>10.752269999999999</v>
      </c>
      <c r="H680" s="2" t="s">
        <v>13</v>
      </c>
    </row>
    <row r="681" spans="1:8" x14ac:dyDescent="0.25">
      <c r="A681" s="2" t="s">
        <v>20</v>
      </c>
      <c r="B681" s="2" t="s">
        <v>9</v>
      </c>
      <c r="C681" s="2" t="s">
        <v>14</v>
      </c>
      <c r="D681" s="2" t="s">
        <v>11</v>
      </c>
      <c r="E681" s="2" t="s">
        <v>12</v>
      </c>
      <c r="F681" s="2">
        <v>1994</v>
      </c>
      <c r="G681" s="2">
        <v>9.8265670000000007</v>
      </c>
    </row>
    <row r="682" spans="1:8" x14ac:dyDescent="0.25">
      <c r="A682" s="2" t="s">
        <v>20</v>
      </c>
      <c r="B682" s="2" t="s">
        <v>9</v>
      </c>
      <c r="C682" s="2" t="s">
        <v>14</v>
      </c>
      <c r="D682" s="2" t="s">
        <v>11</v>
      </c>
      <c r="E682" s="2" t="s">
        <v>12</v>
      </c>
      <c r="F682" s="2">
        <v>1995</v>
      </c>
      <c r="G682" s="2">
        <v>9.5435850000000002</v>
      </c>
    </row>
    <row r="683" spans="1:8" x14ac:dyDescent="0.25">
      <c r="A683" s="2" t="s">
        <v>20</v>
      </c>
      <c r="B683" s="2" t="s">
        <v>9</v>
      </c>
      <c r="C683" s="2" t="s">
        <v>14</v>
      </c>
      <c r="D683" s="2" t="s">
        <v>11</v>
      </c>
      <c r="E683" s="2" t="s">
        <v>12</v>
      </c>
      <c r="F683" s="2">
        <v>1996</v>
      </c>
      <c r="G683" s="2">
        <v>9.3307909999999996</v>
      </c>
    </row>
    <row r="684" spans="1:8" x14ac:dyDescent="0.25">
      <c r="A684" s="2" t="s">
        <v>20</v>
      </c>
      <c r="B684" s="2" t="s">
        <v>9</v>
      </c>
      <c r="C684" s="2" t="s">
        <v>14</v>
      </c>
      <c r="D684" s="2" t="s">
        <v>11</v>
      </c>
      <c r="E684" s="2" t="s">
        <v>12</v>
      </c>
      <c r="F684" s="2">
        <v>1997</v>
      </c>
      <c r="G684" s="2">
        <v>9.435162</v>
      </c>
    </row>
    <row r="685" spans="1:8" x14ac:dyDescent="0.25">
      <c r="A685" s="2" t="s">
        <v>20</v>
      </c>
      <c r="B685" s="2" t="s">
        <v>9</v>
      </c>
      <c r="C685" s="2" t="s">
        <v>14</v>
      </c>
      <c r="D685" s="2" t="s">
        <v>11</v>
      </c>
      <c r="E685" s="2" t="s">
        <v>12</v>
      </c>
      <c r="F685" s="2">
        <v>1998</v>
      </c>
      <c r="G685" s="2">
        <v>9.6942780000000006</v>
      </c>
    </row>
    <row r="686" spans="1:8" x14ac:dyDescent="0.25">
      <c r="A686" s="2" t="s">
        <v>20</v>
      </c>
      <c r="B686" s="2" t="s">
        <v>9</v>
      </c>
      <c r="C686" s="2" t="s">
        <v>14</v>
      </c>
      <c r="D686" s="2" t="s">
        <v>11</v>
      </c>
      <c r="E686" s="2" t="s">
        <v>12</v>
      </c>
      <c r="F686" s="2">
        <v>1999</v>
      </c>
      <c r="G686" s="2">
        <v>9.2836040000000004</v>
      </c>
    </row>
    <row r="687" spans="1:8" x14ac:dyDescent="0.25">
      <c r="A687" s="2" t="s">
        <v>20</v>
      </c>
      <c r="B687" s="2" t="s">
        <v>9</v>
      </c>
      <c r="C687" s="2" t="s">
        <v>14</v>
      </c>
      <c r="D687" s="2" t="s">
        <v>11</v>
      </c>
      <c r="E687" s="2" t="s">
        <v>12</v>
      </c>
      <c r="F687" s="2">
        <v>2000</v>
      </c>
      <c r="G687" s="2">
        <v>9.1193580000000001</v>
      </c>
    </row>
    <row r="688" spans="1:8" x14ac:dyDescent="0.25">
      <c r="A688" s="2" t="s">
        <v>20</v>
      </c>
      <c r="B688" s="2" t="s">
        <v>9</v>
      </c>
      <c r="C688" s="2" t="s">
        <v>14</v>
      </c>
      <c r="D688" s="2" t="s">
        <v>11</v>
      </c>
      <c r="E688" s="2" t="s">
        <v>12</v>
      </c>
      <c r="F688" s="2">
        <v>2001</v>
      </c>
      <c r="G688" s="2">
        <v>8.8801380000000005</v>
      </c>
    </row>
    <row r="689" spans="1:7" x14ac:dyDescent="0.25">
      <c r="A689" s="2" t="s">
        <v>20</v>
      </c>
      <c r="B689" s="2" t="s">
        <v>9</v>
      </c>
      <c r="C689" s="2" t="s">
        <v>14</v>
      </c>
      <c r="D689" s="2" t="s">
        <v>11</v>
      </c>
      <c r="E689" s="2" t="s">
        <v>12</v>
      </c>
      <c r="F689" s="2">
        <v>2002</v>
      </c>
      <c r="G689" s="2">
        <v>8.8706440000000004</v>
      </c>
    </row>
    <row r="690" spans="1:7" x14ac:dyDescent="0.25">
      <c r="A690" s="2" t="s">
        <v>20</v>
      </c>
      <c r="B690" s="2" t="s">
        <v>9</v>
      </c>
      <c r="C690" s="2" t="s">
        <v>14</v>
      </c>
      <c r="D690" s="2" t="s">
        <v>11</v>
      </c>
      <c r="E690" s="2" t="s">
        <v>12</v>
      </c>
      <c r="F690" s="2">
        <v>2003</v>
      </c>
      <c r="G690" s="2">
        <v>9.1329270000000005</v>
      </c>
    </row>
    <row r="691" spans="1:7" x14ac:dyDescent="0.25">
      <c r="A691" s="2" t="s">
        <v>20</v>
      </c>
      <c r="B691" s="2" t="s">
        <v>9</v>
      </c>
      <c r="C691" s="2" t="s">
        <v>14</v>
      </c>
      <c r="D691" s="2" t="s">
        <v>11</v>
      </c>
      <c r="E691" s="2" t="s">
        <v>12</v>
      </c>
      <c r="F691" s="2">
        <v>2004</v>
      </c>
      <c r="G691" s="2">
        <v>8.7706499999999998</v>
      </c>
    </row>
    <row r="692" spans="1:7" x14ac:dyDescent="0.25">
      <c r="A692" s="2" t="s">
        <v>20</v>
      </c>
      <c r="B692" s="2" t="s">
        <v>9</v>
      </c>
      <c r="C692" s="2" t="s">
        <v>14</v>
      </c>
      <c r="D692" s="2" t="s">
        <v>11</v>
      </c>
      <c r="E692" s="2" t="s">
        <v>12</v>
      </c>
      <c r="F692" s="2">
        <v>2005</v>
      </c>
      <c r="G692" s="2">
        <v>8.8867890000000003</v>
      </c>
    </row>
    <row r="693" spans="1:7" x14ac:dyDescent="0.25">
      <c r="A693" s="2" t="s">
        <v>20</v>
      </c>
      <c r="B693" s="2" t="s">
        <v>9</v>
      </c>
      <c r="C693" s="2" t="s">
        <v>14</v>
      </c>
      <c r="D693" s="2" t="s">
        <v>11</v>
      </c>
      <c r="E693" s="2" t="s">
        <v>12</v>
      </c>
      <c r="F693" s="2">
        <v>2006</v>
      </c>
      <c r="G693" s="2">
        <v>9.0575320000000001</v>
      </c>
    </row>
    <row r="694" spans="1:7" x14ac:dyDescent="0.25">
      <c r="A694" s="2" t="s">
        <v>20</v>
      </c>
      <c r="B694" s="2" t="s">
        <v>9</v>
      </c>
      <c r="C694" s="2" t="s">
        <v>14</v>
      </c>
      <c r="D694" s="2" t="s">
        <v>11</v>
      </c>
      <c r="E694" s="2" t="s">
        <v>12</v>
      </c>
      <c r="F694" s="2">
        <v>2007</v>
      </c>
      <c r="G694" s="2">
        <v>9.01309</v>
      </c>
    </row>
    <row r="695" spans="1:7" x14ac:dyDescent="0.25">
      <c r="A695" s="2" t="s">
        <v>20</v>
      </c>
      <c r="B695" s="2" t="s">
        <v>9</v>
      </c>
      <c r="C695" s="2" t="s">
        <v>14</v>
      </c>
      <c r="D695" s="2" t="s">
        <v>11</v>
      </c>
      <c r="E695" s="2" t="s">
        <v>12</v>
      </c>
      <c r="F695" s="2">
        <v>2008</v>
      </c>
      <c r="G695" s="2">
        <v>8.847448</v>
      </c>
    </row>
    <row r="696" spans="1:7" x14ac:dyDescent="0.25">
      <c r="A696" s="2" t="s">
        <v>20</v>
      </c>
      <c r="B696" s="2" t="s">
        <v>9</v>
      </c>
      <c r="C696" s="2" t="s">
        <v>14</v>
      </c>
      <c r="D696" s="2" t="s">
        <v>11</v>
      </c>
      <c r="E696" s="2" t="s">
        <v>12</v>
      </c>
      <c r="F696" s="2">
        <v>2009</v>
      </c>
      <c r="G696" s="2">
        <v>9.3484929999999995</v>
      </c>
    </row>
    <row r="697" spans="1:7" x14ac:dyDescent="0.25">
      <c r="A697" s="2" t="s">
        <v>20</v>
      </c>
      <c r="B697" s="2" t="s">
        <v>9</v>
      </c>
      <c r="C697" s="2" t="s">
        <v>14</v>
      </c>
      <c r="D697" s="2" t="s">
        <v>11</v>
      </c>
      <c r="E697" s="2" t="s">
        <v>12</v>
      </c>
      <c r="F697" s="2">
        <v>2010</v>
      </c>
      <c r="G697" s="2">
        <v>9.1053540000000002</v>
      </c>
    </row>
    <row r="698" spans="1:7" x14ac:dyDescent="0.25">
      <c r="A698" s="2" t="s">
        <v>20</v>
      </c>
      <c r="B698" s="2" t="s">
        <v>9</v>
      </c>
      <c r="C698" s="2" t="s">
        <v>14</v>
      </c>
      <c r="D698" s="2" t="s">
        <v>11</v>
      </c>
      <c r="E698" s="2" t="s">
        <v>12</v>
      </c>
      <c r="F698" s="2">
        <v>2011</v>
      </c>
      <c r="G698" s="2">
        <v>9.1131100000000007</v>
      </c>
    </row>
    <row r="699" spans="1:7" x14ac:dyDescent="0.25">
      <c r="A699" s="2" t="s">
        <v>20</v>
      </c>
      <c r="B699" s="2" t="s">
        <v>9</v>
      </c>
      <c r="C699" s="2" t="s">
        <v>14</v>
      </c>
      <c r="D699" s="2" t="s">
        <v>11</v>
      </c>
      <c r="E699" s="2" t="s">
        <v>12</v>
      </c>
      <c r="F699" s="2">
        <v>2012</v>
      </c>
      <c r="G699" s="2">
        <v>9.1274270000000008</v>
      </c>
    </row>
    <row r="700" spans="1:7" x14ac:dyDescent="0.25">
      <c r="A700" s="2" t="s">
        <v>20</v>
      </c>
      <c r="B700" s="2" t="s">
        <v>9</v>
      </c>
      <c r="C700" s="2" t="s">
        <v>14</v>
      </c>
      <c r="D700" s="2" t="s">
        <v>11</v>
      </c>
      <c r="E700" s="2" t="s">
        <v>12</v>
      </c>
      <c r="F700" s="2">
        <v>2013</v>
      </c>
      <c r="G700" s="2">
        <v>9.0043159999999993</v>
      </c>
    </row>
    <row r="701" spans="1:7" x14ac:dyDescent="0.25">
      <c r="A701" s="2" t="s">
        <v>20</v>
      </c>
      <c r="B701" s="2" t="s">
        <v>9</v>
      </c>
      <c r="C701" s="2" t="s">
        <v>14</v>
      </c>
      <c r="D701" s="2" t="s">
        <v>11</v>
      </c>
      <c r="E701" s="2" t="s">
        <v>12</v>
      </c>
      <c r="F701" s="2">
        <v>2014</v>
      </c>
      <c r="G701" s="2">
        <v>8.8758710000000001</v>
      </c>
    </row>
    <row r="702" spans="1:7" x14ac:dyDescent="0.25">
      <c r="A702" s="2" t="s">
        <v>20</v>
      </c>
      <c r="B702" s="2" t="s">
        <v>9</v>
      </c>
      <c r="C702" s="2" t="s">
        <v>14</v>
      </c>
      <c r="D702" s="2" t="s">
        <v>11</v>
      </c>
      <c r="E702" s="2" t="s">
        <v>12</v>
      </c>
      <c r="F702" s="2">
        <v>2015</v>
      </c>
      <c r="G702" s="2">
        <v>8.6518899999999999</v>
      </c>
    </row>
    <row r="703" spans="1:7" x14ac:dyDescent="0.25">
      <c r="A703" s="2" t="s">
        <v>20</v>
      </c>
      <c r="B703" s="2" t="s">
        <v>9</v>
      </c>
      <c r="C703" s="2" t="s">
        <v>15</v>
      </c>
      <c r="D703" s="2" t="s">
        <v>11</v>
      </c>
      <c r="E703" s="2" t="s">
        <v>12</v>
      </c>
      <c r="F703" s="2">
        <v>1983</v>
      </c>
      <c r="G703" s="2">
        <v>9.8389319999999998</v>
      </c>
    </row>
    <row r="704" spans="1:7" x14ac:dyDescent="0.25">
      <c r="A704" s="2" t="s">
        <v>20</v>
      </c>
      <c r="B704" s="2" t="s">
        <v>9</v>
      </c>
      <c r="C704" s="2" t="s">
        <v>15</v>
      </c>
      <c r="D704" s="2" t="s">
        <v>11</v>
      </c>
      <c r="E704" s="2" t="s">
        <v>12</v>
      </c>
      <c r="F704" s="2">
        <v>1984</v>
      </c>
      <c r="G704" s="2">
        <v>9.195093</v>
      </c>
    </row>
    <row r="705" spans="1:8" x14ac:dyDescent="0.25">
      <c r="A705" s="2" t="s">
        <v>20</v>
      </c>
      <c r="B705" s="2" t="s">
        <v>9</v>
      </c>
      <c r="C705" s="2" t="s">
        <v>15</v>
      </c>
      <c r="D705" s="2" t="s">
        <v>11</v>
      </c>
      <c r="E705" s="2" t="s">
        <v>12</v>
      </c>
      <c r="F705" s="2">
        <v>1985</v>
      </c>
      <c r="G705" s="2">
        <v>8.5571359999999999</v>
      </c>
    </row>
    <row r="706" spans="1:8" x14ac:dyDescent="0.25">
      <c r="A706" s="2" t="s">
        <v>20</v>
      </c>
      <c r="B706" s="2" t="s">
        <v>9</v>
      </c>
      <c r="C706" s="2" t="s">
        <v>15</v>
      </c>
      <c r="D706" s="2" t="s">
        <v>11</v>
      </c>
      <c r="E706" s="2" t="s">
        <v>12</v>
      </c>
      <c r="F706" s="2">
        <v>1986</v>
      </c>
      <c r="G706" s="2">
        <v>8.1504440000000002</v>
      </c>
    </row>
    <row r="707" spans="1:8" x14ac:dyDescent="0.25">
      <c r="A707" s="2" t="s">
        <v>20</v>
      </c>
      <c r="B707" s="2" t="s">
        <v>9</v>
      </c>
      <c r="C707" s="2" t="s">
        <v>15</v>
      </c>
      <c r="D707" s="2" t="s">
        <v>11</v>
      </c>
      <c r="E707" s="2" t="s">
        <v>12</v>
      </c>
      <c r="F707" s="2">
        <v>1987</v>
      </c>
      <c r="G707" s="2">
        <v>7.8226750000000003</v>
      </c>
    </row>
    <row r="708" spans="1:8" x14ac:dyDescent="0.25">
      <c r="A708" s="2" t="s">
        <v>20</v>
      </c>
      <c r="B708" s="2" t="s">
        <v>9</v>
      </c>
      <c r="C708" s="2" t="s">
        <v>15</v>
      </c>
      <c r="D708" s="2" t="s">
        <v>11</v>
      </c>
      <c r="E708" s="2" t="s">
        <v>12</v>
      </c>
      <c r="F708" s="2">
        <v>1988</v>
      </c>
      <c r="G708" s="2">
        <v>7.0263179999999998</v>
      </c>
    </row>
    <row r="709" spans="1:8" x14ac:dyDescent="0.25">
      <c r="A709" s="2" t="s">
        <v>20</v>
      </c>
      <c r="B709" s="2" t="s">
        <v>9</v>
      </c>
      <c r="C709" s="2" t="s">
        <v>15</v>
      </c>
      <c r="D709" s="2" t="s">
        <v>11</v>
      </c>
      <c r="E709" s="2" t="s">
        <v>12</v>
      </c>
      <c r="F709" s="2">
        <v>1989</v>
      </c>
      <c r="G709" s="2">
        <v>6.9553589999999996</v>
      </c>
    </row>
    <row r="710" spans="1:8" x14ac:dyDescent="0.25">
      <c r="A710" s="2" t="s">
        <v>20</v>
      </c>
      <c r="B710" s="2" t="s">
        <v>9</v>
      </c>
      <c r="C710" s="2" t="s">
        <v>15</v>
      </c>
      <c r="D710" s="2" t="s">
        <v>11</v>
      </c>
      <c r="E710" s="2" t="s">
        <v>12</v>
      </c>
      <c r="F710" s="2">
        <v>1990</v>
      </c>
      <c r="G710" s="2">
        <v>7.1926519999999998</v>
      </c>
    </row>
    <row r="711" spans="1:8" x14ac:dyDescent="0.25">
      <c r="A711" s="2" t="s">
        <v>20</v>
      </c>
      <c r="B711" s="2" t="s">
        <v>9</v>
      </c>
      <c r="C711" s="2" t="s">
        <v>15</v>
      </c>
      <c r="D711" s="2" t="s">
        <v>11</v>
      </c>
      <c r="E711" s="2" t="s">
        <v>12</v>
      </c>
      <c r="F711" s="2">
        <v>1991</v>
      </c>
      <c r="G711" s="2">
        <v>7.101712</v>
      </c>
    </row>
    <row r="712" spans="1:8" x14ac:dyDescent="0.25">
      <c r="A712" s="2" t="s">
        <v>20</v>
      </c>
      <c r="B712" s="2" t="s">
        <v>9</v>
      </c>
      <c r="C712" s="2" t="s">
        <v>15</v>
      </c>
      <c r="D712" s="2" t="s">
        <v>11</v>
      </c>
      <c r="E712" s="2" t="s">
        <v>12</v>
      </c>
      <c r="F712" s="2">
        <v>1992</v>
      </c>
      <c r="G712" s="2">
        <v>7.183179</v>
      </c>
    </row>
    <row r="713" spans="1:8" x14ac:dyDescent="0.25">
      <c r="A713" s="2" t="s">
        <v>20</v>
      </c>
      <c r="B713" s="2" t="s">
        <v>9</v>
      </c>
      <c r="C713" s="2" t="s">
        <v>15</v>
      </c>
      <c r="D713" s="2" t="s">
        <v>11</v>
      </c>
      <c r="E713" s="2" t="s">
        <v>12</v>
      </c>
      <c r="F713" s="2">
        <v>1993</v>
      </c>
      <c r="G713" s="2">
        <v>7.01769</v>
      </c>
      <c r="H713" s="2" t="s">
        <v>13</v>
      </c>
    </row>
    <row r="714" spans="1:8" x14ac:dyDescent="0.25">
      <c r="A714" s="2" t="s">
        <v>20</v>
      </c>
      <c r="B714" s="2" t="s">
        <v>9</v>
      </c>
      <c r="C714" s="2" t="s">
        <v>15</v>
      </c>
      <c r="D714" s="2" t="s">
        <v>11</v>
      </c>
      <c r="E714" s="2" t="s">
        <v>12</v>
      </c>
      <c r="F714" s="2">
        <v>1994</v>
      </c>
      <c r="G714" s="2">
        <v>6.9773449999999997</v>
      </c>
    </row>
    <row r="715" spans="1:8" x14ac:dyDescent="0.25">
      <c r="A715" s="2" t="s">
        <v>20</v>
      </c>
      <c r="B715" s="2" t="s">
        <v>9</v>
      </c>
      <c r="C715" s="2" t="s">
        <v>15</v>
      </c>
      <c r="D715" s="2" t="s">
        <v>11</v>
      </c>
      <c r="E715" s="2" t="s">
        <v>12</v>
      </c>
      <c r="F715" s="2">
        <v>1995</v>
      </c>
      <c r="G715" s="2">
        <v>6.2354659999999997</v>
      </c>
    </row>
    <row r="716" spans="1:8" x14ac:dyDescent="0.25">
      <c r="A716" s="2" t="s">
        <v>20</v>
      </c>
      <c r="B716" s="2" t="s">
        <v>9</v>
      </c>
      <c r="C716" s="2" t="s">
        <v>15</v>
      </c>
      <c r="D716" s="2" t="s">
        <v>11</v>
      </c>
      <c r="E716" s="2" t="s">
        <v>12</v>
      </c>
      <c r="F716" s="2">
        <v>1996</v>
      </c>
      <c r="G716" s="2">
        <v>6.0644609999999997</v>
      </c>
    </row>
    <row r="717" spans="1:8" x14ac:dyDescent="0.25">
      <c r="A717" s="2" t="s">
        <v>20</v>
      </c>
      <c r="B717" s="2" t="s">
        <v>9</v>
      </c>
      <c r="C717" s="2" t="s">
        <v>15</v>
      </c>
      <c r="D717" s="2" t="s">
        <v>11</v>
      </c>
      <c r="E717" s="2" t="s">
        <v>12</v>
      </c>
      <c r="F717" s="2">
        <v>1997</v>
      </c>
      <c r="G717" s="2">
        <v>5.909465</v>
      </c>
    </row>
    <row r="718" spans="1:8" x14ac:dyDescent="0.25">
      <c r="A718" s="2" t="s">
        <v>20</v>
      </c>
      <c r="B718" s="2" t="s">
        <v>9</v>
      </c>
      <c r="C718" s="2" t="s">
        <v>15</v>
      </c>
      <c r="D718" s="2" t="s">
        <v>11</v>
      </c>
      <c r="E718" s="2" t="s">
        <v>12</v>
      </c>
      <c r="F718" s="2">
        <v>1998</v>
      </c>
      <c r="G718" s="2">
        <v>6.3246890000000002</v>
      </c>
    </row>
    <row r="719" spans="1:8" x14ac:dyDescent="0.25">
      <c r="A719" s="2" t="s">
        <v>20</v>
      </c>
      <c r="B719" s="2" t="s">
        <v>9</v>
      </c>
      <c r="C719" s="2" t="s">
        <v>15</v>
      </c>
      <c r="D719" s="2" t="s">
        <v>11</v>
      </c>
      <c r="E719" s="2" t="s">
        <v>12</v>
      </c>
      <c r="F719" s="2">
        <v>1999</v>
      </c>
      <c r="G719" s="2">
        <v>5.9634499999999999</v>
      </c>
    </row>
    <row r="720" spans="1:8" x14ac:dyDescent="0.25">
      <c r="A720" s="2" t="s">
        <v>20</v>
      </c>
      <c r="B720" s="2" t="s">
        <v>9</v>
      </c>
      <c r="C720" s="2" t="s">
        <v>15</v>
      </c>
      <c r="D720" s="2" t="s">
        <v>11</v>
      </c>
      <c r="E720" s="2" t="s">
        <v>12</v>
      </c>
      <c r="F720" s="2">
        <v>2000</v>
      </c>
      <c r="G720" s="2">
        <v>5.7364100000000002</v>
      </c>
    </row>
    <row r="721" spans="1:7" x14ac:dyDescent="0.25">
      <c r="A721" s="2" t="s">
        <v>20</v>
      </c>
      <c r="B721" s="2" t="s">
        <v>9</v>
      </c>
      <c r="C721" s="2" t="s">
        <v>15</v>
      </c>
      <c r="D721" s="2" t="s">
        <v>11</v>
      </c>
      <c r="E721" s="2" t="s">
        <v>12</v>
      </c>
      <c r="F721" s="2">
        <v>2001</v>
      </c>
      <c r="G721" s="2">
        <v>4.697667</v>
      </c>
    </row>
    <row r="722" spans="1:7" x14ac:dyDescent="0.25">
      <c r="A722" s="2" t="s">
        <v>20</v>
      </c>
      <c r="B722" s="2" t="s">
        <v>9</v>
      </c>
      <c r="C722" s="2" t="s">
        <v>15</v>
      </c>
      <c r="D722" s="2" t="s">
        <v>11</v>
      </c>
      <c r="E722" s="2" t="s">
        <v>12</v>
      </c>
      <c r="F722" s="2">
        <v>2002</v>
      </c>
      <c r="G722" s="2">
        <v>5.169994</v>
      </c>
    </row>
    <row r="723" spans="1:7" x14ac:dyDescent="0.25">
      <c r="A723" s="2" t="s">
        <v>20</v>
      </c>
      <c r="B723" s="2" t="s">
        <v>9</v>
      </c>
      <c r="C723" s="2" t="s">
        <v>15</v>
      </c>
      <c r="D723" s="2" t="s">
        <v>11</v>
      </c>
      <c r="E723" s="2" t="s">
        <v>12</v>
      </c>
      <c r="F723" s="2">
        <v>2003</v>
      </c>
      <c r="G723" s="2">
        <v>5.7384909999999998</v>
      </c>
    </row>
    <row r="724" spans="1:7" x14ac:dyDescent="0.25">
      <c r="A724" s="2" t="s">
        <v>20</v>
      </c>
      <c r="B724" s="2" t="s">
        <v>9</v>
      </c>
      <c r="C724" s="2" t="s">
        <v>15</v>
      </c>
      <c r="D724" s="2" t="s">
        <v>11</v>
      </c>
      <c r="E724" s="2" t="s">
        <v>12</v>
      </c>
      <c r="F724" s="2">
        <v>2004</v>
      </c>
      <c r="G724" s="2">
        <v>5.161594</v>
      </c>
    </row>
    <row r="725" spans="1:7" x14ac:dyDescent="0.25">
      <c r="A725" s="2" t="s">
        <v>20</v>
      </c>
      <c r="B725" s="2" t="s">
        <v>9</v>
      </c>
      <c r="C725" s="2" t="s">
        <v>15</v>
      </c>
      <c r="D725" s="2" t="s">
        <v>11</v>
      </c>
      <c r="E725" s="2" t="s">
        <v>12</v>
      </c>
      <c r="F725" s="2">
        <v>2005</v>
      </c>
      <c r="G725" s="2">
        <v>5.3952910000000003</v>
      </c>
    </row>
    <row r="726" spans="1:7" x14ac:dyDescent="0.25">
      <c r="A726" s="2" t="s">
        <v>20</v>
      </c>
      <c r="B726" s="2" t="s">
        <v>9</v>
      </c>
      <c r="C726" s="2" t="s">
        <v>15</v>
      </c>
      <c r="D726" s="2" t="s">
        <v>11</v>
      </c>
      <c r="E726" s="2" t="s">
        <v>12</v>
      </c>
      <c r="F726" s="2">
        <v>2006</v>
      </c>
      <c r="G726" s="2">
        <v>5.7889109999999997</v>
      </c>
    </row>
    <row r="727" spans="1:7" x14ac:dyDescent="0.25">
      <c r="A727" s="2" t="s">
        <v>20</v>
      </c>
      <c r="B727" s="2" t="s">
        <v>9</v>
      </c>
      <c r="C727" s="2" t="s">
        <v>15</v>
      </c>
      <c r="D727" s="2" t="s">
        <v>11</v>
      </c>
      <c r="E727" s="2" t="s">
        <v>12</v>
      </c>
      <c r="F727" s="2">
        <v>2007</v>
      </c>
      <c r="G727" s="2">
        <v>5.3137150000000002</v>
      </c>
    </row>
    <row r="728" spans="1:7" x14ac:dyDescent="0.25">
      <c r="A728" s="2" t="s">
        <v>20</v>
      </c>
      <c r="B728" s="2" t="s">
        <v>9</v>
      </c>
      <c r="C728" s="2" t="s">
        <v>15</v>
      </c>
      <c r="D728" s="2" t="s">
        <v>11</v>
      </c>
      <c r="E728" s="2" t="s">
        <v>12</v>
      </c>
      <c r="F728" s="2">
        <v>2008</v>
      </c>
      <c r="G728" s="2">
        <v>4.986523</v>
      </c>
    </row>
    <row r="729" spans="1:7" x14ac:dyDescent="0.25">
      <c r="A729" s="2" t="s">
        <v>20</v>
      </c>
      <c r="B729" s="2" t="s">
        <v>9</v>
      </c>
      <c r="C729" s="2" t="s">
        <v>15</v>
      </c>
      <c r="D729" s="2" t="s">
        <v>11</v>
      </c>
      <c r="E729" s="2" t="s">
        <v>12</v>
      </c>
      <c r="F729" s="2">
        <v>2009</v>
      </c>
      <c r="G729" s="2">
        <v>5.4171100000000001</v>
      </c>
    </row>
    <row r="730" spans="1:7" x14ac:dyDescent="0.25">
      <c r="A730" s="2" t="s">
        <v>20</v>
      </c>
      <c r="B730" s="2" t="s">
        <v>9</v>
      </c>
      <c r="C730" s="2" t="s">
        <v>15</v>
      </c>
      <c r="D730" s="2" t="s">
        <v>11</v>
      </c>
      <c r="E730" s="2" t="s">
        <v>12</v>
      </c>
      <c r="F730" s="2">
        <v>2010</v>
      </c>
      <c r="G730" s="2">
        <v>5.5903989999999997</v>
      </c>
    </row>
    <row r="731" spans="1:7" x14ac:dyDescent="0.25">
      <c r="A731" s="2" t="s">
        <v>20</v>
      </c>
      <c r="B731" s="2" t="s">
        <v>9</v>
      </c>
      <c r="C731" s="2" t="s">
        <v>15</v>
      </c>
      <c r="D731" s="2" t="s">
        <v>11</v>
      </c>
      <c r="E731" s="2" t="s">
        <v>12</v>
      </c>
      <c r="F731" s="2">
        <v>2011</v>
      </c>
      <c r="G731" s="2">
        <v>5.4463169999999996</v>
      </c>
    </row>
    <row r="732" spans="1:7" x14ac:dyDescent="0.25">
      <c r="A732" s="2" t="s">
        <v>20</v>
      </c>
      <c r="B732" s="2" t="s">
        <v>9</v>
      </c>
      <c r="C732" s="2" t="s">
        <v>15</v>
      </c>
      <c r="D732" s="2" t="s">
        <v>11</v>
      </c>
      <c r="E732" s="2" t="s">
        <v>12</v>
      </c>
      <c r="F732" s="2">
        <v>2012</v>
      </c>
      <c r="G732" s="2">
        <v>5.5568619999999997</v>
      </c>
    </row>
    <row r="733" spans="1:7" x14ac:dyDescent="0.25">
      <c r="A733" s="2" t="s">
        <v>20</v>
      </c>
      <c r="B733" s="2" t="s">
        <v>9</v>
      </c>
      <c r="C733" s="2" t="s">
        <v>15</v>
      </c>
      <c r="D733" s="2" t="s">
        <v>11</v>
      </c>
      <c r="E733" s="2" t="s">
        <v>12</v>
      </c>
      <c r="F733" s="2">
        <v>2015</v>
      </c>
      <c r="G733" s="2">
        <v>5.3606009999999999</v>
      </c>
    </row>
    <row r="734" spans="1:7" x14ac:dyDescent="0.25">
      <c r="A734" s="2" t="s">
        <v>21</v>
      </c>
      <c r="B734" s="2" t="s">
        <v>9</v>
      </c>
      <c r="C734" s="2" t="s">
        <v>10</v>
      </c>
      <c r="D734" s="2" t="s">
        <v>11</v>
      </c>
      <c r="E734" s="2" t="s">
        <v>12</v>
      </c>
      <c r="F734" s="2">
        <v>1977</v>
      </c>
      <c r="G734" s="2">
        <v>19.72673</v>
      </c>
    </row>
    <row r="735" spans="1:7" x14ac:dyDescent="0.25">
      <c r="A735" s="2" t="s">
        <v>21</v>
      </c>
      <c r="B735" s="2" t="s">
        <v>9</v>
      </c>
      <c r="C735" s="2" t="s">
        <v>10</v>
      </c>
      <c r="D735" s="2" t="s">
        <v>11</v>
      </c>
      <c r="E735" s="2" t="s">
        <v>12</v>
      </c>
      <c r="F735" s="2">
        <v>1978</v>
      </c>
      <c r="G735" s="2">
        <v>19.220780000000001</v>
      </c>
    </row>
    <row r="736" spans="1:7" x14ac:dyDescent="0.25">
      <c r="A736" s="2" t="s">
        <v>21</v>
      </c>
      <c r="B736" s="2" t="s">
        <v>9</v>
      </c>
      <c r="C736" s="2" t="s">
        <v>10</v>
      </c>
      <c r="D736" s="2" t="s">
        <v>11</v>
      </c>
      <c r="E736" s="2" t="s">
        <v>12</v>
      </c>
      <c r="F736" s="2">
        <v>1979</v>
      </c>
      <c r="G736" s="2">
        <v>18.93939</v>
      </c>
    </row>
    <row r="737" spans="1:8" x14ac:dyDescent="0.25">
      <c r="A737" s="2" t="s">
        <v>21</v>
      </c>
      <c r="B737" s="2" t="s">
        <v>9</v>
      </c>
      <c r="C737" s="2" t="s">
        <v>10</v>
      </c>
      <c r="D737" s="2" t="s">
        <v>11</v>
      </c>
      <c r="E737" s="2" t="s">
        <v>12</v>
      </c>
      <c r="F737" s="2">
        <v>1980</v>
      </c>
      <c r="G737" s="2">
        <v>18.699190000000002</v>
      </c>
    </row>
    <row r="738" spans="1:8" x14ac:dyDescent="0.25">
      <c r="A738" s="2" t="s">
        <v>21</v>
      </c>
      <c r="B738" s="2" t="s">
        <v>9</v>
      </c>
      <c r="C738" s="2" t="s">
        <v>10</v>
      </c>
      <c r="D738" s="2" t="s">
        <v>11</v>
      </c>
      <c r="E738" s="2" t="s">
        <v>12</v>
      </c>
      <c r="F738" s="2">
        <v>1981</v>
      </c>
      <c r="G738" s="2">
        <v>18.476500000000001</v>
      </c>
    </row>
    <row r="739" spans="1:8" x14ac:dyDescent="0.25">
      <c r="A739" s="2" t="s">
        <v>21</v>
      </c>
      <c r="B739" s="2" t="s">
        <v>9</v>
      </c>
      <c r="C739" s="2" t="s">
        <v>10</v>
      </c>
      <c r="D739" s="2" t="s">
        <v>11</v>
      </c>
      <c r="E739" s="2" t="s">
        <v>12</v>
      </c>
      <c r="F739" s="2">
        <v>1982</v>
      </c>
      <c r="G739" s="2">
        <v>18.416799999999999</v>
      </c>
    </row>
    <row r="740" spans="1:8" x14ac:dyDescent="0.25">
      <c r="A740" s="2" t="s">
        <v>21</v>
      </c>
      <c r="B740" s="2" t="s">
        <v>9</v>
      </c>
      <c r="C740" s="2" t="s">
        <v>10</v>
      </c>
      <c r="D740" s="2" t="s">
        <v>11</v>
      </c>
      <c r="E740" s="2" t="s">
        <v>12</v>
      </c>
      <c r="F740" s="2">
        <v>1983</v>
      </c>
      <c r="G740" s="2">
        <v>18.644069999999999</v>
      </c>
    </row>
    <row r="741" spans="1:8" x14ac:dyDescent="0.25">
      <c r="A741" s="2" t="s">
        <v>21</v>
      </c>
      <c r="B741" s="2" t="s">
        <v>9</v>
      </c>
      <c r="C741" s="2" t="s">
        <v>10</v>
      </c>
      <c r="D741" s="2" t="s">
        <v>11</v>
      </c>
      <c r="E741" s="2" t="s">
        <v>12</v>
      </c>
      <c r="F741" s="2">
        <v>1984</v>
      </c>
      <c r="G741" s="2">
        <v>17.971250000000001</v>
      </c>
    </row>
    <row r="742" spans="1:8" x14ac:dyDescent="0.25">
      <c r="A742" s="2" t="s">
        <v>21</v>
      </c>
      <c r="B742" s="2" t="s">
        <v>9</v>
      </c>
      <c r="C742" s="2" t="s">
        <v>10</v>
      </c>
      <c r="D742" s="2" t="s">
        <v>11</v>
      </c>
      <c r="E742" s="2" t="s">
        <v>12</v>
      </c>
      <c r="F742" s="2">
        <v>1985</v>
      </c>
      <c r="G742" s="2">
        <v>17.21115</v>
      </c>
    </row>
    <row r="743" spans="1:8" x14ac:dyDescent="0.25">
      <c r="A743" s="2" t="s">
        <v>21</v>
      </c>
      <c r="B743" s="2" t="s">
        <v>9</v>
      </c>
      <c r="C743" s="2" t="s">
        <v>10</v>
      </c>
      <c r="D743" s="2" t="s">
        <v>11</v>
      </c>
      <c r="E743" s="2" t="s">
        <v>12</v>
      </c>
      <c r="F743" s="2">
        <v>1986</v>
      </c>
      <c r="G743" s="2">
        <v>17.79729</v>
      </c>
    </row>
    <row r="744" spans="1:8" x14ac:dyDescent="0.25">
      <c r="A744" s="2" t="s">
        <v>21</v>
      </c>
      <c r="B744" s="2" t="s">
        <v>9</v>
      </c>
      <c r="C744" s="2" t="s">
        <v>10</v>
      </c>
      <c r="D744" s="2" t="s">
        <v>11</v>
      </c>
      <c r="E744" s="2" t="s">
        <v>12</v>
      </c>
      <c r="F744" s="2">
        <v>1987</v>
      </c>
      <c r="G744" s="2">
        <v>18.64</v>
      </c>
    </row>
    <row r="745" spans="1:8" x14ac:dyDescent="0.25">
      <c r="A745" s="2" t="s">
        <v>21</v>
      </c>
      <c r="B745" s="2" t="s">
        <v>9</v>
      </c>
      <c r="C745" s="2" t="s">
        <v>10</v>
      </c>
      <c r="D745" s="2" t="s">
        <v>11</v>
      </c>
      <c r="E745" s="2" t="s">
        <v>12</v>
      </c>
      <c r="F745" s="2">
        <v>1988</v>
      </c>
      <c r="G745" s="2">
        <v>18.819780000000002</v>
      </c>
      <c r="H745" s="2" t="s">
        <v>13</v>
      </c>
    </row>
    <row r="746" spans="1:8" x14ac:dyDescent="0.25">
      <c r="A746" s="2" t="s">
        <v>21</v>
      </c>
      <c r="B746" s="2" t="s">
        <v>9</v>
      </c>
      <c r="C746" s="2" t="s">
        <v>10</v>
      </c>
      <c r="D746" s="2" t="s">
        <v>11</v>
      </c>
      <c r="E746" s="2" t="s">
        <v>12</v>
      </c>
      <c r="F746" s="2">
        <v>1989</v>
      </c>
      <c r="G746" s="2">
        <v>19.707470000000001</v>
      </c>
    </row>
    <row r="747" spans="1:8" x14ac:dyDescent="0.25">
      <c r="A747" s="2" t="s">
        <v>21</v>
      </c>
      <c r="B747" s="2" t="s">
        <v>9</v>
      </c>
      <c r="C747" s="2" t="s">
        <v>10</v>
      </c>
      <c r="D747" s="2" t="s">
        <v>11</v>
      </c>
      <c r="E747" s="2" t="s">
        <v>12</v>
      </c>
      <c r="F747" s="2">
        <v>1990</v>
      </c>
      <c r="G747" s="2">
        <v>19.491530000000001</v>
      </c>
    </row>
    <row r="748" spans="1:8" x14ac:dyDescent="0.25">
      <c r="A748" s="2" t="s">
        <v>21</v>
      </c>
      <c r="B748" s="2" t="s">
        <v>9</v>
      </c>
      <c r="C748" s="2" t="s">
        <v>10</v>
      </c>
      <c r="D748" s="2" t="s">
        <v>11</v>
      </c>
      <c r="E748" s="2" t="s">
        <v>12</v>
      </c>
      <c r="F748" s="2">
        <v>1991</v>
      </c>
      <c r="G748" s="2">
        <v>19.604610000000001</v>
      </c>
    </row>
    <row r="749" spans="1:8" x14ac:dyDescent="0.25">
      <c r="A749" s="2" t="s">
        <v>21</v>
      </c>
      <c r="B749" s="2" t="s">
        <v>9</v>
      </c>
      <c r="C749" s="2" t="s">
        <v>10</v>
      </c>
      <c r="D749" s="2" t="s">
        <v>11</v>
      </c>
      <c r="E749" s="2" t="s">
        <v>12</v>
      </c>
      <c r="F749" s="2">
        <v>1992</v>
      </c>
      <c r="G749" s="2">
        <v>20.535720000000001</v>
      </c>
    </row>
    <row r="750" spans="1:8" x14ac:dyDescent="0.25">
      <c r="A750" s="2" t="s">
        <v>21</v>
      </c>
      <c r="B750" s="2" t="s">
        <v>9</v>
      </c>
      <c r="C750" s="2" t="s">
        <v>10</v>
      </c>
      <c r="D750" s="2" t="s">
        <v>11</v>
      </c>
      <c r="E750" s="2" t="s">
        <v>12</v>
      </c>
      <c r="F750" s="2">
        <v>1993</v>
      </c>
      <c r="G750" s="2">
        <v>20.987649999999999</v>
      </c>
    </row>
    <row r="751" spans="1:8" x14ac:dyDescent="0.25">
      <c r="A751" s="2" t="s">
        <v>21</v>
      </c>
      <c r="B751" s="2" t="s">
        <v>9</v>
      </c>
      <c r="C751" s="2" t="s">
        <v>10</v>
      </c>
      <c r="D751" s="2" t="s">
        <v>11</v>
      </c>
      <c r="E751" s="2" t="s">
        <v>12</v>
      </c>
      <c r="F751" s="2">
        <v>1994</v>
      </c>
      <c r="G751" s="2">
        <v>21.142859999999999</v>
      </c>
    </row>
    <row r="752" spans="1:8" x14ac:dyDescent="0.25">
      <c r="A752" s="2" t="s">
        <v>21</v>
      </c>
      <c r="B752" s="2" t="s">
        <v>9</v>
      </c>
      <c r="C752" s="2" t="s">
        <v>10</v>
      </c>
      <c r="D752" s="2" t="s">
        <v>11</v>
      </c>
      <c r="E752" s="2" t="s">
        <v>12</v>
      </c>
      <c r="F752" s="2">
        <v>1995</v>
      </c>
      <c r="G752" s="2">
        <v>20.220590000000001</v>
      </c>
    </row>
    <row r="753" spans="1:7" x14ac:dyDescent="0.25">
      <c r="A753" s="2" t="s">
        <v>21</v>
      </c>
      <c r="B753" s="2" t="s">
        <v>9</v>
      </c>
      <c r="C753" s="2" t="s">
        <v>10</v>
      </c>
      <c r="D753" s="2" t="s">
        <v>11</v>
      </c>
      <c r="E753" s="2" t="s">
        <v>12</v>
      </c>
      <c r="F753" s="2">
        <v>1996</v>
      </c>
      <c r="G753" s="2">
        <v>19.675090000000001</v>
      </c>
    </row>
    <row r="754" spans="1:7" x14ac:dyDescent="0.25">
      <c r="A754" s="2" t="s">
        <v>21</v>
      </c>
      <c r="B754" s="2" t="s">
        <v>9</v>
      </c>
      <c r="C754" s="2" t="s">
        <v>10</v>
      </c>
      <c r="D754" s="2" t="s">
        <v>11</v>
      </c>
      <c r="E754" s="2" t="s">
        <v>12</v>
      </c>
      <c r="F754" s="2">
        <v>1997</v>
      </c>
      <c r="G754" s="2">
        <v>19.030840000000001</v>
      </c>
    </row>
    <row r="755" spans="1:7" x14ac:dyDescent="0.25">
      <c r="A755" s="2" t="s">
        <v>21</v>
      </c>
      <c r="B755" s="2" t="s">
        <v>9</v>
      </c>
      <c r="C755" s="2" t="s">
        <v>10</v>
      </c>
      <c r="D755" s="2" t="s">
        <v>11</v>
      </c>
      <c r="E755" s="2" t="s">
        <v>12</v>
      </c>
      <c r="F755" s="2">
        <v>1998</v>
      </c>
      <c r="G755" s="2">
        <v>18.181819999999998</v>
      </c>
    </row>
    <row r="756" spans="1:7" x14ac:dyDescent="0.25">
      <c r="A756" s="2" t="s">
        <v>21</v>
      </c>
      <c r="B756" s="2" t="s">
        <v>9</v>
      </c>
      <c r="C756" s="2" t="s">
        <v>10</v>
      </c>
      <c r="D756" s="2" t="s">
        <v>11</v>
      </c>
      <c r="E756" s="2" t="s">
        <v>12</v>
      </c>
      <c r="F756" s="2">
        <v>1999</v>
      </c>
      <c r="G756" s="2">
        <v>18.086880000000001</v>
      </c>
    </row>
    <row r="757" spans="1:7" x14ac:dyDescent="0.25">
      <c r="A757" s="2" t="s">
        <v>21</v>
      </c>
      <c r="B757" s="2" t="s">
        <v>9</v>
      </c>
      <c r="C757" s="2" t="s">
        <v>10</v>
      </c>
      <c r="D757" s="2" t="s">
        <v>11</v>
      </c>
      <c r="E757" s="2" t="s">
        <v>12</v>
      </c>
      <c r="F757" s="2">
        <v>2000</v>
      </c>
      <c r="G757" s="2">
        <v>17.776869999999999</v>
      </c>
    </row>
    <row r="758" spans="1:7" x14ac:dyDescent="0.25">
      <c r="A758" s="2" t="s">
        <v>21</v>
      </c>
      <c r="B758" s="2" t="s">
        <v>9</v>
      </c>
      <c r="C758" s="2" t="s">
        <v>10</v>
      </c>
      <c r="D758" s="2" t="s">
        <v>11</v>
      </c>
      <c r="E758" s="2" t="s">
        <v>12</v>
      </c>
      <c r="F758" s="2">
        <v>2001</v>
      </c>
      <c r="G758" s="2">
        <v>16.834420000000001</v>
      </c>
    </row>
    <row r="759" spans="1:7" x14ac:dyDescent="0.25">
      <c r="A759" s="2" t="s">
        <v>21</v>
      </c>
      <c r="B759" s="2" t="s">
        <v>9</v>
      </c>
      <c r="C759" s="2" t="s">
        <v>10</v>
      </c>
      <c r="D759" s="2" t="s">
        <v>11</v>
      </c>
      <c r="E759" s="2" t="s">
        <v>12</v>
      </c>
      <c r="F759" s="2">
        <v>2002</v>
      </c>
      <c r="G759" s="2">
        <v>16.68852</v>
      </c>
    </row>
    <row r="760" spans="1:7" x14ac:dyDescent="0.25">
      <c r="A760" s="2" t="s">
        <v>21</v>
      </c>
      <c r="B760" s="2" t="s">
        <v>9</v>
      </c>
      <c r="C760" s="2" t="s">
        <v>10</v>
      </c>
      <c r="D760" s="2" t="s">
        <v>11</v>
      </c>
      <c r="E760" s="2" t="s">
        <v>12</v>
      </c>
      <c r="F760" s="2">
        <v>2003</v>
      </c>
      <c r="G760" s="2">
        <v>16.72683</v>
      </c>
    </row>
    <row r="761" spans="1:7" x14ac:dyDescent="0.25">
      <c r="A761" s="2" t="s">
        <v>21</v>
      </c>
      <c r="B761" s="2" t="s">
        <v>9</v>
      </c>
      <c r="C761" s="2" t="s">
        <v>10</v>
      </c>
      <c r="D761" s="2" t="s">
        <v>11</v>
      </c>
      <c r="E761" s="2" t="s">
        <v>12</v>
      </c>
      <c r="F761" s="2">
        <v>2004</v>
      </c>
      <c r="G761" s="2">
        <v>16.68852</v>
      </c>
    </row>
    <row r="762" spans="1:7" x14ac:dyDescent="0.25">
      <c r="A762" s="2" t="s">
        <v>21</v>
      </c>
      <c r="B762" s="2" t="s">
        <v>9</v>
      </c>
      <c r="C762" s="2" t="s">
        <v>10</v>
      </c>
      <c r="D762" s="2" t="s">
        <v>11</v>
      </c>
      <c r="E762" s="2" t="s">
        <v>12</v>
      </c>
      <c r="F762" s="2">
        <v>2005</v>
      </c>
      <c r="G762" s="2">
        <v>16.693680000000001</v>
      </c>
    </row>
    <row r="763" spans="1:7" x14ac:dyDescent="0.25">
      <c r="A763" s="2" t="s">
        <v>21</v>
      </c>
      <c r="B763" s="2" t="s">
        <v>9</v>
      </c>
      <c r="C763" s="2" t="s">
        <v>10</v>
      </c>
      <c r="D763" s="2" t="s">
        <v>11</v>
      </c>
      <c r="E763" s="2" t="s">
        <v>12</v>
      </c>
      <c r="F763" s="2">
        <v>2006</v>
      </c>
      <c r="G763" s="2">
        <v>17.104220000000002</v>
      </c>
    </row>
    <row r="764" spans="1:7" x14ac:dyDescent="0.25">
      <c r="A764" s="2" t="s">
        <v>21</v>
      </c>
      <c r="B764" s="2" t="s">
        <v>9</v>
      </c>
      <c r="C764" s="2" t="s">
        <v>10</v>
      </c>
      <c r="D764" s="2" t="s">
        <v>11</v>
      </c>
      <c r="E764" s="2" t="s">
        <v>12</v>
      </c>
      <c r="F764" s="2">
        <v>2007</v>
      </c>
      <c r="G764" s="2">
        <v>16.783760000000001</v>
      </c>
    </row>
    <row r="765" spans="1:7" x14ac:dyDescent="0.25">
      <c r="A765" s="2" t="s">
        <v>21</v>
      </c>
      <c r="B765" s="2" t="s">
        <v>9</v>
      </c>
      <c r="C765" s="2" t="s">
        <v>10</v>
      </c>
      <c r="D765" s="2" t="s">
        <v>11</v>
      </c>
      <c r="E765" s="2" t="s">
        <v>12</v>
      </c>
      <c r="F765" s="2">
        <v>2008</v>
      </c>
      <c r="G765" s="2">
        <v>16.845330000000001</v>
      </c>
    </row>
    <row r="766" spans="1:7" x14ac:dyDescent="0.25">
      <c r="A766" s="2" t="s">
        <v>21</v>
      </c>
      <c r="B766" s="2" t="s">
        <v>9</v>
      </c>
      <c r="C766" s="2" t="s">
        <v>10</v>
      </c>
      <c r="D766" s="2" t="s">
        <v>11</v>
      </c>
      <c r="E766" s="2" t="s">
        <v>12</v>
      </c>
      <c r="F766" s="2">
        <v>2009</v>
      </c>
      <c r="G766" s="2">
        <v>18.042179999999998</v>
      </c>
    </row>
    <row r="767" spans="1:7" x14ac:dyDescent="0.25">
      <c r="A767" s="2" t="s">
        <v>21</v>
      </c>
      <c r="B767" s="2" t="s">
        <v>9</v>
      </c>
      <c r="C767" s="2" t="s">
        <v>10</v>
      </c>
      <c r="D767" s="2" t="s">
        <v>11</v>
      </c>
      <c r="E767" s="2" t="s">
        <v>12</v>
      </c>
      <c r="F767" s="2">
        <v>2010</v>
      </c>
      <c r="G767" s="2">
        <v>17.68525</v>
      </c>
    </row>
    <row r="768" spans="1:7" x14ac:dyDescent="0.25">
      <c r="A768" s="2" t="s">
        <v>21</v>
      </c>
      <c r="B768" s="2" t="s">
        <v>9</v>
      </c>
      <c r="C768" s="2" t="s">
        <v>10</v>
      </c>
      <c r="D768" s="2" t="s">
        <v>11</v>
      </c>
      <c r="E768" s="2" t="s">
        <v>12</v>
      </c>
      <c r="F768" s="2">
        <v>2011</v>
      </c>
      <c r="G768" s="2">
        <v>17.744479999999999</v>
      </c>
    </row>
    <row r="769" spans="1:8" x14ac:dyDescent="0.25">
      <c r="A769" s="2" t="s">
        <v>21</v>
      </c>
      <c r="B769" s="2" t="s">
        <v>9</v>
      </c>
      <c r="C769" s="2" t="s">
        <v>10</v>
      </c>
      <c r="D769" s="2" t="s">
        <v>11</v>
      </c>
      <c r="E769" s="2" t="s">
        <v>12</v>
      </c>
      <c r="F769" s="2">
        <v>2012</v>
      </c>
      <c r="G769" s="2">
        <v>18.217659999999999</v>
      </c>
    </row>
    <row r="770" spans="1:8" x14ac:dyDescent="0.25">
      <c r="A770" s="2" t="s">
        <v>21</v>
      </c>
      <c r="B770" s="2" t="s">
        <v>9</v>
      </c>
      <c r="C770" s="2" t="s">
        <v>10</v>
      </c>
      <c r="D770" s="2" t="s">
        <v>11</v>
      </c>
      <c r="E770" s="2" t="s">
        <v>12</v>
      </c>
      <c r="F770" s="2">
        <v>2013</v>
      </c>
      <c r="G770" s="2">
        <v>17.956900000000001</v>
      </c>
    </row>
    <row r="771" spans="1:8" x14ac:dyDescent="0.25">
      <c r="A771" s="2" t="s">
        <v>21</v>
      </c>
      <c r="B771" s="2" t="s">
        <v>9</v>
      </c>
      <c r="C771" s="2" t="s">
        <v>10</v>
      </c>
      <c r="D771" s="2" t="s">
        <v>11</v>
      </c>
      <c r="E771" s="2" t="s">
        <v>12</v>
      </c>
      <c r="F771" s="2">
        <v>2014</v>
      </c>
      <c r="G771" s="2">
        <v>18.53933</v>
      </c>
    </row>
    <row r="772" spans="1:8" x14ac:dyDescent="0.25">
      <c r="A772" s="2" t="s">
        <v>21</v>
      </c>
      <c r="B772" s="2" t="s">
        <v>9</v>
      </c>
      <c r="C772" s="2" t="s">
        <v>10</v>
      </c>
      <c r="D772" s="2" t="s">
        <v>11</v>
      </c>
      <c r="E772" s="2" t="s">
        <v>12</v>
      </c>
      <c r="F772" s="2">
        <v>2015</v>
      </c>
      <c r="G772" s="2">
        <v>18.87097</v>
      </c>
    </row>
    <row r="773" spans="1:8" x14ac:dyDescent="0.25">
      <c r="A773" s="2" t="s">
        <v>21</v>
      </c>
      <c r="B773" s="2" t="s">
        <v>9</v>
      </c>
      <c r="C773" s="2" t="s">
        <v>14</v>
      </c>
      <c r="D773" s="2" t="s">
        <v>11</v>
      </c>
      <c r="E773" s="2" t="s">
        <v>12</v>
      </c>
      <c r="F773" s="2">
        <v>1964</v>
      </c>
      <c r="G773" s="2">
        <v>30.625579999999999</v>
      </c>
    </row>
    <row r="774" spans="1:8" x14ac:dyDescent="0.25">
      <c r="A774" s="2" t="s">
        <v>21</v>
      </c>
      <c r="B774" s="2" t="s">
        <v>9</v>
      </c>
      <c r="C774" s="2" t="s">
        <v>14</v>
      </c>
      <c r="D774" s="2" t="s">
        <v>11</v>
      </c>
      <c r="E774" s="2" t="s">
        <v>12</v>
      </c>
      <c r="F774" s="2">
        <v>1977</v>
      </c>
      <c r="G774" s="2">
        <v>18.370100000000001</v>
      </c>
    </row>
    <row r="775" spans="1:8" x14ac:dyDescent="0.25">
      <c r="A775" s="2" t="s">
        <v>21</v>
      </c>
      <c r="B775" s="2" t="s">
        <v>9</v>
      </c>
      <c r="C775" s="2" t="s">
        <v>14</v>
      </c>
      <c r="D775" s="2" t="s">
        <v>11</v>
      </c>
      <c r="E775" s="2" t="s">
        <v>12</v>
      </c>
      <c r="F775" s="2">
        <v>1978</v>
      </c>
      <c r="G775" s="2">
        <v>17.716889999999999</v>
      </c>
    </row>
    <row r="776" spans="1:8" x14ac:dyDescent="0.25">
      <c r="A776" s="2" t="s">
        <v>21</v>
      </c>
      <c r="B776" s="2" t="s">
        <v>9</v>
      </c>
      <c r="C776" s="2" t="s">
        <v>14</v>
      </c>
      <c r="D776" s="2" t="s">
        <v>11</v>
      </c>
      <c r="E776" s="2" t="s">
        <v>12</v>
      </c>
      <c r="F776" s="2">
        <v>1979</v>
      </c>
      <c r="G776" s="2">
        <v>17.408729999999998</v>
      </c>
    </row>
    <row r="777" spans="1:8" x14ac:dyDescent="0.25">
      <c r="A777" s="2" t="s">
        <v>21</v>
      </c>
      <c r="B777" s="2" t="s">
        <v>9</v>
      </c>
      <c r="C777" s="2" t="s">
        <v>14</v>
      </c>
      <c r="D777" s="2" t="s">
        <v>11</v>
      </c>
      <c r="E777" s="2" t="s">
        <v>12</v>
      </c>
      <c r="F777" s="2">
        <v>1980</v>
      </c>
      <c r="G777" s="2">
        <v>17.169969999999999</v>
      </c>
    </row>
    <row r="778" spans="1:8" x14ac:dyDescent="0.25">
      <c r="A778" s="2" t="s">
        <v>21</v>
      </c>
      <c r="B778" s="2" t="s">
        <v>9</v>
      </c>
      <c r="C778" s="2" t="s">
        <v>14</v>
      </c>
      <c r="D778" s="2" t="s">
        <v>11</v>
      </c>
      <c r="E778" s="2" t="s">
        <v>12</v>
      </c>
      <c r="F778" s="2">
        <v>1981</v>
      </c>
      <c r="G778" s="2">
        <v>16.645330000000001</v>
      </c>
    </row>
    <row r="779" spans="1:8" x14ac:dyDescent="0.25">
      <c r="A779" s="2" t="s">
        <v>21</v>
      </c>
      <c r="B779" s="2" t="s">
        <v>9</v>
      </c>
      <c r="C779" s="2" t="s">
        <v>14</v>
      </c>
      <c r="D779" s="2" t="s">
        <v>11</v>
      </c>
      <c r="E779" s="2" t="s">
        <v>12</v>
      </c>
      <c r="F779" s="2">
        <v>1982</v>
      </c>
      <c r="G779" s="2">
        <v>16.349810000000002</v>
      </c>
    </row>
    <row r="780" spans="1:8" x14ac:dyDescent="0.25">
      <c r="A780" s="2" t="s">
        <v>21</v>
      </c>
      <c r="B780" s="2" t="s">
        <v>9</v>
      </c>
      <c r="C780" s="2" t="s">
        <v>14</v>
      </c>
      <c r="D780" s="2" t="s">
        <v>11</v>
      </c>
      <c r="E780" s="2" t="s">
        <v>12</v>
      </c>
      <c r="F780" s="2">
        <v>1983</v>
      </c>
      <c r="G780" s="2">
        <v>16.218489999999999</v>
      </c>
    </row>
    <row r="781" spans="1:8" x14ac:dyDescent="0.25">
      <c r="A781" s="2" t="s">
        <v>21</v>
      </c>
      <c r="B781" s="2" t="s">
        <v>9</v>
      </c>
      <c r="C781" s="2" t="s">
        <v>14</v>
      </c>
      <c r="D781" s="2" t="s">
        <v>11</v>
      </c>
      <c r="E781" s="2" t="s">
        <v>12</v>
      </c>
      <c r="F781" s="2">
        <v>1984</v>
      </c>
      <c r="G781" s="2">
        <v>15.77195</v>
      </c>
    </row>
    <row r="782" spans="1:8" x14ac:dyDescent="0.25">
      <c r="A782" s="2" t="s">
        <v>21</v>
      </c>
      <c r="B782" s="2" t="s">
        <v>9</v>
      </c>
      <c r="C782" s="2" t="s">
        <v>14</v>
      </c>
      <c r="D782" s="2" t="s">
        <v>11</v>
      </c>
      <c r="E782" s="2" t="s">
        <v>12</v>
      </c>
      <c r="F782" s="2">
        <v>1985</v>
      </c>
      <c r="G782" s="2">
        <v>14.87433</v>
      </c>
    </row>
    <row r="783" spans="1:8" x14ac:dyDescent="0.25">
      <c r="A783" s="2" t="s">
        <v>21</v>
      </c>
      <c r="B783" s="2" t="s">
        <v>9</v>
      </c>
      <c r="C783" s="2" t="s">
        <v>14</v>
      </c>
      <c r="D783" s="2" t="s">
        <v>11</v>
      </c>
      <c r="E783" s="2" t="s">
        <v>12</v>
      </c>
      <c r="F783" s="2">
        <v>1986</v>
      </c>
      <c r="G783" s="2">
        <v>14.86989</v>
      </c>
      <c r="H783" s="2" t="s">
        <v>13</v>
      </c>
    </row>
    <row r="784" spans="1:8" x14ac:dyDescent="0.25">
      <c r="A784" s="2" t="s">
        <v>21</v>
      </c>
      <c r="B784" s="2" t="s">
        <v>9</v>
      </c>
      <c r="C784" s="2" t="s">
        <v>14</v>
      </c>
      <c r="D784" s="2" t="s">
        <v>11</v>
      </c>
      <c r="E784" s="2" t="s">
        <v>12</v>
      </c>
      <c r="F784" s="2">
        <v>1987</v>
      </c>
      <c r="G784" s="2">
        <v>15.41649</v>
      </c>
    </row>
    <row r="785" spans="1:8" x14ac:dyDescent="0.25">
      <c r="A785" s="2" t="s">
        <v>21</v>
      </c>
      <c r="B785" s="2" t="s">
        <v>9</v>
      </c>
      <c r="C785" s="2" t="s">
        <v>14</v>
      </c>
      <c r="D785" s="2" t="s">
        <v>11</v>
      </c>
      <c r="E785" s="2" t="s">
        <v>12</v>
      </c>
      <c r="F785" s="2">
        <v>1988</v>
      </c>
      <c r="G785" s="2">
        <v>15.20661</v>
      </c>
      <c r="H785" s="2" t="s">
        <v>13</v>
      </c>
    </row>
    <row r="786" spans="1:8" x14ac:dyDescent="0.25">
      <c r="A786" s="2" t="s">
        <v>21</v>
      </c>
      <c r="B786" s="2" t="s">
        <v>9</v>
      </c>
      <c r="C786" s="2" t="s">
        <v>14</v>
      </c>
      <c r="D786" s="2" t="s">
        <v>11</v>
      </c>
      <c r="E786" s="2" t="s">
        <v>12</v>
      </c>
      <c r="F786" s="2">
        <v>1989</v>
      </c>
      <c r="G786" s="2">
        <v>15.838010000000001</v>
      </c>
    </row>
    <row r="787" spans="1:8" x14ac:dyDescent="0.25">
      <c r="A787" s="2" t="s">
        <v>21</v>
      </c>
      <c r="B787" s="2" t="s">
        <v>9</v>
      </c>
      <c r="C787" s="2" t="s">
        <v>14</v>
      </c>
      <c r="D787" s="2" t="s">
        <v>11</v>
      </c>
      <c r="E787" s="2" t="s">
        <v>12</v>
      </c>
      <c r="F787" s="2">
        <v>1990</v>
      </c>
      <c r="G787" s="2">
        <v>15.56358</v>
      </c>
    </row>
    <row r="788" spans="1:8" x14ac:dyDescent="0.25">
      <c r="A788" s="2" t="s">
        <v>21</v>
      </c>
      <c r="B788" s="2" t="s">
        <v>9</v>
      </c>
      <c r="C788" s="2" t="s">
        <v>14</v>
      </c>
      <c r="D788" s="2" t="s">
        <v>11</v>
      </c>
      <c r="E788" s="2" t="s">
        <v>12</v>
      </c>
      <c r="F788" s="2">
        <v>1991</v>
      </c>
      <c r="G788" s="2">
        <v>15.348839999999999</v>
      </c>
    </row>
    <row r="789" spans="1:8" x14ac:dyDescent="0.25">
      <c r="A789" s="2" t="s">
        <v>21</v>
      </c>
      <c r="B789" s="2" t="s">
        <v>9</v>
      </c>
      <c r="C789" s="2" t="s">
        <v>14</v>
      </c>
      <c r="D789" s="2" t="s">
        <v>11</v>
      </c>
      <c r="E789" s="2" t="s">
        <v>12</v>
      </c>
      <c r="F789" s="2">
        <v>1992</v>
      </c>
      <c r="G789" s="2">
        <v>15.664849999999999</v>
      </c>
    </row>
    <row r="790" spans="1:8" x14ac:dyDescent="0.25">
      <c r="A790" s="2" t="s">
        <v>21</v>
      </c>
      <c r="B790" s="2" t="s">
        <v>9</v>
      </c>
      <c r="C790" s="2" t="s">
        <v>14</v>
      </c>
      <c r="D790" s="2" t="s">
        <v>11</v>
      </c>
      <c r="E790" s="2" t="s">
        <v>12</v>
      </c>
      <c r="F790" s="2">
        <v>1993</v>
      </c>
      <c r="G790" s="2">
        <v>16.01164</v>
      </c>
    </row>
    <row r="791" spans="1:8" x14ac:dyDescent="0.25">
      <c r="A791" s="2" t="s">
        <v>21</v>
      </c>
      <c r="B791" s="2" t="s">
        <v>9</v>
      </c>
      <c r="C791" s="2" t="s">
        <v>14</v>
      </c>
      <c r="D791" s="2" t="s">
        <v>11</v>
      </c>
      <c r="E791" s="2" t="s">
        <v>12</v>
      </c>
      <c r="F791" s="2">
        <v>1994</v>
      </c>
      <c r="G791" s="2">
        <v>16.283619999999999</v>
      </c>
    </row>
    <row r="792" spans="1:8" x14ac:dyDescent="0.25">
      <c r="A792" s="2" t="s">
        <v>21</v>
      </c>
      <c r="B792" s="2" t="s">
        <v>9</v>
      </c>
      <c r="C792" s="2" t="s">
        <v>14</v>
      </c>
      <c r="D792" s="2" t="s">
        <v>11</v>
      </c>
      <c r="E792" s="2" t="s">
        <v>12</v>
      </c>
      <c r="F792" s="2">
        <v>1995</v>
      </c>
      <c r="G792" s="2">
        <v>15.550240000000001</v>
      </c>
    </row>
    <row r="793" spans="1:8" x14ac:dyDescent="0.25">
      <c r="A793" s="2" t="s">
        <v>21</v>
      </c>
      <c r="B793" s="2" t="s">
        <v>9</v>
      </c>
      <c r="C793" s="2" t="s">
        <v>14</v>
      </c>
      <c r="D793" s="2" t="s">
        <v>11</v>
      </c>
      <c r="E793" s="2" t="s">
        <v>12</v>
      </c>
      <c r="F793" s="2">
        <v>1996</v>
      </c>
      <c r="G793" s="2">
        <v>15.290229999999999</v>
      </c>
    </row>
    <row r="794" spans="1:8" x14ac:dyDescent="0.25">
      <c r="A794" s="2" t="s">
        <v>21</v>
      </c>
      <c r="B794" s="2" t="s">
        <v>9</v>
      </c>
      <c r="C794" s="2" t="s">
        <v>14</v>
      </c>
      <c r="D794" s="2" t="s">
        <v>11</v>
      </c>
      <c r="E794" s="2" t="s">
        <v>12</v>
      </c>
      <c r="F794" s="2">
        <v>1997</v>
      </c>
      <c r="G794" s="2">
        <v>14.87049</v>
      </c>
    </row>
    <row r="795" spans="1:8" x14ac:dyDescent="0.25">
      <c r="A795" s="2" t="s">
        <v>21</v>
      </c>
      <c r="B795" s="2" t="s">
        <v>9</v>
      </c>
      <c r="C795" s="2" t="s">
        <v>14</v>
      </c>
      <c r="D795" s="2" t="s">
        <v>11</v>
      </c>
      <c r="E795" s="2" t="s">
        <v>12</v>
      </c>
      <c r="F795" s="2">
        <v>1998</v>
      </c>
      <c r="G795" s="2">
        <v>14.324450000000001</v>
      </c>
    </row>
    <row r="796" spans="1:8" x14ac:dyDescent="0.25">
      <c r="A796" s="2" t="s">
        <v>21</v>
      </c>
      <c r="B796" s="2" t="s">
        <v>9</v>
      </c>
      <c r="C796" s="2" t="s">
        <v>14</v>
      </c>
      <c r="D796" s="2" t="s">
        <v>11</v>
      </c>
      <c r="E796" s="2" t="s">
        <v>12</v>
      </c>
      <c r="F796" s="2">
        <v>1999</v>
      </c>
      <c r="G796" s="2">
        <v>14.03586</v>
      </c>
    </row>
    <row r="797" spans="1:8" x14ac:dyDescent="0.25">
      <c r="A797" s="2" t="s">
        <v>21</v>
      </c>
      <c r="B797" s="2" t="s">
        <v>9</v>
      </c>
      <c r="C797" s="2" t="s">
        <v>14</v>
      </c>
      <c r="D797" s="2" t="s">
        <v>11</v>
      </c>
      <c r="E797" s="2" t="s">
        <v>12</v>
      </c>
      <c r="F797" s="2">
        <v>2000</v>
      </c>
      <c r="G797" s="2">
        <v>13.70046</v>
      </c>
    </row>
    <row r="798" spans="1:8" x14ac:dyDescent="0.25">
      <c r="A798" s="2" t="s">
        <v>21</v>
      </c>
      <c r="B798" s="2" t="s">
        <v>9</v>
      </c>
      <c r="C798" s="2" t="s">
        <v>14</v>
      </c>
      <c r="D798" s="2" t="s">
        <v>11</v>
      </c>
      <c r="E798" s="2" t="s">
        <v>12</v>
      </c>
      <c r="F798" s="2">
        <v>2001</v>
      </c>
      <c r="G798" s="2">
        <v>13.02136</v>
      </c>
    </row>
    <row r="799" spans="1:8" x14ac:dyDescent="0.25">
      <c r="A799" s="2" t="s">
        <v>21</v>
      </c>
      <c r="B799" s="2" t="s">
        <v>9</v>
      </c>
      <c r="C799" s="2" t="s">
        <v>14</v>
      </c>
      <c r="D799" s="2" t="s">
        <v>11</v>
      </c>
      <c r="E799" s="2" t="s">
        <v>12</v>
      </c>
      <c r="F799" s="2">
        <v>2002</v>
      </c>
      <c r="G799" s="2">
        <v>12.863910000000001</v>
      </c>
    </row>
    <row r="800" spans="1:8" x14ac:dyDescent="0.25">
      <c r="A800" s="2" t="s">
        <v>21</v>
      </c>
      <c r="B800" s="2" t="s">
        <v>9</v>
      </c>
      <c r="C800" s="2" t="s">
        <v>14</v>
      </c>
      <c r="D800" s="2" t="s">
        <v>11</v>
      </c>
      <c r="E800" s="2" t="s">
        <v>12</v>
      </c>
      <c r="F800" s="2">
        <v>2003</v>
      </c>
      <c r="G800" s="2">
        <v>12.90911</v>
      </c>
    </row>
    <row r="801" spans="1:7" x14ac:dyDescent="0.25">
      <c r="A801" s="2" t="s">
        <v>21</v>
      </c>
      <c r="B801" s="2" t="s">
        <v>9</v>
      </c>
      <c r="C801" s="2" t="s">
        <v>14</v>
      </c>
      <c r="D801" s="2" t="s">
        <v>11</v>
      </c>
      <c r="E801" s="2" t="s">
        <v>12</v>
      </c>
      <c r="F801" s="2">
        <v>2004</v>
      </c>
      <c r="G801" s="2">
        <v>12.76957</v>
      </c>
    </row>
    <row r="802" spans="1:7" x14ac:dyDescent="0.25">
      <c r="A802" s="2" t="s">
        <v>21</v>
      </c>
      <c r="B802" s="2" t="s">
        <v>9</v>
      </c>
      <c r="C802" s="2" t="s">
        <v>14</v>
      </c>
      <c r="D802" s="2" t="s">
        <v>11</v>
      </c>
      <c r="E802" s="2" t="s">
        <v>12</v>
      </c>
      <c r="F802" s="2">
        <v>2005</v>
      </c>
      <c r="G802" s="2">
        <v>12.66722</v>
      </c>
    </row>
    <row r="803" spans="1:7" x14ac:dyDescent="0.25">
      <c r="A803" s="2" t="s">
        <v>21</v>
      </c>
      <c r="B803" s="2" t="s">
        <v>9</v>
      </c>
      <c r="C803" s="2" t="s">
        <v>14</v>
      </c>
      <c r="D803" s="2" t="s">
        <v>11</v>
      </c>
      <c r="E803" s="2" t="s">
        <v>12</v>
      </c>
      <c r="F803" s="2">
        <v>2006</v>
      </c>
      <c r="G803" s="2">
        <v>12.90058</v>
      </c>
    </row>
    <row r="804" spans="1:7" x14ac:dyDescent="0.25">
      <c r="A804" s="2" t="s">
        <v>21</v>
      </c>
      <c r="B804" s="2" t="s">
        <v>9</v>
      </c>
      <c r="C804" s="2" t="s">
        <v>14</v>
      </c>
      <c r="D804" s="2" t="s">
        <v>11</v>
      </c>
      <c r="E804" s="2" t="s">
        <v>12</v>
      </c>
      <c r="F804" s="2">
        <v>2007</v>
      </c>
      <c r="G804" s="2">
        <v>12.645989999999999</v>
      </c>
    </row>
    <row r="805" spans="1:7" x14ac:dyDescent="0.25">
      <c r="A805" s="2" t="s">
        <v>21</v>
      </c>
      <c r="B805" s="2" t="s">
        <v>9</v>
      </c>
      <c r="C805" s="2" t="s">
        <v>14</v>
      </c>
      <c r="D805" s="2" t="s">
        <v>11</v>
      </c>
      <c r="E805" s="2" t="s">
        <v>12</v>
      </c>
      <c r="F805" s="2">
        <v>2008</v>
      </c>
      <c r="G805" s="2">
        <v>12.84695</v>
      </c>
    </row>
    <row r="806" spans="1:7" x14ac:dyDescent="0.25">
      <c r="A806" s="2" t="s">
        <v>21</v>
      </c>
      <c r="B806" s="2" t="s">
        <v>9</v>
      </c>
      <c r="C806" s="2" t="s">
        <v>14</v>
      </c>
      <c r="D806" s="2" t="s">
        <v>11</v>
      </c>
      <c r="E806" s="2" t="s">
        <v>12</v>
      </c>
      <c r="F806" s="2">
        <v>2009</v>
      </c>
      <c r="G806" s="2">
        <v>13.63908</v>
      </c>
    </row>
    <row r="807" spans="1:7" x14ac:dyDescent="0.25">
      <c r="A807" s="2" t="s">
        <v>21</v>
      </c>
      <c r="B807" s="2" t="s">
        <v>9</v>
      </c>
      <c r="C807" s="2" t="s">
        <v>14</v>
      </c>
      <c r="D807" s="2" t="s">
        <v>11</v>
      </c>
      <c r="E807" s="2" t="s">
        <v>12</v>
      </c>
      <c r="F807" s="2">
        <v>2010</v>
      </c>
      <c r="G807" s="2">
        <v>13.45585</v>
      </c>
    </row>
    <row r="808" spans="1:7" x14ac:dyDescent="0.25">
      <c r="A808" s="2" t="s">
        <v>21</v>
      </c>
      <c r="B808" s="2" t="s">
        <v>9</v>
      </c>
      <c r="C808" s="2" t="s">
        <v>14</v>
      </c>
      <c r="D808" s="2" t="s">
        <v>11</v>
      </c>
      <c r="E808" s="2" t="s">
        <v>12</v>
      </c>
      <c r="F808" s="2">
        <v>2011</v>
      </c>
      <c r="G808" s="2">
        <v>13.433439999999999</v>
      </c>
    </row>
    <row r="809" spans="1:7" x14ac:dyDescent="0.25">
      <c r="A809" s="2" t="s">
        <v>21</v>
      </c>
      <c r="B809" s="2" t="s">
        <v>9</v>
      </c>
      <c r="C809" s="2" t="s">
        <v>14</v>
      </c>
      <c r="D809" s="2" t="s">
        <v>11</v>
      </c>
      <c r="E809" s="2" t="s">
        <v>12</v>
      </c>
      <c r="F809" s="2">
        <v>2012</v>
      </c>
      <c r="G809" s="2">
        <v>13.62167</v>
      </c>
    </row>
    <row r="810" spans="1:7" x14ac:dyDescent="0.25">
      <c r="A810" s="2" t="s">
        <v>21</v>
      </c>
      <c r="B810" s="2" t="s">
        <v>9</v>
      </c>
      <c r="C810" s="2" t="s">
        <v>14</v>
      </c>
      <c r="D810" s="2" t="s">
        <v>11</v>
      </c>
      <c r="E810" s="2" t="s">
        <v>12</v>
      </c>
      <c r="F810" s="2">
        <v>2013</v>
      </c>
      <c r="G810" s="2">
        <v>13.48039</v>
      </c>
    </row>
    <row r="811" spans="1:7" x14ac:dyDescent="0.25">
      <c r="A811" s="2" t="s">
        <v>21</v>
      </c>
      <c r="B811" s="2" t="s">
        <v>9</v>
      </c>
      <c r="C811" s="2" t="s">
        <v>14</v>
      </c>
      <c r="D811" s="2" t="s">
        <v>11</v>
      </c>
      <c r="E811" s="2" t="s">
        <v>12</v>
      </c>
      <c r="F811" s="2">
        <v>2014</v>
      </c>
      <c r="G811" s="2">
        <v>14.063140000000001</v>
      </c>
    </row>
    <row r="812" spans="1:7" x14ac:dyDescent="0.25">
      <c r="A812" s="2" t="s">
        <v>21</v>
      </c>
      <c r="B812" s="2" t="s">
        <v>9</v>
      </c>
      <c r="C812" s="2" t="s">
        <v>14</v>
      </c>
      <c r="D812" s="2" t="s">
        <v>11</v>
      </c>
      <c r="E812" s="2" t="s">
        <v>12</v>
      </c>
      <c r="F812" s="2">
        <v>2015</v>
      </c>
      <c r="G812" s="2">
        <v>14.25041</v>
      </c>
    </row>
    <row r="813" spans="1:7" x14ac:dyDescent="0.25">
      <c r="A813" s="2" t="s">
        <v>21</v>
      </c>
      <c r="B813" s="2" t="s">
        <v>9</v>
      </c>
      <c r="C813" s="2" t="s">
        <v>15</v>
      </c>
      <c r="D813" s="2" t="s">
        <v>11</v>
      </c>
      <c r="E813" s="2" t="s">
        <v>12</v>
      </c>
      <c r="F813" s="2">
        <v>1977</v>
      </c>
      <c r="G813" s="2">
        <v>16.952380000000002</v>
      </c>
    </row>
    <row r="814" spans="1:7" x14ac:dyDescent="0.25">
      <c r="A814" s="2" t="s">
        <v>21</v>
      </c>
      <c r="B814" s="2" t="s">
        <v>9</v>
      </c>
      <c r="C814" s="2" t="s">
        <v>15</v>
      </c>
      <c r="D814" s="2" t="s">
        <v>11</v>
      </c>
      <c r="E814" s="2" t="s">
        <v>12</v>
      </c>
      <c r="F814" s="2">
        <v>1978</v>
      </c>
      <c r="G814" s="2">
        <v>16.038650000000001</v>
      </c>
    </row>
    <row r="815" spans="1:7" x14ac:dyDescent="0.25">
      <c r="A815" s="2" t="s">
        <v>21</v>
      </c>
      <c r="B815" s="2" t="s">
        <v>9</v>
      </c>
      <c r="C815" s="2" t="s">
        <v>15</v>
      </c>
      <c r="D815" s="2" t="s">
        <v>11</v>
      </c>
      <c r="E815" s="2" t="s">
        <v>12</v>
      </c>
      <c r="F815" s="2">
        <v>1979</v>
      </c>
      <c r="G815" s="2">
        <v>15.595459999999999</v>
      </c>
    </row>
    <row r="816" spans="1:7" x14ac:dyDescent="0.25">
      <c r="A816" s="2" t="s">
        <v>21</v>
      </c>
      <c r="B816" s="2" t="s">
        <v>9</v>
      </c>
      <c r="C816" s="2" t="s">
        <v>15</v>
      </c>
      <c r="D816" s="2" t="s">
        <v>11</v>
      </c>
      <c r="E816" s="2" t="s">
        <v>12</v>
      </c>
      <c r="F816" s="2">
        <v>1980</v>
      </c>
      <c r="G816" s="2">
        <v>15.441179999999999</v>
      </c>
    </row>
    <row r="817" spans="1:8" x14ac:dyDescent="0.25">
      <c r="A817" s="2" t="s">
        <v>21</v>
      </c>
      <c r="B817" s="2" t="s">
        <v>9</v>
      </c>
      <c r="C817" s="2" t="s">
        <v>15</v>
      </c>
      <c r="D817" s="2" t="s">
        <v>11</v>
      </c>
      <c r="E817" s="2" t="s">
        <v>12</v>
      </c>
      <c r="F817" s="2">
        <v>1981</v>
      </c>
      <c r="G817" s="2">
        <v>14.697929999999999</v>
      </c>
    </row>
    <row r="818" spans="1:8" x14ac:dyDescent="0.25">
      <c r="A818" s="2" t="s">
        <v>21</v>
      </c>
      <c r="B818" s="2" t="s">
        <v>9</v>
      </c>
      <c r="C818" s="2" t="s">
        <v>15</v>
      </c>
      <c r="D818" s="2" t="s">
        <v>11</v>
      </c>
      <c r="E818" s="2" t="s">
        <v>12</v>
      </c>
      <c r="F818" s="2">
        <v>1982</v>
      </c>
      <c r="G818" s="2">
        <v>14.083259999999999</v>
      </c>
    </row>
    <row r="819" spans="1:8" x14ac:dyDescent="0.25">
      <c r="A819" s="2" t="s">
        <v>21</v>
      </c>
      <c r="B819" s="2" t="s">
        <v>9</v>
      </c>
      <c r="C819" s="2" t="s">
        <v>15</v>
      </c>
      <c r="D819" s="2" t="s">
        <v>11</v>
      </c>
      <c r="E819" s="2" t="s">
        <v>12</v>
      </c>
      <c r="F819" s="2">
        <v>1983</v>
      </c>
      <c r="G819" s="2">
        <v>13.584569999999999</v>
      </c>
    </row>
    <row r="820" spans="1:8" x14ac:dyDescent="0.25">
      <c r="A820" s="2" t="s">
        <v>21</v>
      </c>
      <c r="B820" s="2" t="s">
        <v>9</v>
      </c>
      <c r="C820" s="2" t="s">
        <v>15</v>
      </c>
      <c r="D820" s="2" t="s">
        <v>11</v>
      </c>
      <c r="E820" s="2" t="s">
        <v>12</v>
      </c>
      <c r="F820" s="2">
        <v>1984</v>
      </c>
      <c r="G820" s="2">
        <v>13.379670000000001</v>
      </c>
    </row>
    <row r="821" spans="1:8" x14ac:dyDescent="0.25">
      <c r="A821" s="2" t="s">
        <v>21</v>
      </c>
      <c r="B821" s="2" t="s">
        <v>9</v>
      </c>
      <c r="C821" s="2" t="s">
        <v>15</v>
      </c>
      <c r="D821" s="2" t="s">
        <v>11</v>
      </c>
      <c r="E821" s="2" t="s">
        <v>12</v>
      </c>
      <c r="F821" s="2">
        <v>1985</v>
      </c>
      <c r="G821" s="2">
        <v>12.28669</v>
      </c>
    </row>
    <row r="822" spans="1:8" x14ac:dyDescent="0.25">
      <c r="A822" s="2" t="s">
        <v>21</v>
      </c>
      <c r="B822" s="2" t="s">
        <v>9</v>
      </c>
      <c r="C822" s="2" t="s">
        <v>15</v>
      </c>
      <c r="D822" s="2" t="s">
        <v>11</v>
      </c>
      <c r="E822" s="2" t="s">
        <v>12</v>
      </c>
      <c r="F822" s="2">
        <v>1986</v>
      </c>
      <c r="G822" s="2">
        <v>11.72945</v>
      </c>
    </row>
    <row r="823" spans="1:8" x14ac:dyDescent="0.25">
      <c r="A823" s="2" t="s">
        <v>21</v>
      </c>
      <c r="B823" s="2" t="s">
        <v>9</v>
      </c>
      <c r="C823" s="2" t="s">
        <v>15</v>
      </c>
      <c r="D823" s="2" t="s">
        <v>11</v>
      </c>
      <c r="E823" s="2" t="s">
        <v>12</v>
      </c>
      <c r="F823" s="2">
        <v>1987</v>
      </c>
      <c r="G823" s="2">
        <v>11.95185</v>
      </c>
    </row>
    <row r="824" spans="1:8" x14ac:dyDescent="0.25">
      <c r="A824" s="2" t="s">
        <v>21</v>
      </c>
      <c r="B824" s="2" t="s">
        <v>9</v>
      </c>
      <c r="C824" s="2" t="s">
        <v>15</v>
      </c>
      <c r="D824" s="2" t="s">
        <v>11</v>
      </c>
      <c r="E824" s="2" t="s">
        <v>12</v>
      </c>
      <c r="F824" s="2">
        <v>1988</v>
      </c>
      <c r="G824" s="2">
        <v>11.32076</v>
      </c>
      <c r="H824" s="2" t="s">
        <v>13</v>
      </c>
    </row>
    <row r="825" spans="1:8" x14ac:dyDescent="0.25">
      <c r="A825" s="2" t="s">
        <v>21</v>
      </c>
      <c r="B825" s="2" t="s">
        <v>9</v>
      </c>
      <c r="C825" s="2" t="s">
        <v>15</v>
      </c>
      <c r="D825" s="2" t="s">
        <v>11</v>
      </c>
      <c r="E825" s="2" t="s">
        <v>12</v>
      </c>
      <c r="F825" s="2">
        <v>1989</v>
      </c>
      <c r="G825" s="2">
        <v>11.6318</v>
      </c>
    </row>
    <row r="826" spans="1:8" x14ac:dyDescent="0.25">
      <c r="A826" s="2" t="s">
        <v>21</v>
      </c>
      <c r="B826" s="2" t="s">
        <v>9</v>
      </c>
      <c r="C826" s="2" t="s">
        <v>15</v>
      </c>
      <c r="D826" s="2" t="s">
        <v>11</v>
      </c>
      <c r="E826" s="2" t="s">
        <v>12</v>
      </c>
      <c r="F826" s="2">
        <v>1990</v>
      </c>
      <c r="G826" s="2">
        <v>11.28763</v>
      </c>
    </row>
    <row r="827" spans="1:8" x14ac:dyDescent="0.25">
      <c r="A827" s="2" t="s">
        <v>21</v>
      </c>
      <c r="B827" s="2" t="s">
        <v>9</v>
      </c>
      <c r="C827" s="2" t="s">
        <v>15</v>
      </c>
      <c r="D827" s="2" t="s">
        <v>11</v>
      </c>
      <c r="E827" s="2" t="s">
        <v>12</v>
      </c>
      <c r="F827" s="2">
        <v>1991</v>
      </c>
      <c r="G827" s="2">
        <v>10.86012</v>
      </c>
    </row>
    <row r="828" spans="1:8" x14ac:dyDescent="0.25">
      <c r="A828" s="2" t="s">
        <v>21</v>
      </c>
      <c r="B828" s="2" t="s">
        <v>9</v>
      </c>
      <c r="C828" s="2" t="s">
        <v>15</v>
      </c>
      <c r="D828" s="2" t="s">
        <v>11</v>
      </c>
      <c r="E828" s="2" t="s">
        <v>12</v>
      </c>
      <c r="F828" s="2">
        <v>1992</v>
      </c>
      <c r="G828" s="2">
        <v>10.68773</v>
      </c>
    </row>
    <row r="829" spans="1:8" x14ac:dyDescent="0.25">
      <c r="A829" s="2" t="s">
        <v>21</v>
      </c>
      <c r="B829" s="2" t="s">
        <v>9</v>
      </c>
      <c r="C829" s="2" t="s">
        <v>15</v>
      </c>
      <c r="D829" s="2" t="s">
        <v>11</v>
      </c>
      <c r="E829" s="2" t="s">
        <v>12</v>
      </c>
      <c r="F829" s="2">
        <v>1993</v>
      </c>
      <c r="G829" s="2">
        <v>10.81349</v>
      </c>
    </row>
    <row r="830" spans="1:8" x14ac:dyDescent="0.25">
      <c r="A830" s="2" t="s">
        <v>21</v>
      </c>
      <c r="B830" s="2" t="s">
        <v>9</v>
      </c>
      <c r="C830" s="2" t="s">
        <v>15</v>
      </c>
      <c r="D830" s="2" t="s">
        <v>11</v>
      </c>
      <c r="E830" s="2" t="s">
        <v>12</v>
      </c>
      <c r="F830" s="2">
        <v>1994</v>
      </c>
      <c r="G830" s="2">
        <v>11.05528</v>
      </c>
    </row>
    <row r="831" spans="1:8" x14ac:dyDescent="0.25">
      <c r="A831" s="2" t="s">
        <v>21</v>
      </c>
      <c r="B831" s="2" t="s">
        <v>9</v>
      </c>
      <c r="C831" s="2" t="s">
        <v>15</v>
      </c>
      <c r="D831" s="2" t="s">
        <v>11</v>
      </c>
      <c r="E831" s="2" t="s">
        <v>12</v>
      </c>
      <c r="F831" s="2">
        <v>1995</v>
      </c>
      <c r="G831" s="2">
        <v>10.468590000000001</v>
      </c>
    </row>
    <row r="832" spans="1:8" x14ac:dyDescent="0.25">
      <c r="A832" s="2" t="s">
        <v>21</v>
      </c>
      <c r="B832" s="2" t="s">
        <v>9</v>
      </c>
      <c r="C832" s="2" t="s">
        <v>15</v>
      </c>
      <c r="D832" s="2" t="s">
        <v>11</v>
      </c>
      <c r="E832" s="2" t="s">
        <v>12</v>
      </c>
      <c r="F832" s="2">
        <v>1996</v>
      </c>
      <c r="G832" s="2">
        <v>10.484669999999999</v>
      </c>
    </row>
    <row r="833" spans="1:7" x14ac:dyDescent="0.25">
      <c r="A833" s="2" t="s">
        <v>21</v>
      </c>
      <c r="B833" s="2" t="s">
        <v>9</v>
      </c>
      <c r="C833" s="2" t="s">
        <v>15</v>
      </c>
      <c r="D833" s="2" t="s">
        <v>11</v>
      </c>
      <c r="E833" s="2" t="s">
        <v>12</v>
      </c>
      <c r="F833" s="2">
        <v>1997</v>
      </c>
      <c r="G833" s="2">
        <v>10.22395</v>
      </c>
    </row>
    <row r="834" spans="1:7" x14ac:dyDescent="0.25">
      <c r="A834" s="2" t="s">
        <v>21</v>
      </c>
      <c r="B834" s="2" t="s">
        <v>9</v>
      </c>
      <c r="C834" s="2" t="s">
        <v>15</v>
      </c>
      <c r="D834" s="2" t="s">
        <v>11</v>
      </c>
      <c r="E834" s="2" t="s">
        <v>12</v>
      </c>
      <c r="F834" s="2">
        <v>1998</v>
      </c>
      <c r="G834" s="2">
        <v>10.019080000000001</v>
      </c>
    </row>
    <row r="835" spans="1:7" x14ac:dyDescent="0.25">
      <c r="A835" s="2" t="s">
        <v>21</v>
      </c>
      <c r="B835" s="2" t="s">
        <v>9</v>
      </c>
      <c r="C835" s="2" t="s">
        <v>15</v>
      </c>
      <c r="D835" s="2" t="s">
        <v>11</v>
      </c>
      <c r="E835" s="2" t="s">
        <v>12</v>
      </c>
      <c r="F835" s="2">
        <v>1999</v>
      </c>
      <c r="G835" s="2">
        <v>9.5412850000000002</v>
      </c>
    </row>
    <row r="836" spans="1:7" x14ac:dyDescent="0.25">
      <c r="A836" s="2" t="s">
        <v>21</v>
      </c>
      <c r="B836" s="2" t="s">
        <v>9</v>
      </c>
      <c r="C836" s="2" t="s">
        <v>15</v>
      </c>
      <c r="D836" s="2" t="s">
        <v>11</v>
      </c>
      <c r="E836" s="2" t="s">
        <v>12</v>
      </c>
      <c r="F836" s="2">
        <v>2000</v>
      </c>
      <c r="G836" s="2">
        <v>9.2115960000000001</v>
      </c>
    </row>
    <row r="837" spans="1:7" x14ac:dyDescent="0.25">
      <c r="A837" s="2" t="s">
        <v>21</v>
      </c>
      <c r="B837" s="2" t="s">
        <v>9</v>
      </c>
      <c r="C837" s="2" t="s">
        <v>15</v>
      </c>
      <c r="D837" s="2" t="s">
        <v>11</v>
      </c>
      <c r="E837" s="2" t="s">
        <v>12</v>
      </c>
      <c r="F837" s="2">
        <v>2001</v>
      </c>
      <c r="G837" s="2">
        <v>8.8569399999999998</v>
      </c>
    </row>
    <row r="838" spans="1:7" x14ac:dyDescent="0.25">
      <c r="A838" s="2" t="s">
        <v>21</v>
      </c>
      <c r="B838" s="2" t="s">
        <v>9</v>
      </c>
      <c r="C838" s="2" t="s">
        <v>15</v>
      </c>
      <c r="D838" s="2" t="s">
        <v>11</v>
      </c>
      <c r="E838" s="2" t="s">
        <v>12</v>
      </c>
      <c r="F838" s="2">
        <v>2002</v>
      </c>
      <c r="G838" s="2">
        <v>8.7815969999999997</v>
      </c>
    </row>
    <row r="839" spans="1:7" x14ac:dyDescent="0.25">
      <c r="A839" s="2" t="s">
        <v>21</v>
      </c>
      <c r="B839" s="2" t="s">
        <v>9</v>
      </c>
      <c r="C839" s="2" t="s">
        <v>15</v>
      </c>
      <c r="D839" s="2" t="s">
        <v>11</v>
      </c>
      <c r="E839" s="2" t="s">
        <v>12</v>
      </c>
      <c r="F839" s="2">
        <v>2003</v>
      </c>
      <c r="G839" s="2">
        <v>8.81189</v>
      </c>
    </row>
    <row r="840" spans="1:7" x14ac:dyDescent="0.25">
      <c r="A840" s="2" t="s">
        <v>21</v>
      </c>
      <c r="B840" s="2" t="s">
        <v>9</v>
      </c>
      <c r="C840" s="2" t="s">
        <v>15</v>
      </c>
      <c r="D840" s="2" t="s">
        <v>11</v>
      </c>
      <c r="E840" s="2" t="s">
        <v>12</v>
      </c>
      <c r="F840" s="2">
        <v>2004</v>
      </c>
      <c r="G840" s="2">
        <v>8.5505460000000006</v>
      </c>
    </row>
    <row r="841" spans="1:7" x14ac:dyDescent="0.25">
      <c r="A841" s="2" t="s">
        <v>21</v>
      </c>
      <c r="B841" s="2" t="s">
        <v>9</v>
      </c>
      <c r="C841" s="2" t="s">
        <v>15</v>
      </c>
      <c r="D841" s="2" t="s">
        <v>11</v>
      </c>
      <c r="E841" s="2" t="s">
        <v>12</v>
      </c>
      <c r="F841" s="2">
        <v>2005</v>
      </c>
      <c r="G841" s="2">
        <v>8.4628669999999993</v>
      </c>
    </row>
    <row r="842" spans="1:7" x14ac:dyDescent="0.25">
      <c r="A842" s="2" t="s">
        <v>21</v>
      </c>
      <c r="B842" s="2" t="s">
        <v>9</v>
      </c>
      <c r="C842" s="2" t="s">
        <v>15</v>
      </c>
      <c r="D842" s="2" t="s">
        <v>11</v>
      </c>
      <c r="E842" s="2" t="s">
        <v>12</v>
      </c>
      <c r="F842" s="2">
        <v>2006</v>
      </c>
      <c r="G842" s="2">
        <v>8.4112150000000003</v>
      </c>
    </row>
    <row r="843" spans="1:7" x14ac:dyDescent="0.25">
      <c r="A843" s="2" t="s">
        <v>21</v>
      </c>
      <c r="B843" s="2" t="s">
        <v>9</v>
      </c>
      <c r="C843" s="2" t="s">
        <v>15</v>
      </c>
      <c r="D843" s="2" t="s">
        <v>11</v>
      </c>
      <c r="E843" s="2" t="s">
        <v>12</v>
      </c>
      <c r="F843" s="2">
        <v>2007</v>
      </c>
      <c r="G843" s="2">
        <v>8.2362730000000006</v>
      </c>
    </row>
    <row r="844" spans="1:7" x14ac:dyDescent="0.25">
      <c r="A844" s="2" t="s">
        <v>21</v>
      </c>
      <c r="B844" s="2" t="s">
        <v>9</v>
      </c>
      <c r="C844" s="2" t="s">
        <v>15</v>
      </c>
      <c r="D844" s="2" t="s">
        <v>11</v>
      </c>
      <c r="E844" s="2" t="s">
        <v>12</v>
      </c>
      <c r="F844" s="2">
        <v>2008</v>
      </c>
      <c r="G844" s="2">
        <v>8.5526309999999999</v>
      </c>
    </row>
    <row r="845" spans="1:7" x14ac:dyDescent="0.25">
      <c r="A845" s="2" t="s">
        <v>21</v>
      </c>
      <c r="B845" s="2" t="s">
        <v>9</v>
      </c>
      <c r="C845" s="2" t="s">
        <v>15</v>
      </c>
      <c r="D845" s="2" t="s">
        <v>11</v>
      </c>
      <c r="E845" s="2" t="s">
        <v>12</v>
      </c>
      <c r="F845" s="2">
        <v>2009</v>
      </c>
      <c r="G845" s="2">
        <v>9.0699699999999996</v>
      </c>
    </row>
    <row r="846" spans="1:7" x14ac:dyDescent="0.25">
      <c r="A846" s="2" t="s">
        <v>21</v>
      </c>
      <c r="B846" s="2" t="s">
        <v>9</v>
      </c>
      <c r="C846" s="2" t="s">
        <v>15</v>
      </c>
      <c r="D846" s="2" t="s">
        <v>11</v>
      </c>
      <c r="E846" s="2" t="s">
        <v>12</v>
      </c>
      <c r="F846" s="2">
        <v>2010</v>
      </c>
      <c r="G846" s="2">
        <v>9.0069470000000003</v>
      </c>
    </row>
    <row r="847" spans="1:7" x14ac:dyDescent="0.25">
      <c r="A847" s="2" t="s">
        <v>21</v>
      </c>
      <c r="B847" s="2" t="s">
        <v>9</v>
      </c>
      <c r="C847" s="2" t="s">
        <v>15</v>
      </c>
      <c r="D847" s="2" t="s">
        <v>11</v>
      </c>
      <c r="E847" s="2" t="s">
        <v>12</v>
      </c>
      <c r="F847" s="2">
        <v>2011</v>
      </c>
      <c r="G847" s="2">
        <v>8.7792639999999995</v>
      </c>
    </row>
    <row r="848" spans="1:7" x14ac:dyDescent="0.25">
      <c r="A848" s="2" t="s">
        <v>21</v>
      </c>
      <c r="B848" s="2" t="s">
        <v>9</v>
      </c>
      <c r="C848" s="2" t="s">
        <v>15</v>
      </c>
      <c r="D848" s="2" t="s">
        <v>11</v>
      </c>
      <c r="E848" s="2" t="s">
        <v>12</v>
      </c>
      <c r="F848" s="2">
        <v>2012</v>
      </c>
      <c r="G848" s="2">
        <v>8.8723050000000008</v>
      </c>
    </row>
    <row r="849" spans="1:8" x14ac:dyDescent="0.25">
      <c r="A849" s="2" t="s">
        <v>21</v>
      </c>
      <c r="B849" s="2" t="s">
        <v>9</v>
      </c>
      <c r="C849" s="2" t="s">
        <v>15</v>
      </c>
      <c r="D849" s="2" t="s">
        <v>11</v>
      </c>
      <c r="E849" s="2" t="s">
        <v>12</v>
      </c>
      <c r="F849" s="2">
        <v>2013</v>
      </c>
      <c r="G849" s="2">
        <v>8.7866110000000006</v>
      </c>
    </row>
    <row r="850" spans="1:8" x14ac:dyDescent="0.25">
      <c r="A850" s="2" t="s">
        <v>21</v>
      </c>
      <c r="B850" s="2" t="s">
        <v>9</v>
      </c>
      <c r="C850" s="2" t="s">
        <v>15</v>
      </c>
      <c r="D850" s="2" t="s">
        <v>11</v>
      </c>
      <c r="E850" s="2" t="s">
        <v>12</v>
      </c>
      <c r="F850" s="2">
        <v>2014</v>
      </c>
      <c r="G850" s="2">
        <v>9.3880970000000001</v>
      </c>
    </row>
    <row r="851" spans="1:8" x14ac:dyDescent="0.25">
      <c r="A851" s="2" t="s">
        <v>21</v>
      </c>
      <c r="B851" s="2" t="s">
        <v>9</v>
      </c>
      <c r="C851" s="2" t="s">
        <v>15</v>
      </c>
      <c r="D851" s="2" t="s">
        <v>11</v>
      </c>
      <c r="E851" s="2" t="s">
        <v>12</v>
      </c>
      <c r="F851" s="2">
        <v>2015</v>
      </c>
      <c r="G851" s="2">
        <v>9.4276090000000003</v>
      </c>
    </row>
    <row r="852" spans="1:8" x14ac:dyDescent="0.25">
      <c r="A852" s="2" t="s">
        <v>22</v>
      </c>
      <c r="B852" s="2" t="s">
        <v>9</v>
      </c>
      <c r="C852" s="2" t="s">
        <v>10</v>
      </c>
      <c r="D852" s="2" t="s">
        <v>11</v>
      </c>
      <c r="E852" s="2" t="s">
        <v>12</v>
      </c>
      <c r="F852" s="2">
        <v>1971</v>
      </c>
      <c r="G852" s="2">
        <v>20.588239999999999</v>
      </c>
    </row>
    <row r="853" spans="1:8" x14ac:dyDescent="0.25">
      <c r="A853" s="2" t="s">
        <v>22</v>
      </c>
      <c r="B853" s="2" t="s">
        <v>9</v>
      </c>
      <c r="C853" s="2" t="s">
        <v>10</v>
      </c>
      <c r="D853" s="2" t="s">
        <v>11</v>
      </c>
      <c r="E853" s="2" t="s">
        <v>12</v>
      </c>
      <c r="F853" s="2">
        <v>1972</v>
      </c>
      <c r="G853" s="2">
        <v>19.87406</v>
      </c>
    </row>
    <row r="854" spans="1:8" x14ac:dyDescent="0.25">
      <c r="A854" s="2" t="s">
        <v>22</v>
      </c>
      <c r="B854" s="2" t="s">
        <v>9</v>
      </c>
      <c r="C854" s="2" t="s">
        <v>10</v>
      </c>
      <c r="D854" s="2" t="s">
        <v>11</v>
      </c>
      <c r="E854" s="2" t="s">
        <v>12</v>
      </c>
      <c r="F854" s="2">
        <v>1973</v>
      </c>
      <c r="G854" s="2">
        <v>19.21059</v>
      </c>
    </row>
    <row r="855" spans="1:8" x14ac:dyDescent="0.25">
      <c r="A855" s="2" t="s">
        <v>22</v>
      </c>
      <c r="B855" s="2" t="s">
        <v>9</v>
      </c>
      <c r="C855" s="2" t="s">
        <v>10</v>
      </c>
      <c r="D855" s="2" t="s">
        <v>11</v>
      </c>
      <c r="E855" s="2" t="s">
        <v>12</v>
      </c>
      <c r="F855" s="2">
        <v>1974</v>
      </c>
      <c r="G855" s="2">
        <v>18.828959999999999</v>
      </c>
    </row>
    <row r="856" spans="1:8" x14ac:dyDescent="0.25">
      <c r="A856" s="2" t="s">
        <v>22</v>
      </c>
      <c r="B856" s="2" t="s">
        <v>9</v>
      </c>
      <c r="C856" s="2" t="s">
        <v>10</v>
      </c>
      <c r="D856" s="2" t="s">
        <v>11</v>
      </c>
      <c r="E856" s="2" t="s">
        <v>12</v>
      </c>
      <c r="F856" s="2">
        <v>1975</v>
      </c>
      <c r="G856" s="2">
        <v>18.706309999999998</v>
      </c>
    </row>
    <row r="857" spans="1:8" x14ac:dyDescent="0.25">
      <c r="A857" s="2" t="s">
        <v>22</v>
      </c>
      <c r="B857" s="2" t="s">
        <v>9</v>
      </c>
      <c r="C857" s="2" t="s">
        <v>10</v>
      </c>
      <c r="D857" s="2" t="s">
        <v>11</v>
      </c>
      <c r="E857" s="2" t="s">
        <v>12</v>
      </c>
      <c r="F857" s="2">
        <v>1976</v>
      </c>
      <c r="G857" s="2">
        <v>18.296240000000001</v>
      </c>
    </row>
    <row r="858" spans="1:8" x14ac:dyDescent="0.25">
      <c r="A858" s="2" t="s">
        <v>22</v>
      </c>
      <c r="B858" s="2" t="s">
        <v>9</v>
      </c>
      <c r="C858" s="2" t="s">
        <v>10</v>
      </c>
      <c r="D858" s="2" t="s">
        <v>11</v>
      </c>
      <c r="E858" s="2" t="s">
        <v>12</v>
      </c>
      <c r="F858" s="2">
        <v>1977</v>
      </c>
      <c r="G858" s="2">
        <v>17.899010000000001</v>
      </c>
    </row>
    <row r="859" spans="1:8" x14ac:dyDescent="0.25">
      <c r="A859" s="2" t="s">
        <v>22</v>
      </c>
      <c r="B859" s="2" t="s">
        <v>9</v>
      </c>
      <c r="C859" s="2" t="s">
        <v>10</v>
      </c>
      <c r="D859" s="2" t="s">
        <v>11</v>
      </c>
      <c r="E859" s="2" t="s">
        <v>12</v>
      </c>
      <c r="F859" s="2">
        <v>1978</v>
      </c>
      <c r="G859" s="2">
        <v>17.674199999999999</v>
      </c>
    </row>
    <row r="860" spans="1:8" x14ac:dyDescent="0.25">
      <c r="A860" s="2" t="s">
        <v>22</v>
      </c>
      <c r="B860" s="2" t="s">
        <v>9</v>
      </c>
      <c r="C860" s="2" t="s">
        <v>10</v>
      </c>
      <c r="D860" s="2" t="s">
        <v>11</v>
      </c>
      <c r="E860" s="2" t="s">
        <v>12</v>
      </c>
      <c r="F860" s="2">
        <v>1979</v>
      </c>
      <c r="G860" s="2">
        <v>17.493839999999999</v>
      </c>
    </row>
    <row r="861" spans="1:8" x14ac:dyDescent="0.25">
      <c r="A861" s="2" t="s">
        <v>22</v>
      </c>
      <c r="B861" s="2" t="s">
        <v>9</v>
      </c>
      <c r="C861" s="2" t="s">
        <v>10</v>
      </c>
      <c r="D861" s="2" t="s">
        <v>11</v>
      </c>
      <c r="E861" s="2" t="s">
        <v>12</v>
      </c>
      <c r="F861" s="2">
        <v>1980</v>
      </c>
      <c r="G861" s="2">
        <v>17.34403</v>
      </c>
    </row>
    <row r="862" spans="1:8" x14ac:dyDescent="0.25">
      <c r="A862" s="2" t="s">
        <v>22</v>
      </c>
      <c r="B862" s="2" t="s">
        <v>9</v>
      </c>
      <c r="C862" s="2" t="s">
        <v>10</v>
      </c>
      <c r="D862" s="2" t="s">
        <v>11</v>
      </c>
      <c r="E862" s="2" t="s">
        <v>12</v>
      </c>
      <c r="F862" s="2">
        <v>1981</v>
      </c>
      <c r="G862" s="2">
        <v>17.117889999999999</v>
      </c>
      <c r="H862" s="2" t="s">
        <v>13</v>
      </c>
    </row>
    <row r="863" spans="1:8" x14ac:dyDescent="0.25">
      <c r="A863" s="2" t="s">
        <v>22</v>
      </c>
      <c r="B863" s="2" t="s">
        <v>9</v>
      </c>
      <c r="C863" s="2" t="s">
        <v>10</v>
      </c>
      <c r="D863" s="2" t="s">
        <v>11</v>
      </c>
      <c r="E863" s="2" t="s">
        <v>12</v>
      </c>
      <c r="F863" s="2">
        <v>1982</v>
      </c>
      <c r="G863" s="2">
        <v>16.679770000000001</v>
      </c>
    </row>
    <row r="864" spans="1:8" x14ac:dyDescent="0.25">
      <c r="A864" s="2" t="s">
        <v>22</v>
      </c>
      <c r="B864" s="2" t="s">
        <v>9</v>
      </c>
      <c r="C864" s="2" t="s">
        <v>10</v>
      </c>
      <c r="D864" s="2" t="s">
        <v>11</v>
      </c>
      <c r="E864" s="2" t="s">
        <v>12</v>
      </c>
      <c r="F864" s="2">
        <v>1983</v>
      </c>
      <c r="G864" s="2">
        <v>16.59656</v>
      </c>
    </row>
    <row r="865" spans="1:7" x14ac:dyDescent="0.25">
      <c r="A865" s="2" t="s">
        <v>22</v>
      </c>
      <c r="B865" s="2" t="s">
        <v>9</v>
      </c>
      <c r="C865" s="2" t="s">
        <v>10</v>
      </c>
      <c r="D865" s="2" t="s">
        <v>11</v>
      </c>
      <c r="E865" s="2" t="s">
        <v>12</v>
      </c>
      <c r="F865" s="2">
        <v>1984</v>
      </c>
      <c r="G865" s="2">
        <v>16.550889999999999</v>
      </c>
    </row>
    <row r="866" spans="1:7" x14ac:dyDescent="0.25">
      <c r="A866" s="2" t="s">
        <v>22</v>
      </c>
      <c r="B866" s="2" t="s">
        <v>9</v>
      </c>
      <c r="C866" s="2" t="s">
        <v>10</v>
      </c>
      <c r="D866" s="2" t="s">
        <v>11</v>
      </c>
      <c r="E866" s="2" t="s">
        <v>12</v>
      </c>
      <c r="F866" s="2">
        <v>1985</v>
      </c>
      <c r="G866" s="2">
        <v>16.342860000000002</v>
      </c>
    </row>
    <row r="867" spans="1:7" x14ac:dyDescent="0.25">
      <c r="A867" s="2" t="s">
        <v>22</v>
      </c>
      <c r="B867" s="2" t="s">
        <v>9</v>
      </c>
      <c r="C867" s="2" t="s">
        <v>10</v>
      </c>
      <c r="D867" s="2" t="s">
        <v>11</v>
      </c>
      <c r="E867" s="2" t="s">
        <v>12</v>
      </c>
      <c r="F867" s="2">
        <v>1986</v>
      </c>
      <c r="G867" s="2">
        <v>16.189080000000001</v>
      </c>
    </row>
    <row r="868" spans="1:7" x14ac:dyDescent="0.25">
      <c r="A868" s="2" t="s">
        <v>22</v>
      </c>
      <c r="B868" s="2" t="s">
        <v>9</v>
      </c>
      <c r="C868" s="2" t="s">
        <v>10</v>
      </c>
      <c r="D868" s="2" t="s">
        <v>11</v>
      </c>
      <c r="E868" s="2" t="s">
        <v>12</v>
      </c>
      <c r="F868" s="2">
        <v>1987</v>
      </c>
      <c r="G868" s="2">
        <v>16.029409999999999</v>
      </c>
    </row>
    <row r="869" spans="1:7" x14ac:dyDescent="0.25">
      <c r="A869" s="2" t="s">
        <v>22</v>
      </c>
      <c r="B869" s="2" t="s">
        <v>9</v>
      </c>
      <c r="C869" s="2" t="s">
        <v>10</v>
      </c>
      <c r="D869" s="2" t="s">
        <v>11</v>
      </c>
      <c r="E869" s="2" t="s">
        <v>12</v>
      </c>
      <c r="F869" s="2">
        <v>1988</v>
      </c>
      <c r="G869" s="2">
        <v>15.677519999999999</v>
      </c>
    </row>
    <row r="870" spans="1:7" x14ac:dyDescent="0.25">
      <c r="A870" s="2" t="s">
        <v>22</v>
      </c>
      <c r="B870" s="2" t="s">
        <v>9</v>
      </c>
      <c r="C870" s="2" t="s">
        <v>10</v>
      </c>
      <c r="D870" s="2" t="s">
        <v>11</v>
      </c>
      <c r="E870" s="2" t="s">
        <v>12</v>
      </c>
      <c r="F870" s="2">
        <v>1989</v>
      </c>
      <c r="G870" s="2">
        <v>15.27922</v>
      </c>
    </row>
    <row r="871" spans="1:7" x14ac:dyDescent="0.25">
      <c r="A871" s="2" t="s">
        <v>22</v>
      </c>
      <c r="B871" s="2" t="s">
        <v>9</v>
      </c>
      <c r="C871" s="2" t="s">
        <v>10</v>
      </c>
      <c r="D871" s="2" t="s">
        <v>11</v>
      </c>
      <c r="E871" s="2" t="s">
        <v>12</v>
      </c>
      <c r="F871" s="2">
        <v>1990</v>
      </c>
      <c r="G871" s="2">
        <v>14.91705</v>
      </c>
    </row>
    <row r="872" spans="1:7" x14ac:dyDescent="0.25">
      <c r="A872" s="2" t="s">
        <v>22</v>
      </c>
      <c r="B872" s="2" t="s">
        <v>9</v>
      </c>
      <c r="C872" s="2" t="s">
        <v>10</v>
      </c>
      <c r="D872" s="2" t="s">
        <v>11</v>
      </c>
      <c r="E872" s="2" t="s">
        <v>12</v>
      </c>
      <c r="F872" s="2">
        <v>1991</v>
      </c>
      <c r="G872" s="2">
        <v>14.4495</v>
      </c>
    </row>
    <row r="873" spans="1:7" x14ac:dyDescent="0.25">
      <c r="A873" s="2" t="s">
        <v>22</v>
      </c>
      <c r="B873" s="2" t="s">
        <v>9</v>
      </c>
      <c r="C873" s="2" t="s">
        <v>10</v>
      </c>
      <c r="D873" s="2" t="s">
        <v>11</v>
      </c>
      <c r="E873" s="2" t="s">
        <v>12</v>
      </c>
      <c r="F873" s="2">
        <v>1992</v>
      </c>
      <c r="G873" s="2">
        <v>13.96622</v>
      </c>
    </row>
    <row r="874" spans="1:7" x14ac:dyDescent="0.25">
      <c r="A874" s="2" t="s">
        <v>22</v>
      </c>
      <c r="B874" s="2" t="s">
        <v>9</v>
      </c>
      <c r="C874" s="2" t="s">
        <v>10</v>
      </c>
      <c r="D874" s="2" t="s">
        <v>11</v>
      </c>
      <c r="E874" s="2" t="s">
        <v>12</v>
      </c>
      <c r="F874" s="2">
        <v>1993</v>
      </c>
      <c r="G874" s="2">
        <v>13.60228</v>
      </c>
    </row>
    <row r="875" spans="1:7" x14ac:dyDescent="0.25">
      <c r="A875" s="2" t="s">
        <v>22</v>
      </c>
      <c r="B875" s="2" t="s">
        <v>9</v>
      </c>
      <c r="C875" s="2" t="s">
        <v>10</v>
      </c>
      <c r="D875" s="2" t="s">
        <v>11</v>
      </c>
      <c r="E875" s="2" t="s">
        <v>12</v>
      </c>
      <c r="F875" s="2">
        <v>1994</v>
      </c>
      <c r="G875" s="2">
        <v>13.143370000000001</v>
      </c>
    </row>
    <row r="876" spans="1:7" x14ac:dyDescent="0.25">
      <c r="A876" s="2" t="s">
        <v>22</v>
      </c>
      <c r="B876" s="2" t="s">
        <v>9</v>
      </c>
      <c r="C876" s="2" t="s">
        <v>10</v>
      </c>
      <c r="D876" s="2" t="s">
        <v>11</v>
      </c>
      <c r="E876" s="2" t="s">
        <v>12</v>
      </c>
      <c r="F876" s="2">
        <v>1995</v>
      </c>
      <c r="G876" s="2">
        <v>12.642189999999999</v>
      </c>
    </row>
    <row r="877" spans="1:7" x14ac:dyDescent="0.25">
      <c r="A877" s="2" t="s">
        <v>22</v>
      </c>
      <c r="B877" s="2" t="s">
        <v>9</v>
      </c>
      <c r="C877" s="2" t="s">
        <v>10</v>
      </c>
      <c r="D877" s="2" t="s">
        <v>11</v>
      </c>
      <c r="E877" s="2" t="s">
        <v>12</v>
      </c>
      <c r="F877" s="2">
        <v>1996</v>
      </c>
      <c r="G877" s="2">
        <v>12.280760000000001</v>
      </c>
    </row>
    <row r="878" spans="1:7" x14ac:dyDescent="0.25">
      <c r="A878" s="2" t="s">
        <v>22</v>
      </c>
      <c r="B878" s="2" t="s">
        <v>9</v>
      </c>
      <c r="C878" s="2" t="s">
        <v>10</v>
      </c>
      <c r="D878" s="2" t="s">
        <v>11</v>
      </c>
      <c r="E878" s="2" t="s">
        <v>12</v>
      </c>
      <c r="F878" s="2">
        <v>1997</v>
      </c>
      <c r="G878" s="2">
        <v>11.96109</v>
      </c>
    </row>
    <row r="879" spans="1:7" x14ac:dyDescent="0.25">
      <c r="A879" s="2" t="s">
        <v>22</v>
      </c>
      <c r="B879" s="2" t="s">
        <v>9</v>
      </c>
      <c r="C879" s="2" t="s">
        <v>10</v>
      </c>
      <c r="D879" s="2" t="s">
        <v>11</v>
      </c>
      <c r="E879" s="2" t="s">
        <v>12</v>
      </c>
      <c r="F879" s="2">
        <v>1998</v>
      </c>
      <c r="G879" s="2">
        <v>11.5525</v>
      </c>
    </row>
    <row r="880" spans="1:7" x14ac:dyDescent="0.25">
      <c r="A880" s="2" t="s">
        <v>22</v>
      </c>
      <c r="B880" s="2" t="s">
        <v>9</v>
      </c>
      <c r="C880" s="2" t="s">
        <v>10</v>
      </c>
      <c r="D880" s="2" t="s">
        <v>11</v>
      </c>
      <c r="E880" s="2" t="s">
        <v>12</v>
      </c>
      <c r="F880" s="2">
        <v>1999</v>
      </c>
      <c r="G880" s="2">
        <v>11.24695</v>
      </c>
    </row>
    <row r="881" spans="1:7" x14ac:dyDescent="0.25">
      <c r="A881" s="2" t="s">
        <v>22</v>
      </c>
      <c r="B881" s="2" t="s">
        <v>9</v>
      </c>
      <c r="C881" s="2" t="s">
        <v>10</v>
      </c>
      <c r="D881" s="2" t="s">
        <v>11</v>
      </c>
      <c r="E881" s="2" t="s">
        <v>12</v>
      </c>
      <c r="F881" s="2">
        <v>2000</v>
      </c>
      <c r="G881" s="2">
        <v>10.8993</v>
      </c>
    </row>
    <row r="882" spans="1:7" x14ac:dyDescent="0.25">
      <c r="A882" s="2" t="s">
        <v>22</v>
      </c>
      <c r="B882" s="2" t="s">
        <v>9</v>
      </c>
      <c r="C882" s="2" t="s">
        <v>10</v>
      </c>
      <c r="D882" s="2" t="s">
        <v>11</v>
      </c>
      <c r="E882" s="2" t="s">
        <v>12</v>
      </c>
      <c r="F882" s="2">
        <v>2001</v>
      </c>
      <c r="G882" s="2">
        <v>10.583460000000001</v>
      </c>
    </row>
    <row r="883" spans="1:7" x14ac:dyDescent="0.25">
      <c r="A883" s="2" t="s">
        <v>22</v>
      </c>
      <c r="B883" s="2" t="s">
        <v>9</v>
      </c>
      <c r="C883" s="2" t="s">
        <v>10</v>
      </c>
      <c r="D883" s="2" t="s">
        <v>11</v>
      </c>
      <c r="E883" s="2" t="s">
        <v>12</v>
      </c>
      <c r="F883" s="2">
        <v>2002</v>
      </c>
      <c r="G883" s="2">
        <v>10.51276</v>
      </c>
    </row>
    <row r="884" spans="1:7" x14ac:dyDescent="0.25">
      <c r="A884" s="2" t="s">
        <v>22</v>
      </c>
      <c r="B884" s="2" t="s">
        <v>9</v>
      </c>
      <c r="C884" s="2" t="s">
        <v>10</v>
      </c>
      <c r="D884" s="2" t="s">
        <v>11</v>
      </c>
      <c r="E884" s="2" t="s">
        <v>12</v>
      </c>
      <c r="F884" s="2">
        <v>2003</v>
      </c>
      <c r="G884" s="2">
        <v>10.578569999999999</v>
      </c>
    </row>
    <row r="885" spans="1:7" x14ac:dyDescent="0.25">
      <c r="A885" s="2" t="s">
        <v>22</v>
      </c>
      <c r="B885" s="2" t="s">
        <v>9</v>
      </c>
      <c r="C885" s="2" t="s">
        <v>10</v>
      </c>
      <c r="D885" s="2" t="s">
        <v>11</v>
      </c>
      <c r="E885" s="2" t="s">
        <v>12</v>
      </c>
      <c r="F885" s="2">
        <v>2004</v>
      </c>
      <c r="G885" s="2">
        <v>10.70992</v>
      </c>
    </row>
    <row r="886" spans="1:7" x14ac:dyDescent="0.25">
      <c r="A886" s="2" t="s">
        <v>22</v>
      </c>
      <c r="B886" s="2" t="s">
        <v>9</v>
      </c>
      <c r="C886" s="2" t="s">
        <v>10</v>
      </c>
      <c r="D886" s="2" t="s">
        <v>11</v>
      </c>
      <c r="E886" s="2" t="s">
        <v>12</v>
      </c>
      <c r="F886" s="2">
        <v>2005</v>
      </c>
      <c r="G886" s="2">
        <v>10.84764</v>
      </c>
    </row>
    <row r="887" spans="1:7" x14ac:dyDescent="0.25">
      <c r="A887" s="2" t="s">
        <v>22</v>
      </c>
      <c r="B887" s="2" t="s">
        <v>9</v>
      </c>
      <c r="C887" s="2" t="s">
        <v>10</v>
      </c>
      <c r="D887" s="2" t="s">
        <v>11</v>
      </c>
      <c r="E887" s="2" t="s">
        <v>12</v>
      </c>
      <c r="F887" s="2">
        <v>2006</v>
      </c>
      <c r="G887" s="2">
        <v>10.92113</v>
      </c>
    </row>
    <row r="888" spans="1:7" x14ac:dyDescent="0.25">
      <c r="A888" s="2" t="s">
        <v>22</v>
      </c>
      <c r="B888" s="2" t="s">
        <v>9</v>
      </c>
      <c r="C888" s="2" t="s">
        <v>10</v>
      </c>
      <c r="D888" s="2" t="s">
        <v>11</v>
      </c>
      <c r="E888" s="2" t="s">
        <v>12</v>
      </c>
      <c r="F888" s="2">
        <v>2007</v>
      </c>
      <c r="G888" s="2">
        <v>10.94143</v>
      </c>
    </row>
    <row r="889" spans="1:7" x14ac:dyDescent="0.25">
      <c r="A889" s="2" t="s">
        <v>22</v>
      </c>
      <c r="B889" s="2" t="s">
        <v>9</v>
      </c>
      <c r="C889" s="2" t="s">
        <v>10</v>
      </c>
      <c r="D889" s="2" t="s">
        <v>11</v>
      </c>
      <c r="E889" s="2" t="s">
        <v>12</v>
      </c>
      <c r="F889" s="2">
        <v>2008</v>
      </c>
      <c r="G889" s="2">
        <v>11.05645</v>
      </c>
    </row>
    <row r="890" spans="1:7" x14ac:dyDescent="0.25">
      <c r="A890" s="2" t="s">
        <v>22</v>
      </c>
      <c r="B890" s="2" t="s">
        <v>9</v>
      </c>
      <c r="C890" s="2" t="s">
        <v>10</v>
      </c>
      <c r="D890" s="2" t="s">
        <v>11</v>
      </c>
      <c r="E890" s="2" t="s">
        <v>12</v>
      </c>
      <c r="F890" s="2">
        <v>2009</v>
      </c>
      <c r="G890" s="2">
        <v>11.3344</v>
      </c>
    </row>
    <row r="891" spans="1:7" x14ac:dyDescent="0.25">
      <c r="A891" s="2" t="s">
        <v>22</v>
      </c>
      <c r="B891" s="2" t="s">
        <v>9</v>
      </c>
      <c r="C891" s="2" t="s">
        <v>10</v>
      </c>
      <c r="D891" s="2" t="s">
        <v>11</v>
      </c>
      <c r="E891" s="2" t="s">
        <v>12</v>
      </c>
      <c r="F891" s="2">
        <v>2010</v>
      </c>
      <c r="G891" s="2">
        <v>11.639519999999999</v>
      </c>
    </row>
    <row r="892" spans="1:7" x14ac:dyDescent="0.25">
      <c r="A892" s="2" t="s">
        <v>22</v>
      </c>
      <c r="B892" s="2" t="s">
        <v>9</v>
      </c>
      <c r="C892" s="2" t="s">
        <v>10</v>
      </c>
      <c r="D892" s="2" t="s">
        <v>11</v>
      </c>
      <c r="E892" s="2" t="s">
        <v>12</v>
      </c>
      <c r="F892" s="2">
        <v>2011</v>
      </c>
      <c r="G892" s="2">
        <v>11.983829999999999</v>
      </c>
    </row>
    <row r="893" spans="1:7" x14ac:dyDescent="0.25">
      <c r="A893" s="2" t="s">
        <v>22</v>
      </c>
      <c r="B893" s="2" t="s">
        <v>9</v>
      </c>
      <c r="C893" s="2" t="s">
        <v>10</v>
      </c>
      <c r="D893" s="2" t="s">
        <v>11</v>
      </c>
      <c r="E893" s="2" t="s">
        <v>12</v>
      </c>
      <c r="F893" s="2">
        <v>2012</v>
      </c>
      <c r="G893" s="2">
        <v>12.35012</v>
      </c>
    </row>
    <row r="894" spans="1:7" x14ac:dyDescent="0.25">
      <c r="A894" s="2" t="s">
        <v>22</v>
      </c>
      <c r="B894" s="2" t="s">
        <v>9</v>
      </c>
      <c r="C894" s="2" t="s">
        <v>10</v>
      </c>
      <c r="D894" s="2" t="s">
        <v>11</v>
      </c>
      <c r="E894" s="2" t="s">
        <v>12</v>
      </c>
      <c r="F894" s="2">
        <v>2013</v>
      </c>
      <c r="G894" s="2">
        <v>12.81077</v>
      </c>
    </row>
    <row r="895" spans="1:7" x14ac:dyDescent="0.25">
      <c r="A895" s="2" t="s">
        <v>22</v>
      </c>
      <c r="B895" s="2" t="s">
        <v>9</v>
      </c>
      <c r="C895" s="2" t="s">
        <v>10</v>
      </c>
      <c r="D895" s="2" t="s">
        <v>11</v>
      </c>
      <c r="E895" s="2" t="s">
        <v>12</v>
      </c>
      <c r="F895" s="2">
        <v>2014</v>
      </c>
      <c r="G895" s="2">
        <v>13.11168</v>
      </c>
    </row>
    <row r="896" spans="1:7" x14ac:dyDescent="0.25">
      <c r="A896" s="2" t="s">
        <v>22</v>
      </c>
      <c r="B896" s="2" t="s">
        <v>9</v>
      </c>
      <c r="C896" s="2" t="s">
        <v>14</v>
      </c>
      <c r="D896" s="2" t="s">
        <v>11</v>
      </c>
      <c r="E896" s="2" t="s">
        <v>12</v>
      </c>
      <c r="F896" s="2">
        <v>1956</v>
      </c>
      <c r="G896" s="2">
        <v>33.986229999999999</v>
      </c>
    </row>
    <row r="897" spans="1:7" x14ac:dyDescent="0.25">
      <c r="A897" s="2" t="s">
        <v>22</v>
      </c>
      <c r="B897" s="2" t="s">
        <v>9</v>
      </c>
      <c r="C897" s="2" t="s">
        <v>14</v>
      </c>
      <c r="D897" s="2" t="s">
        <v>11</v>
      </c>
      <c r="E897" s="2" t="s">
        <v>12</v>
      </c>
      <c r="F897" s="2">
        <v>1957</v>
      </c>
      <c r="G897" s="2">
        <v>32.718719999999998</v>
      </c>
    </row>
    <row r="898" spans="1:7" x14ac:dyDescent="0.25">
      <c r="A898" s="2" t="s">
        <v>22</v>
      </c>
      <c r="B898" s="2" t="s">
        <v>9</v>
      </c>
      <c r="C898" s="2" t="s">
        <v>14</v>
      </c>
      <c r="D898" s="2" t="s">
        <v>11</v>
      </c>
      <c r="E898" s="2" t="s">
        <v>12</v>
      </c>
      <c r="F898" s="2">
        <v>1958</v>
      </c>
      <c r="G898" s="2">
        <v>31.76351</v>
      </c>
    </row>
    <row r="899" spans="1:7" x14ac:dyDescent="0.25">
      <c r="A899" s="2" t="s">
        <v>22</v>
      </c>
      <c r="B899" s="2" t="s">
        <v>9</v>
      </c>
      <c r="C899" s="2" t="s">
        <v>14</v>
      </c>
      <c r="D899" s="2" t="s">
        <v>11</v>
      </c>
      <c r="E899" s="2" t="s">
        <v>12</v>
      </c>
      <c r="F899" s="2">
        <v>1959</v>
      </c>
      <c r="G899" s="2">
        <v>31.35735</v>
      </c>
    </row>
    <row r="900" spans="1:7" x14ac:dyDescent="0.25">
      <c r="A900" s="2" t="s">
        <v>22</v>
      </c>
      <c r="B900" s="2" t="s">
        <v>9</v>
      </c>
      <c r="C900" s="2" t="s">
        <v>14</v>
      </c>
      <c r="D900" s="2" t="s">
        <v>11</v>
      </c>
      <c r="E900" s="2" t="s">
        <v>12</v>
      </c>
      <c r="F900" s="2">
        <v>1960</v>
      </c>
      <c r="G900" s="2">
        <v>30.701799999999999</v>
      </c>
    </row>
    <row r="901" spans="1:7" x14ac:dyDescent="0.25">
      <c r="A901" s="2" t="s">
        <v>22</v>
      </c>
      <c r="B901" s="2" t="s">
        <v>9</v>
      </c>
      <c r="C901" s="2" t="s">
        <v>14</v>
      </c>
      <c r="D901" s="2" t="s">
        <v>11</v>
      </c>
      <c r="E901" s="2" t="s">
        <v>12</v>
      </c>
      <c r="F901" s="2">
        <v>1961</v>
      </c>
      <c r="G901" s="2">
        <v>29.885000000000002</v>
      </c>
    </row>
    <row r="902" spans="1:7" x14ac:dyDescent="0.25">
      <c r="A902" s="2" t="s">
        <v>22</v>
      </c>
      <c r="B902" s="2" t="s">
        <v>9</v>
      </c>
      <c r="C902" s="2" t="s">
        <v>14</v>
      </c>
      <c r="D902" s="2" t="s">
        <v>11</v>
      </c>
      <c r="E902" s="2" t="s">
        <v>12</v>
      </c>
      <c r="F902" s="2">
        <v>1962</v>
      </c>
      <c r="G902" s="2">
        <v>28.925180000000001</v>
      </c>
    </row>
    <row r="903" spans="1:7" x14ac:dyDescent="0.25">
      <c r="A903" s="2" t="s">
        <v>22</v>
      </c>
      <c r="B903" s="2" t="s">
        <v>9</v>
      </c>
      <c r="C903" s="2" t="s">
        <v>14</v>
      </c>
      <c r="D903" s="2" t="s">
        <v>11</v>
      </c>
      <c r="E903" s="2" t="s">
        <v>12</v>
      </c>
      <c r="F903" s="2">
        <v>1963</v>
      </c>
      <c r="G903" s="2">
        <v>27.757670000000001</v>
      </c>
    </row>
    <row r="904" spans="1:7" x14ac:dyDescent="0.25">
      <c r="A904" s="2" t="s">
        <v>22</v>
      </c>
      <c r="B904" s="2" t="s">
        <v>9</v>
      </c>
      <c r="C904" s="2" t="s">
        <v>14</v>
      </c>
      <c r="D904" s="2" t="s">
        <v>11</v>
      </c>
      <c r="E904" s="2" t="s">
        <v>12</v>
      </c>
      <c r="F904" s="2">
        <v>1964</v>
      </c>
      <c r="G904" s="2">
        <v>26.687290000000001</v>
      </c>
    </row>
    <row r="905" spans="1:7" x14ac:dyDescent="0.25">
      <c r="A905" s="2" t="s">
        <v>22</v>
      </c>
      <c r="B905" s="2" t="s">
        <v>9</v>
      </c>
      <c r="C905" s="2" t="s">
        <v>14</v>
      </c>
      <c r="D905" s="2" t="s">
        <v>11</v>
      </c>
      <c r="E905" s="2" t="s">
        <v>12</v>
      </c>
      <c r="F905" s="2">
        <v>1965</v>
      </c>
      <c r="G905" s="2">
        <v>25.945450000000001</v>
      </c>
    </row>
    <row r="906" spans="1:7" x14ac:dyDescent="0.25">
      <c r="A906" s="2" t="s">
        <v>22</v>
      </c>
      <c r="B906" s="2" t="s">
        <v>9</v>
      </c>
      <c r="C906" s="2" t="s">
        <v>14</v>
      </c>
      <c r="D906" s="2" t="s">
        <v>11</v>
      </c>
      <c r="E906" s="2" t="s">
        <v>12</v>
      </c>
      <c r="F906" s="2">
        <v>1966</v>
      </c>
      <c r="G906" s="2">
        <v>25.238720000000001</v>
      </c>
    </row>
    <row r="907" spans="1:7" x14ac:dyDescent="0.25">
      <c r="A907" s="2" t="s">
        <v>22</v>
      </c>
      <c r="B907" s="2" t="s">
        <v>9</v>
      </c>
      <c r="C907" s="2" t="s">
        <v>14</v>
      </c>
      <c r="D907" s="2" t="s">
        <v>11</v>
      </c>
      <c r="E907" s="2" t="s">
        <v>12</v>
      </c>
      <c r="F907" s="2">
        <v>1967</v>
      </c>
      <c r="G907" s="2">
        <v>24.648319999999998</v>
      </c>
    </row>
    <row r="908" spans="1:7" x14ac:dyDescent="0.25">
      <c r="A908" s="2" t="s">
        <v>22</v>
      </c>
      <c r="B908" s="2" t="s">
        <v>9</v>
      </c>
      <c r="C908" s="2" t="s">
        <v>14</v>
      </c>
      <c r="D908" s="2" t="s">
        <v>11</v>
      </c>
      <c r="E908" s="2" t="s">
        <v>12</v>
      </c>
      <c r="F908" s="2">
        <v>1968</v>
      </c>
      <c r="G908" s="2">
        <v>23.954799999999999</v>
      </c>
    </row>
    <row r="909" spans="1:7" x14ac:dyDescent="0.25">
      <c r="A909" s="2" t="s">
        <v>22</v>
      </c>
      <c r="B909" s="2" t="s">
        <v>9</v>
      </c>
      <c r="C909" s="2" t="s">
        <v>14</v>
      </c>
      <c r="D909" s="2" t="s">
        <v>11</v>
      </c>
      <c r="E909" s="2" t="s">
        <v>12</v>
      </c>
      <c r="F909" s="2">
        <v>1969</v>
      </c>
      <c r="G909" s="2">
        <v>22.678509999999999</v>
      </c>
    </row>
    <row r="910" spans="1:7" x14ac:dyDescent="0.25">
      <c r="A910" s="2" t="s">
        <v>22</v>
      </c>
      <c r="B910" s="2" t="s">
        <v>9</v>
      </c>
      <c r="C910" s="2" t="s">
        <v>14</v>
      </c>
      <c r="D910" s="2" t="s">
        <v>11</v>
      </c>
      <c r="E910" s="2" t="s">
        <v>12</v>
      </c>
      <c r="F910" s="2">
        <v>1970</v>
      </c>
      <c r="G910" s="2">
        <v>21.582129999999999</v>
      </c>
    </row>
    <row r="911" spans="1:7" x14ac:dyDescent="0.25">
      <c r="A911" s="2" t="s">
        <v>22</v>
      </c>
      <c r="B911" s="2" t="s">
        <v>9</v>
      </c>
      <c r="C911" s="2" t="s">
        <v>14</v>
      </c>
      <c r="D911" s="2" t="s">
        <v>11</v>
      </c>
      <c r="E911" s="2" t="s">
        <v>12</v>
      </c>
      <c r="F911" s="2">
        <v>1971</v>
      </c>
      <c r="G911" s="2">
        <v>20.746690000000001</v>
      </c>
    </row>
    <row r="912" spans="1:7" x14ac:dyDescent="0.25">
      <c r="A912" s="2" t="s">
        <v>22</v>
      </c>
      <c r="B912" s="2" t="s">
        <v>9</v>
      </c>
      <c r="C912" s="2" t="s">
        <v>14</v>
      </c>
      <c r="D912" s="2" t="s">
        <v>11</v>
      </c>
      <c r="E912" s="2" t="s">
        <v>12</v>
      </c>
      <c r="F912" s="2">
        <v>1972</v>
      </c>
      <c r="G912" s="2">
        <v>19.89791</v>
      </c>
    </row>
    <row r="913" spans="1:8" x14ac:dyDescent="0.25">
      <c r="A913" s="2" t="s">
        <v>22</v>
      </c>
      <c r="B913" s="2" t="s">
        <v>9</v>
      </c>
      <c r="C913" s="2" t="s">
        <v>14</v>
      </c>
      <c r="D913" s="2" t="s">
        <v>11</v>
      </c>
      <c r="E913" s="2" t="s">
        <v>12</v>
      </c>
      <c r="F913" s="2">
        <v>1973</v>
      </c>
      <c r="G913" s="2">
        <v>19.0839</v>
      </c>
    </row>
    <row r="914" spans="1:8" x14ac:dyDescent="0.25">
      <c r="A914" s="2" t="s">
        <v>22</v>
      </c>
      <c r="B914" s="2" t="s">
        <v>9</v>
      </c>
      <c r="C914" s="2" t="s">
        <v>14</v>
      </c>
      <c r="D914" s="2" t="s">
        <v>11</v>
      </c>
      <c r="E914" s="2" t="s">
        <v>12</v>
      </c>
      <c r="F914" s="2">
        <v>1974</v>
      </c>
      <c r="G914" s="2">
        <v>18.494060000000001</v>
      </c>
    </row>
    <row r="915" spans="1:8" x14ac:dyDescent="0.25">
      <c r="A915" s="2" t="s">
        <v>22</v>
      </c>
      <c r="B915" s="2" t="s">
        <v>9</v>
      </c>
      <c r="C915" s="2" t="s">
        <v>14</v>
      </c>
      <c r="D915" s="2" t="s">
        <v>11</v>
      </c>
      <c r="E915" s="2" t="s">
        <v>12</v>
      </c>
      <c r="F915" s="2">
        <v>1975</v>
      </c>
      <c r="G915" s="2">
        <v>18.18487</v>
      </c>
    </row>
    <row r="916" spans="1:8" x14ac:dyDescent="0.25">
      <c r="A916" s="2" t="s">
        <v>22</v>
      </c>
      <c r="B916" s="2" t="s">
        <v>9</v>
      </c>
      <c r="C916" s="2" t="s">
        <v>14</v>
      </c>
      <c r="D916" s="2" t="s">
        <v>11</v>
      </c>
      <c r="E916" s="2" t="s">
        <v>12</v>
      </c>
      <c r="F916" s="2">
        <v>1976</v>
      </c>
      <c r="G916" s="2">
        <v>17.656009999999998</v>
      </c>
    </row>
    <row r="917" spans="1:8" x14ac:dyDescent="0.25">
      <c r="A917" s="2" t="s">
        <v>22</v>
      </c>
      <c r="B917" s="2" t="s">
        <v>9</v>
      </c>
      <c r="C917" s="2" t="s">
        <v>14</v>
      </c>
      <c r="D917" s="2" t="s">
        <v>11</v>
      </c>
      <c r="E917" s="2" t="s">
        <v>12</v>
      </c>
      <c r="F917" s="2">
        <v>1977</v>
      </c>
      <c r="G917" s="2">
        <v>17.174479999999999</v>
      </c>
    </row>
    <row r="918" spans="1:8" x14ac:dyDescent="0.25">
      <c r="A918" s="2" t="s">
        <v>22</v>
      </c>
      <c r="B918" s="2" t="s">
        <v>9</v>
      </c>
      <c r="C918" s="2" t="s">
        <v>14</v>
      </c>
      <c r="D918" s="2" t="s">
        <v>11</v>
      </c>
      <c r="E918" s="2" t="s">
        <v>12</v>
      </c>
      <c r="F918" s="2">
        <v>1978</v>
      </c>
      <c r="G918" s="2">
        <v>16.8386</v>
      </c>
    </row>
    <row r="919" spans="1:8" x14ac:dyDescent="0.25">
      <c r="A919" s="2" t="s">
        <v>22</v>
      </c>
      <c r="B919" s="2" t="s">
        <v>9</v>
      </c>
      <c r="C919" s="2" t="s">
        <v>14</v>
      </c>
      <c r="D919" s="2" t="s">
        <v>11</v>
      </c>
      <c r="E919" s="2" t="s">
        <v>12</v>
      </c>
      <c r="F919" s="2">
        <v>1979</v>
      </c>
      <c r="G919" s="2">
        <v>16.557590000000001</v>
      </c>
    </row>
    <row r="920" spans="1:8" x14ac:dyDescent="0.25">
      <c r="A920" s="2" t="s">
        <v>22</v>
      </c>
      <c r="B920" s="2" t="s">
        <v>9</v>
      </c>
      <c r="C920" s="2" t="s">
        <v>14</v>
      </c>
      <c r="D920" s="2" t="s">
        <v>11</v>
      </c>
      <c r="E920" s="2" t="s">
        <v>12</v>
      </c>
      <c r="F920" s="2">
        <v>1980</v>
      </c>
      <c r="G920" s="2">
        <v>16.271039999999999</v>
      </c>
    </row>
    <row r="921" spans="1:8" x14ac:dyDescent="0.25">
      <c r="A921" s="2" t="s">
        <v>22</v>
      </c>
      <c r="B921" s="2" t="s">
        <v>9</v>
      </c>
      <c r="C921" s="2" t="s">
        <v>14</v>
      </c>
      <c r="D921" s="2" t="s">
        <v>11</v>
      </c>
      <c r="E921" s="2" t="s">
        <v>12</v>
      </c>
      <c r="F921" s="2">
        <v>1981</v>
      </c>
      <c r="G921" s="2">
        <v>16.074020000000001</v>
      </c>
      <c r="H921" s="2" t="s">
        <v>13</v>
      </c>
    </row>
    <row r="922" spans="1:8" x14ac:dyDescent="0.25">
      <c r="A922" s="2" t="s">
        <v>22</v>
      </c>
      <c r="B922" s="2" t="s">
        <v>9</v>
      </c>
      <c r="C922" s="2" t="s">
        <v>14</v>
      </c>
      <c r="D922" s="2" t="s">
        <v>11</v>
      </c>
      <c r="E922" s="2" t="s">
        <v>12</v>
      </c>
      <c r="F922" s="2">
        <v>1982</v>
      </c>
      <c r="G922" s="2">
        <v>15.736330000000001</v>
      </c>
    </row>
    <row r="923" spans="1:8" x14ac:dyDescent="0.25">
      <c r="A923" s="2" t="s">
        <v>22</v>
      </c>
      <c r="B923" s="2" t="s">
        <v>9</v>
      </c>
      <c r="C923" s="2" t="s">
        <v>14</v>
      </c>
      <c r="D923" s="2" t="s">
        <v>11</v>
      </c>
      <c r="E923" s="2" t="s">
        <v>12</v>
      </c>
      <c r="F923" s="2">
        <v>1983</v>
      </c>
      <c r="G923" s="2">
        <v>15.525309999999999</v>
      </c>
    </row>
    <row r="924" spans="1:8" x14ac:dyDescent="0.25">
      <c r="A924" s="2" t="s">
        <v>22</v>
      </c>
      <c r="B924" s="2" t="s">
        <v>9</v>
      </c>
      <c r="C924" s="2" t="s">
        <v>14</v>
      </c>
      <c r="D924" s="2" t="s">
        <v>11</v>
      </c>
      <c r="E924" s="2" t="s">
        <v>12</v>
      </c>
      <c r="F924" s="2">
        <v>1984</v>
      </c>
      <c r="G924" s="2">
        <v>15.33563</v>
      </c>
    </row>
    <row r="925" spans="1:8" x14ac:dyDescent="0.25">
      <c r="A925" s="2" t="s">
        <v>22</v>
      </c>
      <c r="B925" s="2" t="s">
        <v>9</v>
      </c>
      <c r="C925" s="2" t="s">
        <v>14</v>
      </c>
      <c r="D925" s="2" t="s">
        <v>11</v>
      </c>
      <c r="E925" s="2" t="s">
        <v>12</v>
      </c>
      <c r="F925" s="2">
        <v>1985</v>
      </c>
      <c r="G925" s="2">
        <v>15.022650000000001</v>
      </c>
    </row>
    <row r="926" spans="1:8" x14ac:dyDescent="0.25">
      <c r="A926" s="2" t="s">
        <v>22</v>
      </c>
      <c r="B926" s="2" t="s">
        <v>9</v>
      </c>
      <c r="C926" s="2" t="s">
        <v>14</v>
      </c>
      <c r="D926" s="2" t="s">
        <v>11</v>
      </c>
      <c r="E926" s="2" t="s">
        <v>12</v>
      </c>
      <c r="F926" s="2">
        <v>1986</v>
      </c>
      <c r="G926" s="2">
        <v>14.738569999999999</v>
      </c>
    </row>
    <row r="927" spans="1:8" x14ac:dyDescent="0.25">
      <c r="A927" s="2" t="s">
        <v>22</v>
      </c>
      <c r="B927" s="2" t="s">
        <v>9</v>
      </c>
      <c r="C927" s="2" t="s">
        <v>14</v>
      </c>
      <c r="D927" s="2" t="s">
        <v>11</v>
      </c>
      <c r="E927" s="2" t="s">
        <v>12</v>
      </c>
      <c r="F927" s="2">
        <v>1987</v>
      </c>
      <c r="G927" s="2">
        <v>14.507149999999999</v>
      </c>
    </row>
    <row r="928" spans="1:8" x14ac:dyDescent="0.25">
      <c r="A928" s="2" t="s">
        <v>22</v>
      </c>
      <c r="B928" s="2" t="s">
        <v>9</v>
      </c>
      <c r="C928" s="2" t="s">
        <v>14</v>
      </c>
      <c r="D928" s="2" t="s">
        <v>11</v>
      </c>
      <c r="E928" s="2" t="s">
        <v>12</v>
      </c>
      <c r="F928" s="2">
        <v>1988</v>
      </c>
      <c r="G928" s="2">
        <v>14.18125</v>
      </c>
    </row>
    <row r="929" spans="1:7" x14ac:dyDescent="0.25">
      <c r="A929" s="2" t="s">
        <v>22</v>
      </c>
      <c r="B929" s="2" t="s">
        <v>9</v>
      </c>
      <c r="C929" s="2" t="s">
        <v>14</v>
      </c>
      <c r="D929" s="2" t="s">
        <v>11</v>
      </c>
      <c r="E929" s="2" t="s">
        <v>12</v>
      </c>
      <c r="F929" s="2">
        <v>1989</v>
      </c>
      <c r="G929" s="2">
        <v>13.70754</v>
      </c>
    </row>
    <row r="930" spans="1:7" x14ac:dyDescent="0.25">
      <c r="A930" s="2" t="s">
        <v>22</v>
      </c>
      <c r="B930" s="2" t="s">
        <v>9</v>
      </c>
      <c r="C930" s="2" t="s">
        <v>14</v>
      </c>
      <c r="D930" s="2" t="s">
        <v>11</v>
      </c>
      <c r="E930" s="2" t="s">
        <v>12</v>
      </c>
      <c r="F930" s="2">
        <v>1990</v>
      </c>
      <c r="G930" s="2">
        <v>13.1707</v>
      </c>
    </row>
    <row r="931" spans="1:7" x14ac:dyDescent="0.25">
      <c r="A931" s="2" t="s">
        <v>22</v>
      </c>
      <c r="B931" s="2" t="s">
        <v>9</v>
      </c>
      <c r="C931" s="2" t="s">
        <v>14</v>
      </c>
      <c r="D931" s="2" t="s">
        <v>11</v>
      </c>
      <c r="E931" s="2" t="s">
        <v>12</v>
      </c>
      <c r="F931" s="2">
        <v>1991</v>
      </c>
      <c r="G931" s="2">
        <v>12.6823</v>
      </c>
    </row>
    <row r="932" spans="1:7" x14ac:dyDescent="0.25">
      <c r="A932" s="2" t="s">
        <v>22</v>
      </c>
      <c r="B932" s="2" t="s">
        <v>9</v>
      </c>
      <c r="C932" s="2" t="s">
        <v>14</v>
      </c>
      <c r="D932" s="2" t="s">
        <v>11</v>
      </c>
      <c r="E932" s="2" t="s">
        <v>12</v>
      </c>
      <c r="F932" s="2">
        <v>1992</v>
      </c>
      <c r="G932" s="2">
        <v>12.15845</v>
      </c>
    </row>
    <row r="933" spans="1:7" x14ac:dyDescent="0.25">
      <c r="A933" s="2" t="s">
        <v>22</v>
      </c>
      <c r="B933" s="2" t="s">
        <v>9</v>
      </c>
      <c r="C933" s="2" t="s">
        <v>14</v>
      </c>
      <c r="D933" s="2" t="s">
        <v>11</v>
      </c>
      <c r="E933" s="2" t="s">
        <v>12</v>
      </c>
      <c r="F933" s="2">
        <v>1993</v>
      </c>
      <c r="G933" s="2">
        <v>11.740690000000001</v>
      </c>
    </row>
    <row r="934" spans="1:7" x14ac:dyDescent="0.25">
      <c r="A934" s="2" t="s">
        <v>22</v>
      </c>
      <c r="B934" s="2" t="s">
        <v>9</v>
      </c>
      <c r="C934" s="2" t="s">
        <v>14</v>
      </c>
      <c r="D934" s="2" t="s">
        <v>11</v>
      </c>
      <c r="E934" s="2" t="s">
        <v>12</v>
      </c>
      <c r="F934" s="2">
        <v>1994</v>
      </c>
      <c r="G934" s="2">
        <v>11.29318</v>
      </c>
    </row>
    <row r="935" spans="1:7" x14ac:dyDescent="0.25">
      <c r="A935" s="2" t="s">
        <v>22</v>
      </c>
      <c r="B935" s="2" t="s">
        <v>9</v>
      </c>
      <c r="C935" s="2" t="s">
        <v>14</v>
      </c>
      <c r="D935" s="2" t="s">
        <v>11</v>
      </c>
      <c r="E935" s="2" t="s">
        <v>12</v>
      </c>
      <c r="F935" s="2">
        <v>1995</v>
      </c>
      <c r="G935" s="2">
        <v>10.837300000000001</v>
      </c>
    </row>
    <row r="936" spans="1:7" x14ac:dyDescent="0.25">
      <c r="A936" s="2" t="s">
        <v>22</v>
      </c>
      <c r="B936" s="2" t="s">
        <v>9</v>
      </c>
      <c r="C936" s="2" t="s">
        <v>14</v>
      </c>
      <c r="D936" s="2" t="s">
        <v>11</v>
      </c>
      <c r="E936" s="2" t="s">
        <v>12</v>
      </c>
      <c r="F936" s="2">
        <v>1996</v>
      </c>
      <c r="G936" s="2">
        <v>10.478260000000001</v>
      </c>
    </row>
    <row r="937" spans="1:7" x14ac:dyDescent="0.25">
      <c r="A937" s="2" t="s">
        <v>22</v>
      </c>
      <c r="B937" s="2" t="s">
        <v>9</v>
      </c>
      <c r="C937" s="2" t="s">
        <v>14</v>
      </c>
      <c r="D937" s="2" t="s">
        <v>11</v>
      </c>
      <c r="E937" s="2" t="s">
        <v>12</v>
      </c>
      <c r="F937" s="2">
        <v>1997</v>
      </c>
      <c r="G937" s="2">
        <v>10.17587</v>
      </c>
    </row>
    <row r="938" spans="1:7" x14ac:dyDescent="0.25">
      <c r="A938" s="2" t="s">
        <v>22</v>
      </c>
      <c r="B938" s="2" t="s">
        <v>9</v>
      </c>
      <c r="C938" s="2" t="s">
        <v>14</v>
      </c>
      <c r="D938" s="2" t="s">
        <v>11</v>
      </c>
      <c r="E938" s="2" t="s">
        <v>12</v>
      </c>
      <c r="F938" s="2">
        <v>1998</v>
      </c>
      <c r="G938" s="2">
        <v>9.8247459999999993</v>
      </c>
    </row>
    <row r="939" spans="1:7" x14ac:dyDescent="0.25">
      <c r="A939" s="2" t="s">
        <v>22</v>
      </c>
      <c r="B939" s="2" t="s">
        <v>9</v>
      </c>
      <c r="C939" s="2" t="s">
        <v>14</v>
      </c>
      <c r="D939" s="2" t="s">
        <v>11</v>
      </c>
      <c r="E939" s="2" t="s">
        <v>12</v>
      </c>
      <c r="F939" s="2">
        <v>1999</v>
      </c>
      <c r="G939" s="2">
        <v>9.5605279999999997</v>
      </c>
    </row>
    <row r="940" spans="1:7" x14ac:dyDescent="0.25">
      <c r="A940" s="2" t="s">
        <v>22</v>
      </c>
      <c r="B940" s="2" t="s">
        <v>9</v>
      </c>
      <c r="C940" s="2" t="s">
        <v>14</v>
      </c>
      <c r="D940" s="2" t="s">
        <v>11</v>
      </c>
      <c r="E940" s="2" t="s">
        <v>12</v>
      </c>
      <c r="F940" s="2">
        <v>2000</v>
      </c>
      <c r="G940" s="2">
        <v>9.2630549999999996</v>
      </c>
    </row>
    <row r="941" spans="1:7" x14ac:dyDescent="0.25">
      <c r="A941" s="2" t="s">
        <v>22</v>
      </c>
      <c r="B941" s="2" t="s">
        <v>9</v>
      </c>
      <c r="C941" s="2" t="s">
        <v>14</v>
      </c>
      <c r="D941" s="2" t="s">
        <v>11</v>
      </c>
      <c r="E941" s="2" t="s">
        <v>12</v>
      </c>
      <c r="F941" s="2">
        <v>2001</v>
      </c>
      <c r="G941" s="2">
        <v>8.9818759999999997</v>
      </c>
    </row>
    <row r="942" spans="1:7" x14ac:dyDescent="0.25">
      <c r="A942" s="2" t="s">
        <v>22</v>
      </c>
      <c r="B942" s="2" t="s">
        <v>9</v>
      </c>
      <c r="C942" s="2" t="s">
        <v>14</v>
      </c>
      <c r="D942" s="2" t="s">
        <v>11</v>
      </c>
      <c r="E942" s="2" t="s">
        <v>12</v>
      </c>
      <c r="F942" s="2">
        <v>2002</v>
      </c>
      <c r="G942" s="2">
        <v>8.8772289999999998</v>
      </c>
    </row>
    <row r="943" spans="1:7" x14ac:dyDescent="0.25">
      <c r="A943" s="2" t="s">
        <v>22</v>
      </c>
      <c r="B943" s="2" t="s">
        <v>9</v>
      </c>
      <c r="C943" s="2" t="s">
        <v>14</v>
      </c>
      <c r="D943" s="2" t="s">
        <v>11</v>
      </c>
      <c r="E943" s="2" t="s">
        <v>12</v>
      </c>
      <c r="F943" s="2">
        <v>2003</v>
      </c>
      <c r="G943" s="2">
        <v>8.8726020000000005</v>
      </c>
    </row>
    <row r="944" spans="1:7" x14ac:dyDescent="0.25">
      <c r="A944" s="2" t="s">
        <v>22</v>
      </c>
      <c r="B944" s="2" t="s">
        <v>9</v>
      </c>
      <c r="C944" s="2" t="s">
        <v>14</v>
      </c>
      <c r="D944" s="2" t="s">
        <v>11</v>
      </c>
      <c r="E944" s="2" t="s">
        <v>12</v>
      </c>
      <c r="F944" s="2">
        <v>2004</v>
      </c>
      <c r="G944" s="2">
        <v>8.9426659999999991</v>
      </c>
    </row>
    <row r="945" spans="1:7" x14ac:dyDescent="0.25">
      <c r="A945" s="2" t="s">
        <v>22</v>
      </c>
      <c r="B945" s="2" t="s">
        <v>9</v>
      </c>
      <c r="C945" s="2" t="s">
        <v>14</v>
      </c>
      <c r="D945" s="2" t="s">
        <v>11</v>
      </c>
      <c r="E945" s="2" t="s">
        <v>12</v>
      </c>
      <c r="F945" s="2">
        <v>2005</v>
      </c>
      <c r="G945" s="2">
        <v>9.0194349999999996</v>
      </c>
    </row>
    <row r="946" spans="1:7" x14ac:dyDescent="0.25">
      <c r="A946" s="2" t="s">
        <v>22</v>
      </c>
      <c r="B946" s="2" t="s">
        <v>9</v>
      </c>
      <c r="C946" s="2" t="s">
        <v>14</v>
      </c>
      <c r="D946" s="2" t="s">
        <v>11</v>
      </c>
      <c r="E946" s="2" t="s">
        <v>12</v>
      </c>
      <c r="F946" s="2">
        <v>2006</v>
      </c>
      <c r="G946" s="2">
        <v>9.0265210000000007</v>
      </c>
    </row>
    <row r="947" spans="1:7" x14ac:dyDescent="0.25">
      <c r="A947" s="2" t="s">
        <v>22</v>
      </c>
      <c r="B947" s="2" t="s">
        <v>9</v>
      </c>
      <c r="C947" s="2" t="s">
        <v>14</v>
      </c>
      <c r="D947" s="2" t="s">
        <v>11</v>
      </c>
      <c r="E947" s="2" t="s">
        <v>12</v>
      </c>
      <c r="F947" s="2">
        <v>2007</v>
      </c>
      <c r="G947" s="2">
        <v>8.9797949999999993</v>
      </c>
    </row>
    <row r="948" spans="1:7" x14ac:dyDescent="0.25">
      <c r="A948" s="2" t="s">
        <v>22</v>
      </c>
      <c r="B948" s="2" t="s">
        <v>9</v>
      </c>
      <c r="C948" s="2" t="s">
        <v>14</v>
      </c>
      <c r="D948" s="2" t="s">
        <v>11</v>
      </c>
      <c r="E948" s="2" t="s">
        <v>12</v>
      </c>
      <c r="F948" s="2">
        <v>2008</v>
      </c>
      <c r="G948" s="2">
        <v>9.0025739999999992</v>
      </c>
    </row>
    <row r="949" spans="1:7" x14ac:dyDescent="0.25">
      <c r="A949" s="2" t="s">
        <v>22</v>
      </c>
      <c r="B949" s="2" t="s">
        <v>9</v>
      </c>
      <c r="C949" s="2" t="s">
        <v>14</v>
      </c>
      <c r="D949" s="2" t="s">
        <v>11</v>
      </c>
      <c r="E949" s="2" t="s">
        <v>12</v>
      </c>
      <c r="F949" s="2">
        <v>2009</v>
      </c>
      <c r="G949" s="2">
        <v>9.1602669999999993</v>
      </c>
    </row>
    <row r="950" spans="1:7" x14ac:dyDescent="0.25">
      <c r="A950" s="2" t="s">
        <v>22</v>
      </c>
      <c r="B950" s="2" t="s">
        <v>9</v>
      </c>
      <c r="C950" s="2" t="s">
        <v>14</v>
      </c>
      <c r="D950" s="2" t="s">
        <v>11</v>
      </c>
      <c r="E950" s="2" t="s">
        <v>12</v>
      </c>
      <c r="F950" s="2">
        <v>2010</v>
      </c>
      <c r="G950" s="2">
        <v>9.3939450000000004</v>
      </c>
    </row>
    <row r="951" spans="1:7" x14ac:dyDescent="0.25">
      <c r="A951" s="2" t="s">
        <v>22</v>
      </c>
      <c r="B951" s="2" t="s">
        <v>9</v>
      </c>
      <c r="C951" s="2" t="s">
        <v>14</v>
      </c>
      <c r="D951" s="2" t="s">
        <v>11</v>
      </c>
      <c r="E951" s="2" t="s">
        <v>12</v>
      </c>
      <c r="F951" s="2">
        <v>2011</v>
      </c>
      <c r="G951" s="2">
        <v>9.6879109999999997</v>
      </c>
    </row>
    <row r="952" spans="1:7" x14ac:dyDescent="0.25">
      <c r="A952" s="2" t="s">
        <v>22</v>
      </c>
      <c r="B952" s="2" t="s">
        <v>9</v>
      </c>
      <c r="C952" s="2" t="s">
        <v>15</v>
      </c>
      <c r="D952" s="2" t="s">
        <v>11</v>
      </c>
      <c r="E952" s="2" t="s">
        <v>12</v>
      </c>
      <c r="F952" s="2">
        <v>1971</v>
      </c>
      <c r="G952" s="2">
        <v>21.02495</v>
      </c>
    </row>
    <row r="953" spans="1:7" x14ac:dyDescent="0.25">
      <c r="A953" s="2" t="s">
        <v>22</v>
      </c>
      <c r="B953" s="2" t="s">
        <v>9</v>
      </c>
      <c r="C953" s="2" t="s">
        <v>15</v>
      </c>
      <c r="D953" s="2" t="s">
        <v>11</v>
      </c>
      <c r="E953" s="2" t="s">
        <v>12</v>
      </c>
      <c r="F953" s="2">
        <v>1972</v>
      </c>
      <c r="G953" s="2">
        <v>19.939060000000001</v>
      </c>
    </row>
    <row r="954" spans="1:7" x14ac:dyDescent="0.25">
      <c r="A954" s="2" t="s">
        <v>22</v>
      </c>
      <c r="B954" s="2" t="s">
        <v>9</v>
      </c>
      <c r="C954" s="2" t="s">
        <v>15</v>
      </c>
      <c r="D954" s="2" t="s">
        <v>11</v>
      </c>
      <c r="E954" s="2" t="s">
        <v>12</v>
      </c>
      <c r="F954" s="2">
        <v>1973</v>
      </c>
      <c r="G954" s="2">
        <v>18.868169999999999</v>
      </c>
    </row>
    <row r="955" spans="1:7" x14ac:dyDescent="0.25">
      <c r="A955" s="2" t="s">
        <v>22</v>
      </c>
      <c r="B955" s="2" t="s">
        <v>9</v>
      </c>
      <c r="C955" s="2" t="s">
        <v>15</v>
      </c>
      <c r="D955" s="2" t="s">
        <v>11</v>
      </c>
      <c r="E955" s="2" t="s">
        <v>12</v>
      </c>
      <c r="F955" s="2">
        <v>1974</v>
      </c>
      <c r="G955" s="2">
        <v>17.928750000000001</v>
      </c>
    </row>
    <row r="956" spans="1:7" x14ac:dyDescent="0.25">
      <c r="A956" s="2" t="s">
        <v>22</v>
      </c>
      <c r="B956" s="2" t="s">
        <v>9</v>
      </c>
      <c r="C956" s="2" t="s">
        <v>15</v>
      </c>
      <c r="D956" s="2" t="s">
        <v>11</v>
      </c>
      <c r="E956" s="2" t="s">
        <v>12</v>
      </c>
      <c r="F956" s="2">
        <v>1975</v>
      </c>
      <c r="G956" s="2">
        <v>17.320430000000002</v>
      </c>
    </row>
    <row r="957" spans="1:7" x14ac:dyDescent="0.25">
      <c r="A957" s="2" t="s">
        <v>22</v>
      </c>
      <c r="B957" s="2" t="s">
        <v>9</v>
      </c>
      <c r="C957" s="2" t="s">
        <v>15</v>
      </c>
      <c r="D957" s="2" t="s">
        <v>11</v>
      </c>
      <c r="E957" s="2" t="s">
        <v>12</v>
      </c>
      <c r="F957" s="2">
        <v>1976</v>
      </c>
      <c r="G957" s="2">
        <v>16.614650000000001</v>
      </c>
    </row>
    <row r="958" spans="1:7" x14ac:dyDescent="0.25">
      <c r="A958" s="2" t="s">
        <v>22</v>
      </c>
      <c r="B958" s="2" t="s">
        <v>9</v>
      </c>
      <c r="C958" s="2" t="s">
        <v>15</v>
      </c>
      <c r="D958" s="2" t="s">
        <v>11</v>
      </c>
      <c r="E958" s="2" t="s">
        <v>12</v>
      </c>
      <c r="F958" s="2">
        <v>1977</v>
      </c>
      <c r="G958" s="2">
        <v>16.01906</v>
      </c>
    </row>
    <row r="959" spans="1:7" x14ac:dyDescent="0.25">
      <c r="A959" s="2" t="s">
        <v>22</v>
      </c>
      <c r="B959" s="2" t="s">
        <v>9</v>
      </c>
      <c r="C959" s="2" t="s">
        <v>15</v>
      </c>
      <c r="D959" s="2" t="s">
        <v>11</v>
      </c>
      <c r="E959" s="2" t="s">
        <v>12</v>
      </c>
      <c r="F959" s="2">
        <v>1978</v>
      </c>
      <c r="G959" s="2">
        <v>15.5334</v>
      </c>
    </row>
    <row r="960" spans="1:7" x14ac:dyDescent="0.25">
      <c r="A960" s="2" t="s">
        <v>22</v>
      </c>
      <c r="B960" s="2" t="s">
        <v>9</v>
      </c>
      <c r="C960" s="2" t="s">
        <v>15</v>
      </c>
      <c r="D960" s="2" t="s">
        <v>11</v>
      </c>
      <c r="E960" s="2" t="s">
        <v>12</v>
      </c>
      <c r="F960" s="2">
        <v>1979</v>
      </c>
      <c r="G960" s="2">
        <v>15.11407</v>
      </c>
    </row>
    <row r="961" spans="1:8" x14ac:dyDescent="0.25">
      <c r="A961" s="2" t="s">
        <v>22</v>
      </c>
      <c r="B961" s="2" t="s">
        <v>9</v>
      </c>
      <c r="C961" s="2" t="s">
        <v>15</v>
      </c>
      <c r="D961" s="2" t="s">
        <v>11</v>
      </c>
      <c r="E961" s="2" t="s">
        <v>12</v>
      </c>
      <c r="F961" s="2">
        <v>1980</v>
      </c>
      <c r="G961" s="2">
        <v>14.61774</v>
      </c>
    </row>
    <row r="962" spans="1:8" x14ac:dyDescent="0.25">
      <c r="A962" s="2" t="s">
        <v>22</v>
      </c>
      <c r="B962" s="2" t="s">
        <v>9</v>
      </c>
      <c r="C962" s="2" t="s">
        <v>15</v>
      </c>
      <c r="D962" s="2" t="s">
        <v>11</v>
      </c>
      <c r="E962" s="2" t="s">
        <v>12</v>
      </c>
      <c r="F962" s="2">
        <v>1981</v>
      </c>
      <c r="G962" s="2">
        <v>14.50516</v>
      </c>
      <c r="H962" s="2" t="s">
        <v>13</v>
      </c>
    </row>
    <row r="963" spans="1:8" x14ac:dyDescent="0.25">
      <c r="A963" s="2" t="s">
        <v>22</v>
      </c>
      <c r="B963" s="2" t="s">
        <v>9</v>
      </c>
      <c r="C963" s="2" t="s">
        <v>15</v>
      </c>
      <c r="D963" s="2" t="s">
        <v>11</v>
      </c>
      <c r="E963" s="2" t="s">
        <v>12</v>
      </c>
      <c r="F963" s="2">
        <v>1982</v>
      </c>
      <c r="G963" s="2">
        <v>14.341710000000001</v>
      </c>
    </row>
    <row r="964" spans="1:8" x14ac:dyDescent="0.25">
      <c r="A964" s="2" t="s">
        <v>22</v>
      </c>
      <c r="B964" s="2" t="s">
        <v>9</v>
      </c>
      <c r="C964" s="2" t="s">
        <v>15</v>
      </c>
      <c r="D964" s="2" t="s">
        <v>11</v>
      </c>
      <c r="E964" s="2" t="s">
        <v>12</v>
      </c>
      <c r="F964" s="2">
        <v>1983</v>
      </c>
      <c r="G964" s="2">
        <v>13.98793</v>
      </c>
    </row>
    <row r="965" spans="1:8" x14ac:dyDescent="0.25">
      <c r="A965" s="2" t="s">
        <v>22</v>
      </c>
      <c r="B965" s="2" t="s">
        <v>9</v>
      </c>
      <c r="C965" s="2" t="s">
        <v>15</v>
      </c>
      <c r="D965" s="2" t="s">
        <v>11</v>
      </c>
      <c r="E965" s="2" t="s">
        <v>12</v>
      </c>
      <c r="F965" s="2">
        <v>1984</v>
      </c>
      <c r="G965" s="2">
        <v>13.629659999999999</v>
      </c>
    </row>
    <row r="966" spans="1:8" x14ac:dyDescent="0.25">
      <c r="A966" s="2" t="s">
        <v>22</v>
      </c>
      <c r="B966" s="2" t="s">
        <v>9</v>
      </c>
      <c r="C966" s="2" t="s">
        <v>15</v>
      </c>
      <c r="D966" s="2" t="s">
        <v>11</v>
      </c>
      <c r="E966" s="2" t="s">
        <v>12</v>
      </c>
      <c r="F966" s="2">
        <v>1985</v>
      </c>
      <c r="G966" s="2">
        <v>13.201029999999999</v>
      </c>
    </row>
    <row r="967" spans="1:8" x14ac:dyDescent="0.25">
      <c r="A967" s="2" t="s">
        <v>22</v>
      </c>
      <c r="B967" s="2" t="s">
        <v>9</v>
      </c>
      <c r="C967" s="2" t="s">
        <v>15</v>
      </c>
      <c r="D967" s="2" t="s">
        <v>11</v>
      </c>
      <c r="E967" s="2" t="s">
        <v>12</v>
      </c>
      <c r="F967" s="2">
        <v>1986</v>
      </c>
      <c r="G967" s="2">
        <v>12.76324</v>
      </c>
    </row>
    <row r="968" spans="1:8" x14ac:dyDescent="0.25">
      <c r="A968" s="2" t="s">
        <v>22</v>
      </c>
      <c r="B968" s="2" t="s">
        <v>9</v>
      </c>
      <c r="C968" s="2" t="s">
        <v>15</v>
      </c>
      <c r="D968" s="2" t="s">
        <v>11</v>
      </c>
      <c r="E968" s="2" t="s">
        <v>12</v>
      </c>
      <c r="F968" s="2">
        <v>1987</v>
      </c>
      <c r="G968" s="2">
        <v>12.45523</v>
      </c>
    </row>
    <row r="969" spans="1:8" x14ac:dyDescent="0.25">
      <c r="A969" s="2" t="s">
        <v>22</v>
      </c>
      <c r="B969" s="2" t="s">
        <v>9</v>
      </c>
      <c r="C969" s="2" t="s">
        <v>15</v>
      </c>
      <c r="D969" s="2" t="s">
        <v>11</v>
      </c>
      <c r="E969" s="2" t="s">
        <v>12</v>
      </c>
      <c r="F969" s="2">
        <v>1988</v>
      </c>
      <c r="G969" s="2">
        <v>12.178990000000001</v>
      </c>
    </row>
    <row r="970" spans="1:8" x14ac:dyDescent="0.25">
      <c r="A970" s="2" t="s">
        <v>22</v>
      </c>
      <c r="B970" s="2" t="s">
        <v>9</v>
      </c>
      <c r="C970" s="2" t="s">
        <v>15</v>
      </c>
      <c r="D970" s="2" t="s">
        <v>11</v>
      </c>
      <c r="E970" s="2" t="s">
        <v>12</v>
      </c>
      <c r="F970" s="2">
        <v>1989</v>
      </c>
      <c r="G970" s="2">
        <v>11.61201</v>
      </c>
    </row>
    <row r="971" spans="1:8" x14ac:dyDescent="0.25">
      <c r="A971" s="2" t="s">
        <v>22</v>
      </c>
      <c r="B971" s="2" t="s">
        <v>9</v>
      </c>
      <c r="C971" s="2" t="s">
        <v>15</v>
      </c>
      <c r="D971" s="2" t="s">
        <v>11</v>
      </c>
      <c r="E971" s="2" t="s">
        <v>12</v>
      </c>
      <c r="F971" s="2">
        <v>1990</v>
      </c>
      <c r="G971" s="2">
        <v>10.896660000000001</v>
      </c>
    </row>
    <row r="972" spans="1:8" x14ac:dyDescent="0.25">
      <c r="A972" s="2" t="s">
        <v>22</v>
      </c>
      <c r="B972" s="2" t="s">
        <v>9</v>
      </c>
      <c r="C972" s="2" t="s">
        <v>15</v>
      </c>
      <c r="D972" s="2" t="s">
        <v>11</v>
      </c>
      <c r="E972" s="2" t="s">
        <v>12</v>
      </c>
      <c r="F972" s="2">
        <v>1991</v>
      </c>
      <c r="G972" s="2">
        <v>10.418100000000001</v>
      </c>
    </row>
    <row r="973" spans="1:8" x14ac:dyDescent="0.25">
      <c r="A973" s="2" t="s">
        <v>22</v>
      </c>
      <c r="B973" s="2" t="s">
        <v>9</v>
      </c>
      <c r="C973" s="2" t="s">
        <v>15</v>
      </c>
      <c r="D973" s="2" t="s">
        <v>11</v>
      </c>
      <c r="E973" s="2" t="s">
        <v>12</v>
      </c>
      <c r="F973" s="2">
        <v>1992</v>
      </c>
      <c r="G973" s="2">
        <v>9.8923869999999994</v>
      </c>
    </row>
    <row r="974" spans="1:8" x14ac:dyDescent="0.25">
      <c r="A974" s="2" t="s">
        <v>22</v>
      </c>
      <c r="B974" s="2" t="s">
        <v>9</v>
      </c>
      <c r="C974" s="2" t="s">
        <v>15</v>
      </c>
      <c r="D974" s="2" t="s">
        <v>11</v>
      </c>
      <c r="E974" s="2" t="s">
        <v>12</v>
      </c>
      <c r="F974" s="2">
        <v>1993</v>
      </c>
      <c r="G974" s="2">
        <v>9.4642119999999998</v>
      </c>
    </row>
    <row r="975" spans="1:8" x14ac:dyDescent="0.25">
      <c r="A975" s="2" t="s">
        <v>22</v>
      </c>
      <c r="B975" s="2" t="s">
        <v>9</v>
      </c>
      <c r="C975" s="2" t="s">
        <v>15</v>
      </c>
      <c r="D975" s="2" t="s">
        <v>11</v>
      </c>
      <c r="E975" s="2" t="s">
        <v>12</v>
      </c>
      <c r="F975" s="2">
        <v>1994</v>
      </c>
      <c r="G975" s="2">
        <v>9.0609160000000006</v>
      </c>
    </row>
    <row r="976" spans="1:8" x14ac:dyDescent="0.25">
      <c r="A976" s="2" t="s">
        <v>22</v>
      </c>
      <c r="B976" s="2" t="s">
        <v>9</v>
      </c>
      <c r="C976" s="2" t="s">
        <v>15</v>
      </c>
      <c r="D976" s="2" t="s">
        <v>11</v>
      </c>
      <c r="E976" s="2" t="s">
        <v>12</v>
      </c>
      <c r="F976" s="2">
        <v>1995</v>
      </c>
      <c r="G976" s="2">
        <v>8.6685029999999994</v>
      </c>
    </row>
    <row r="977" spans="1:7" x14ac:dyDescent="0.25">
      <c r="A977" s="2" t="s">
        <v>22</v>
      </c>
      <c r="B977" s="2" t="s">
        <v>9</v>
      </c>
      <c r="C977" s="2" t="s">
        <v>15</v>
      </c>
      <c r="D977" s="2" t="s">
        <v>11</v>
      </c>
      <c r="E977" s="2" t="s">
        <v>12</v>
      </c>
      <c r="F977" s="2">
        <v>1996</v>
      </c>
      <c r="G977" s="2">
        <v>8.3342430000000007</v>
      </c>
    </row>
    <row r="978" spans="1:7" x14ac:dyDescent="0.25">
      <c r="A978" s="2" t="s">
        <v>22</v>
      </c>
      <c r="B978" s="2" t="s">
        <v>9</v>
      </c>
      <c r="C978" s="2" t="s">
        <v>15</v>
      </c>
      <c r="D978" s="2" t="s">
        <v>11</v>
      </c>
      <c r="E978" s="2" t="s">
        <v>12</v>
      </c>
      <c r="F978" s="2">
        <v>1997</v>
      </c>
      <c r="G978" s="2">
        <v>8.0695420000000002</v>
      </c>
    </row>
    <row r="979" spans="1:7" x14ac:dyDescent="0.25">
      <c r="A979" s="2" t="s">
        <v>22</v>
      </c>
      <c r="B979" s="2" t="s">
        <v>9</v>
      </c>
      <c r="C979" s="2" t="s">
        <v>15</v>
      </c>
      <c r="D979" s="2" t="s">
        <v>11</v>
      </c>
      <c r="E979" s="2" t="s">
        <v>12</v>
      </c>
      <c r="F979" s="2">
        <v>1998</v>
      </c>
      <c r="G979" s="2">
        <v>7.7913269999999999</v>
      </c>
    </row>
    <row r="980" spans="1:7" x14ac:dyDescent="0.25">
      <c r="A980" s="2" t="s">
        <v>22</v>
      </c>
      <c r="B980" s="2" t="s">
        <v>9</v>
      </c>
      <c r="C980" s="2" t="s">
        <v>15</v>
      </c>
      <c r="D980" s="2" t="s">
        <v>11</v>
      </c>
      <c r="E980" s="2" t="s">
        <v>12</v>
      </c>
      <c r="F980" s="2">
        <v>1999</v>
      </c>
      <c r="G980" s="2">
        <v>7.5788820000000001</v>
      </c>
    </row>
    <row r="981" spans="1:7" x14ac:dyDescent="0.25">
      <c r="A981" s="2" t="s">
        <v>22</v>
      </c>
      <c r="B981" s="2" t="s">
        <v>9</v>
      </c>
      <c r="C981" s="2" t="s">
        <v>15</v>
      </c>
      <c r="D981" s="2" t="s">
        <v>11</v>
      </c>
      <c r="E981" s="2" t="s">
        <v>12</v>
      </c>
      <c r="F981" s="2">
        <v>2000</v>
      </c>
      <c r="G981" s="2">
        <v>7.3398070000000004</v>
      </c>
    </row>
    <row r="982" spans="1:7" x14ac:dyDescent="0.25">
      <c r="A982" s="2" t="s">
        <v>22</v>
      </c>
      <c r="B982" s="2" t="s">
        <v>9</v>
      </c>
      <c r="C982" s="2" t="s">
        <v>15</v>
      </c>
      <c r="D982" s="2" t="s">
        <v>11</v>
      </c>
      <c r="E982" s="2" t="s">
        <v>12</v>
      </c>
      <c r="F982" s="2">
        <v>2001</v>
      </c>
      <c r="G982" s="2">
        <v>7.1002369999999999</v>
      </c>
    </row>
    <row r="983" spans="1:7" x14ac:dyDescent="0.25">
      <c r="A983" s="2" t="s">
        <v>22</v>
      </c>
      <c r="B983" s="2" t="s">
        <v>9</v>
      </c>
      <c r="C983" s="2" t="s">
        <v>15</v>
      </c>
      <c r="D983" s="2" t="s">
        <v>11</v>
      </c>
      <c r="E983" s="2" t="s">
        <v>12</v>
      </c>
      <c r="F983" s="2">
        <v>2002</v>
      </c>
      <c r="G983" s="2">
        <v>6.9718879999999999</v>
      </c>
    </row>
    <row r="984" spans="1:7" x14ac:dyDescent="0.25">
      <c r="A984" s="2" t="s">
        <v>22</v>
      </c>
      <c r="B984" s="2" t="s">
        <v>9</v>
      </c>
      <c r="C984" s="2" t="s">
        <v>15</v>
      </c>
      <c r="D984" s="2" t="s">
        <v>11</v>
      </c>
      <c r="E984" s="2" t="s">
        <v>12</v>
      </c>
      <c r="F984" s="2">
        <v>2003</v>
      </c>
      <c r="G984" s="2">
        <v>6.9138570000000001</v>
      </c>
    </row>
    <row r="985" spans="1:7" x14ac:dyDescent="0.25">
      <c r="A985" s="2" t="s">
        <v>22</v>
      </c>
      <c r="B985" s="2" t="s">
        <v>9</v>
      </c>
      <c r="C985" s="2" t="s">
        <v>15</v>
      </c>
      <c r="D985" s="2" t="s">
        <v>11</v>
      </c>
      <c r="E985" s="2" t="s">
        <v>12</v>
      </c>
      <c r="F985" s="2">
        <v>2004</v>
      </c>
      <c r="G985" s="2">
        <v>6.9342980000000001</v>
      </c>
    </row>
    <row r="986" spans="1:7" x14ac:dyDescent="0.25">
      <c r="A986" s="2" t="s">
        <v>22</v>
      </c>
      <c r="B986" s="2" t="s">
        <v>9</v>
      </c>
      <c r="C986" s="2" t="s">
        <v>15</v>
      </c>
      <c r="D986" s="2" t="s">
        <v>11</v>
      </c>
      <c r="E986" s="2" t="s">
        <v>12</v>
      </c>
      <c r="F986" s="2">
        <v>2005</v>
      </c>
      <c r="G986" s="2">
        <v>6.956645</v>
      </c>
    </row>
    <row r="987" spans="1:7" x14ac:dyDescent="0.25">
      <c r="A987" s="2" t="s">
        <v>22</v>
      </c>
      <c r="B987" s="2" t="s">
        <v>9</v>
      </c>
      <c r="C987" s="2" t="s">
        <v>15</v>
      </c>
      <c r="D987" s="2" t="s">
        <v>11</v>
      </c>
      <c r="E987" s="2" t="s">
        <v>12</v>
      </c>
      <c r="F987" s="2">
        <v>2006</v>
      </c>
      <c r="G987" s="2">
        <v>6.9055270000000002</v>
      </c>
    </row>
    <row r="988" spans="1:7" x14ac:dyDescent="0.25">
      <c r="A988" s="2" t="s">
        <v>22</v>
      </c>
      <c r="B988" s="2" t="s">
        <v>9</v>
      </c>
      <c r="C988" s="2" t="s">
        <v>15</v>
      </c>
      <c r="D988" s="2" t="s">
        <v>11</v>
      </c>
      <c r="E988" s="2" t="s">
        <v>12</v>
      </c>
      <c r="F988" s="2">
        <v>2007</v>
      </c>
      <c r="G988" s="2">
        <v>6.8073009999999998</v>
      </c>
    </row>
    <row r="989" spans="1:7" x14ac:dyDescent="0.25">
      <c r="A989" s="2" t="s">
        <v>22</v>
      </c>
      <c r="B989" s="2" t="s">
        <v>9</v>
      </c>
      <c r="C989" s="2" t="s">
        <v>15</v>
      </c>
      <c r="D989" s="2" t="s">
        <v>11</v>
      </c>
      <c r="E989" s="2" t="s">
        <v>12</v>
      </c>
      <c r="F989" s="2">
        <v>2008</v>
      </c>
      <c r="G989" s="2">
        <v>6.7629640000000002</v>
      </c>
    </row>
    <row r="990" spans="1:7" x14ac:dyDescent="0.25">
      <c r="A990" s="2" t="s">
        <v>22</v>
      </c>
      <c r="B990" s="2" t="s">
        <v>9</v>
      </c>
      <c r="C990" s="2" t="s">
        <v>15</v>
      </c>
      <c r="D990" s="2" t="s">
        <v>11</v>
      </c>
      <c r="E990" s="2" t="s">
        <v>12</v>
      </c>
      <c r="F990" s="2">
        <v>2009</v>
      </c>
      <c r="G990" s="2">
        <v>6.8279839999999998</v>
      </c>
    </row>
    <row r="991" spans="1:7" x14ac:dyDescent="0.25">
      <c r="A991" s="2" t="s">
        <v>22</v>
      </c>
      <c r="B991" s="2" t="s">
        <v>9</v>
      </c>
      <c r="C991" s="2" t="s">
        <v>15</v>
      </c>
      <c r="D991" s="2" t="s">
        <v>11</v>
      </c>
      <c r="E991" s="2" t="s">
        <v>12</v>
      </c>
      <c r="F991" s="2">
        <v>2010</v>
      </c>
      <c r="G991" s="2">
        <v>6.9933199999999998</v>
      </c>
    </row>
    <row r="992" spans="1:7" x14ac:dyDescent="0.25">
      <c r="A992" s="2" t="s">
        <v>22</v>
      </c>
      <c r="B992" s="2" t="s">
        <v>9</v>
      </c>
      <c r="C992" s="2" t="s">
        <v>15</v>
      </c>
      <c r="D992" s="2" t="s">
        <v>11</v>
      </c>
      <c r="E992" s="2" t="s">
        <v>12</v>
      </c>
      <c r="F992" s="2">
        <v>2011</v>
      </c>
      <c r="G992" s="2">
        <v>7.2264299999999997</v>
      </c>
    </row>
    <row r="993" spans="1:7" x14ac:dyDescent="0.25">
      <c r="A993" s="2" t="s">
        <v>22</v>
      </c>
      <c r="B993" s="2" t="s">
        <v>9</v>
      </c>
      <c r="C993" s="2" t="s">
        <v>15</v>
      </c>
      <c r="D993" s="2" t="s">
        <v>11</v>
      </c>
      <c r="E993" s="2" t="s">
        <v>12</v>
      </c>
      <c r="F993" s="2">
        <v>2012</v>
      </c>
      <c r="G993" s="2">
        <v>7.4528129999999999</v>
      </c>
    </row>
    <row r="994" spans="1:7" x14ac:dyDescent="0.25">
      <c r="A994" s="2" t="s">
        <v>22</v>
      </c>
      <c r="B994" s="2" t="s">
        <v>9</v>
      </c>
      <c r="C994" s="2" t="s">
        <v>15</v>
      </c>
      <c r="D994" s="2" t="s">
        <v>11</v>
      </c>
      <c r="E994" s="2" t="s">
        <v>12</v>
      </c>
      <c r="F994" s="2">
        <v>2013</v>
      </c>
      <c r="G994" s="2">
        <v>7.7256109999999998</v>
      </c>
    </row>
    <row r="995" spans="1:7" x14ac:dyDescent="0.25">
      <c r="A995" s="2" t="s">
        <v>22</v>
      </c>
      <c r="B995" s="2" t="s">
        <v>9</v>
      </c>
      <c r="C995" s="2" t="s">
        <v>15</v>
      </c>
      <c r="D995" s="2" t="s">
        <v>11</v>
      </c>
      <c r="E995" s="2" t="s">
        <v>12</v>
      </c>
      <c r="F995" s="2">
        <v>2014</v>
      </c>
      <c r="G995" s="2">
        <v>7.8909229999999999</v>
      </c>
    </row>
    <row r="996" spans="1:7" x14ac:dyDescent="0.25">
      <c r="A996" s="2" t="s">
        <v>23</v>
      </c>
      <c r="B996" s="2" t="s">
        <v>9</v>
      </c>
      <c r="C996" s="2" t="s">
        <v>10</v>
      </c>
      <c r="D996" s="2" t="s">
        <v>11</v>
      </c>
      <c r="E996" s="2" t="s">
        <v>12</v>
      </c>
      <c r="F996" s="2">
        <v>1957</v>
      </c>
      <c r="G996" s="2">
        <v>19.709510000000002</v>
      </c>
    </row>
    <row r="997" spans="1:7" x14ac:dyDescent="0.25">
      <c r="A997" s="2" t="s">
        <v>23</v>
      </c>
      <c r="B997" s="2" t="s">
        <v>9</v>
      </c>
      <c r="C997" s="2" t="s">
        <v>10</v>
      </c>
      <c r="D997" s="2" t="s">
        <v>11</v>
      </c>
      <c r="E997" s="2" t="s">
        <v>12</v>
      </c>
      <c r="F997" s="2">
        <v>1958</v>
      </c>
      <c r="G997" s="2">
        <v>19.517589999999998</v>
      </c>
    </row>
    <row r="998" spans="1:7" x14ac:dyDescent="0.25">
      <c r="A998" s="2" t="s">
        <v>23</v>
      </c>
      <c r="B998" s="2" t="s">
        <v>9</v>
      </c>
      <c r="C998" s="2" t="s">
        <v>10</v>
      </c>
      <c r="D998" s="2" t="s">
        <v>11</v>
      </c>
      <c r="E998" s="2" t="s">
        <v>12</v>
      </c>
      <c r="F998" s="2">
        <v>1959</v>
      </c>
      <c r="G998" s="2">
        <v>19.23535</v>
      </c>
    </row>
    <row r="999" spans="1:7" x14ac:dyDescent="0.25">
      <c r="A999" s="2" t="s">
        <v>23</v>
      </c>
      <c r="B999" s="2" t="s">
        <v>9</v>
      </c>
      <c r="C999" s="2" t="s">
        <v>10</v>
      </c>
      <c r="D999" s="2" t="s">
        <v>11</v>
      </c>
      <c r="E999" s="2" t="s">
        <v>12</v>
      </c>
      <c r="F999" s="2">
        <v>1960</v>
      </c>
      <c r="G999" s="2">
        <v>18.558420000000002</v>
      </c>
    </row>
    <row r="1000" spans="1:7" x14ac:dyDescent="0.25">
      <c r="A1000" s="2" t="s">
        <v>23</v>
      </c>
      <c r="B1000" s="2" t="s">
        <v>9</v>
      </c>
      <c r="C1000" s="2" t="s">
        <v>10</v>
      </c>
      <c r="D1000" s="2" t="s">
        <v>11</v>
      </c>
      <c r="E1000" s="2" t="s">
        <v>12</v>
      </c>
      <c r="F1000" s="2">
        <v>1961</v>
      </c>
      <c r="G1000" s="2">
        <v>18.198440000000002</v>
      </c>
    </row>
    <row r="1001" spans="1:7" x14ac:dyDescent="0.25">
      <c r="A1001" s="2" t="s">
        <v>23</v>
      </c>
      <c r="B1001" s="2" t="s">
        <v>9</v>
      </c>
      <c r="C1001" s="2" t="s">
        <v>10</v>
      </c>
      <c r="D1001" s="2" t="s">
        <v>11</v>
      </c>
      <c r="E1001" s="2" t="s">
        <v>12</v>
      </c>
      <c r="F1001" s="2">
        <v>1962</v>
      </c>
      <c r="G1001" s="2">
        <v>17.583819999999999</v>
      </c>
    </row>
    <row r="1002" spans="1:7" x14ac:dyDescent="0.25">
      <c r="A1002" s="2" t="s">
        <v>23</v>
      </c>
      <c r="B1002" s="2" t="s">
        <v>9</v>
      </c>
      <c r="C1002" s="2" t="s">
        <v>10</v>
      </c>
      <c r="D1002" s="2" t="s">
        <v>11</v>
      </c>
      <c r="E1002" s="2" t="s">
        <v>12</v>
      </c>
      <c r="F1002" s="2">
        <v>1963</v>
      </c>
      <c r="G1002" s="2">
        <v>17.008500000000002</v>
      </c>
    </row>
    <row r="1003" spans="1:7" x14ac:dyDescent="0.25">
      <c r="A1003" s="2" t="s">
        <v>23</v>
      </c>
      <c r="B1003" s="2" t="s">
        <v>9</v>
      </c>
      <c r="C1003" s="2" t="s">
        <v>10</v>
      </c>
      <c r="D1003" s="2" t="s">
        <v>11</v>
      </c>
      <c r="E1003" s="2" t="s">
        <v>12</v>
      </c>
      <c r="F1003" s="2">
        <v>1964</v>
      </c>
      <c r="G1003" s="2">
        <v>16.593990000000002</v>
      </c>
    </row>
    <row r="1004" spans="1:7" x14ac:dyDescent="0.25">
      <c r="A1004" s="2" t="s">
        <v>23</v>
      </c>
      <c r="B1004" s="2" t="s">
        <v>9</v>
      </c>
      <c r="C1004" s="2" t="s">
        <v>10</v>
      </c>
      <c r="D1004" s="2" t="s">
        <v>11</v>
      </c>
      <c r="E1004" s="2" t="s">
        <v>12</v>
      </c>
      <c r="F1004" s="2">
        <v>1965</v>
      </c>
      <c r="G1004" s="2">
        <v>16.123989999999999</v>
      </c>
    </row>
    <row r="1005" spans="1:7" x14ac:dyDescent="0.25">
      <c r="A1005" s="2" t="s">
        <v>23</v>
      </c>
      <c r="B1005" s="2" t="s">
        <v>9</v>
      </c>
      <c r="C1005" s="2" t="s">
        <v>10</v>
      </c>
      <c r="D1005" s="2" t="s">
        <v>11</v>
      </c>
      <c r="E1005" s="2" t="s">
        <v>12</v>
      </c>
      <c r="F1005" s="2">
        <v>1966</v>
      </c>
      <c r="G1005" s="2">
        <v>15.95668</v>
      </c>
    </row>
    <row r="1006" spans="1:7" x14ac:dyDescent="0.25">
      <c r="A1006" s="2" t="s">
        <v>23</v>
      </c>
      <c r="B1006" s="2" t="s">
        <v>9</v>
      </c>
      <c r="C1006" s="2" t="s">
        <v>10</v>
      </c>
      <c r="D1006" s="2" t="s">
        <v>11</v>
      </c>
      <c r="E1006" s="2" t="s">
        <v>12</v>
      </c>
      <c r="F1006" s="2">
        <v>1967</v>
      </c>
      <c r="G1006" s="2">
        <v>16.184609999999999</v>
      </c>
    </row>
    <row r="1007" spans="1:7" x14ac:dyDescent="0.25">
      <c r="A1007" s="2" t="s">
        <v>23</v>
      </c>
      <c r="B1007" s="2" t="s">
        <v>9</v>
      </c>
      <c r="C1007" s="2" t="s">
        <v>10</v>
      </c>
      <c r="D1007" s="2" t="s">
        <v>11</v>
      </c>
      <c r="E1007" s="2" t="s">
        <v>12</v>
      </c>
      <c r="F1007" s="2">
        <v>1968</v>
      </c>
      <c r="G1007" s="2">
        <v>15.70993</v>
      </c>
    </row>
    <row r="1008" spans="1:7" x14ac:dyDescent="0.25">
      <c r="A1008" s="2" t="s">
        <v>23</v>
      </c>
      <c r="B1008" s="2" t="s">
        <v>9</v>
      </c>
      <c r="C1008" s="2" t="s">
        <v>10</v>
      </c>
      <c r="D1008" s="2" t="s">
        <v>11</v>
      </c>
      <c r="E1008" s="2" t="s">
        <v>12</v>
      </c>
      <c r="F1008" s="2">
        <v>1969</v>
      </c>
      <c r="G1008" s="2">
        <v>14.992660000000001</v>
      </c>
    </row>
    <row r="1009" spans="1:8" x14ac:dyDescent="0.25">
      <c r="A1009" s="2" t="s">
        <v>23</v>
      </c>
      <c r="B1009" s="2" t="s">
        <v>9</v>
      </c>
      <c r="C1009" s="2" t="s">
        <v>10</v>
      </c>
      <c r="D1009" s="2" t="s">
        <v>11</v>
      </c>
      <c r="E1009" s="2" t="s">
        <v>12</v>
      </c>
      <c r="F1009" s="2">
        <v>1980</v>
      </c>
      <c r="G1009" s="2">
        <v>11.76507</v>
      </c>
    </row>
    <row r="1010" spans="1:8" x14ac:dyDescent="0.25">
      <c r="A1010" s="2" t="s">
        <v>23</v>
      </c>
      <c r="B1010" s="2" t="s">
        <v>9</v>
      </c>
      <c r="C1010" s="2" t="s">
        <v>10</v>
      </c>
      <c r="D1010" s="2" t="s">
        <v>11</v>
      </c>
      <c r="E1010" s="2" t="s">
        <v>12</v>
      </c>
      <c r="F1010" s="2">
        <v>1981</v>
      </c>
      <c r="G1010" s="2">
        <v>11.79072</v>
      </c>
    </row>
    <row r="1011" spans="1:8" x14ac:dyDescent="0.25">
      <c r="A1011" s="2" t="s">
        <v>23</v>
      </c>
      <c r="B1011" s="2" t="s">
        <v>9</v>
      </c>
      <c r="C1011" s="2" t="s">
        <v>10</v>
      </c>
      <c r="D1011" s="2" t="s">
        <v>11</v>
      </c>
      <c r="E1011" s="2" t="s">
        <v>12</v>
      </c>
      <c r="F1011" s="2">
        <v>1982</v>
      </c>
      <c r="G1011" s="2">
        <v>11.89575</v>
      </c>
    </row>
    <row r="1012" spans="1:8" x14ac:dyDescent="0.25">
      <c r="A1012" s="2" t="s">
        <v>23</v>
      </c>
      <c r="B1012" s="2" t="s">
        <v>9</v>
      </c>
      <c r="C1012" s="2" t="s">
        <v>10</v>
      </c>
      <c r="D1012" s="2" t="s">
        <v>11</v>
      </c>
      <c r="E1012" s="2" t="s">
        <v>12</v>
      </c>
      <c r="F1012" s="2">
        <v>1983</v>
      </c>
      <c r="G1012" s="2">
        <v>12.0192</v>
      </c>
      <c r="H1012" s="2" t="s">
        <v>13</v>
      </c>
    </row>
    <row r="1013" spans="1:8" x14ac:dyDescent="0.25">
      <c r="A1013" s="2" t="s">
        <v>23</v>
      </c>
      <c r="B1013" s="2" t="s">
        <v>9</v>
      </c>
      <c r="C1013" s="2" t="s">
        <v>10</v>
      </c>
      <c r="D1013" s="2" t="s">
        <v>11</v>
      </c>
      <c r="E1013" s="2" t="s">
        <v>12</v>
      </c>
      <c r="F1013" s="2">
        <v>1991</v>
      </c>
      <c r="G1013" s="2">
        <v>11.134029999999999</v>
      </c>
    </row>
    <row r="1014" spans="1:8" x14ac:dyDescent="0.25">
      <c r="A1014" s="2" t="s">
        <v>23</v>
      </c>
      <c r="B1014" s="2" t="s">
        <v>9</v>
      </c>
      <c r="C1014" s="2" t="s">
        <v>10</v>
      </c>
      <c r="D1014" s="2" t="s">
        <v>11</v>
      </c>
      <c r="E1014" s="2" t="s">
        <v>12</v>
      </c>
      <c r="F1014" s="2">
        <v>1992</v>
      </c>
      <c r="G1014" s="2">
        <v>11.499980000000001</v>
      </c>
    </row>
    <row r="1015" spans="1:8" x14ac:dyDescent="0.25">
      <c r="A1015" s="2" t="s">
        <v>23</v>
      </c>
      <c r="B1015" s="2" t="s">
        <v>9</v>
      </c>
      <c r="C1015" s="2" t="s">
        <v>10</v>
      </c>
      <c r="D1015" s="2" t="s">
        <v>11</v>
      </c>
      <c r="E1015" s="2" t="s">
        <v>12</v>
      </c>
      <c r="F1015" s="2">
        <v>1993</v>
      </c>
      <c r="G1015" s="2">
        <v>11.93801</v>
      </c>
    </row>
    <row r="1016" spans="1:8" x14ac:dyDescent="0.25">
      <c r="A1016" s="2" t="s">
        <v>23</v>
      </c>
      <c r="B1016" s="2" t="s">
        <v>9</v>
      </c>
      <c r="C1016" s="2" t="s">
        <v>10</v>
      </c>
      <c r="D1016" s="2" t="s">
        <v>11</v>
      </c>
      <c r="E1016" s="2" t="s">
        <v>12</v>
      </c>
      <c r="F1016" s="2">
        <v>1994</v>
      </c>
      <c r="G1016" s="2">
        <v>12.26315</v>
      </c>
    </row>
    <row r="1017" spans="1:8" x14ac:dyDescent="0.25">
      <c r="A1017" s="2" t="s">
        <v>23</v>
      </c>
      <c r="B1017" s="2" t="s">
        <v>9</v>
      </c>
      <c r="C1017" s="2" t="s">
        <v>10</v>
      </c>
      <c r="D1017" s="2" t="s">
        <v>11</v>
      </c>
      <c r="E1017" s="2" t="s">
        <v>12</v>
      </c>
      <c r="F1017" s="2">
        <v>1995</v>
      </c>
      <c r="G1017" s="2">
        <v>12.461729999999999</v>
      </c>
    </row>
    <row r="1018" spans="1:8" x14ac:dyDescent="0.25">
      <c r="A1018" s="2" t="s">
        <v>23</v>
      </c>
      <c r="B1018" s="2" t="s">
        <v>9</v>
      </c>
      <c r="C1018" s="2" t="s">
        <v>10</v>
      </c>
      <c r="D1018" s="2" t="s">
        <v>11</v>
      </c>
      <c r="E1018" s="2" t="s">
        <v>12</v>
      </c>
      <c r="F1018" s="2">
        <v>1996</v>
      </c>
      <c r="G1018" s="2">
        <v>12.71762</v>
      </c>
    </row>
    <row r="1019" spans="1:8" x14ac:dyDescent="0.25">
      <c r="A1019" s="2" t="s">
        <v>23</v>
      </c>
      <c r="B1019" s="2" t="s">
        <v>9</v>
      </c>
      <c r="C1019" s="2" t="s">
        <v>10</v>
      </c>
      <c r="D1019" s="2" t="s">
        <v>11</v>
      </c>
      <c r="E1019" s="2" t="s">
        <v>12</v>
      </c>
      <c r="F1019" s="2">
        <v>1997</v>
      </c>
      <c r="G1019" s="2">
        <v>13.001530000000001</v>
      </c>
    </row>
    <row r="1020" spans="1:8" x14ac:dyDescent="0.25">
      <c r="A1020" s="2" t="s">
        <v>23</v>
      </c>
      <c r="B1020" s="2" t="s">
        <v>9</v>
      </c>
      <c r="C1020" s="2" t="s">
        <v>10</v>
      </c>
      <c r="D1020" s="2" t="s">
        <v>11</v>
      </c>
      <c r="E1020" s="2" t="s">
        <v>12</v>
      </c>
      <c r="F1020" s="2">
        <v>1998</v>
      </c>
      <c r="G1020" s="2">
        <v>13.14696</v>
      </c>
      <c r="H1020" s="2" t="s">
        <v>13</v>
      </c>
    </row>
    <row r="1021" spans="1:8" x14ac:dyDescent="0.25">
      <c r="A1021" s="2" t="s">
        <v>23</v>
      </c>
      <c r="B1021" s="2" t="s">
        <v>9</v>
      </c>
      <c r="C1021" s="2" t="s">
        <v>10</v>
      </c>
      <c r="D1021" s="2" t="s">
        <v>11</v>
      </c>
      <c r="E1021" s="2" t="s">
        <v>12</v>
      </c>
      <c r="F1021" s="2">
        <v>1999</v>
      </c>
      <c r="G1021" s="2">
        <v>13.23319</v>
      </c>
    </row>
    <row r="1022" spans="1:8" x14ac:dyDescent="0.25">
      <c r="A1022" s="2" t="s">
        <v>23</v>
      </c>
      <c r="B1022" s="2" t="s">
        <v>9</v>
      </c>
      <c r="C1022" s="2" t="s">
        <v>10</v>
      </c>
      <c r="D1022" s="2" t="s">
        <v>11</v>
      </c>
      <c r="E1022" s="2" t="s">
        <v>12</v>
      </c>
      <c r="F1022" s="2">
        <v>2000</v>
      </c>
      <c r="G1022" s="2">
        <v>13.35704</v>
      </c>
    </row>
    <row r="1023" spans="1:8" x14ac:dyDescent="0.25">
      <c r="A1023" s="2" t="s">
        <v>23</v>
      </c>
      <c r="B1023" s="2" t="s">
        <v>9</v>
      </c>
      <c r="C1023" s="2" t="s">
        <v>10</v>
      </c>
      <c r="D1023" s="2" t="s">
        <v>11</v>
      </c>
      <c r="E1023" s="2" t="s">
        <v>12</v>
      </c>
      <c r="F1023" s="2">
        <v>2001</v>
      </c>
      <c r="G1023" s="2">
        <v>13.378539999999999</v>
      </c>
    </row>
    <row r="1024" spans="1:8" x14ac:dyDescent="0.25">
      <c r="A1024" s="2" t="s">
        <v>23</v>
      </c>
      <c r="B1024" s="2" t="s">
        <v>9</v>
      </c>
      <c r="C1024" s="2" t="s">
        <v>10</v>
      </c>
      <c r="D1024" s="2" t="s">
        <v>11</v>
      </c>
      <c r="E1024" s="2" t="s">
        <v>12</v>
      </c>
      <c r="F1024" s="2">
        <v>2002</v>
      </c>
      <c r="G1024" s="2">
        <v>13.639799999999999</v>
      </c>
    </row>
    <row r="1025" spans="1:8" x14ac:dyDescent="0.25">
      <c r="A1025" s="2" t="s">
        <v>23</v>
      </c>
      <c r="B1025" s="2" t="s">
        <v>9</v>
      </c>
      <c r="C1025" s="2" t="s">
        <v>10</v>
      </c>
      <c r="D1025" s="2" t="s">
        <v>11</v>
      </c>
      <c r="E1025" s="2" t="s">
        <v>12</v>
      </c>
      <c r="F1025" s="2">
        <v>2003</v>
      </c>
      <c r="G1025" s="2">
        <v>13.986660000000001</v>
      </c>
    </row>
    <row r="1026" spans="1:8" x14ac:dyDescent="0.25">
      <c r="A1026" s="2" t="s">
        <v>23</v>
      </c>
      <c r="B1026" s="2" t="s">
        <v>9</v>
      </c>
      <c r="C1026" s="2" t="s">
        <v>10</v>
      </c>
      <c r="D1026" s="2" t="s">
        <v>11</v>
      </c>
      <c r="E1026" s="2" t="s">
        <v>12</v>
      </c>
      <c r="F1026" s="2">
        <v>2004</v>
      </c>
      <c r="G1026" s="2">
        <v>14.87998</v>
      </c>
      <c r="H1026" s="2" t="s">
        <v>13</v>
      </c>
    </row>
    <row r="1027" spans="1:8" x14ac:dyDescent="0.25">
      <c r="A1027" s="2" t="s">
        <v>23</v>
      </c>
      <c r="B1027" s="2" t="s">
        <v>9</v>
      </c>
      <c r="C1027" s="2" t="s">
        <v>10</v>
      </c>
      <c r="D1027" s="2" t="s">
        <v>11</v>
      </c>
      <c r="E1027" s="2" t="s">
        <v>12</v>
      </c>
      <c r="F1027" s="2">
        <v>2005</v>
      </c>
      <c r="G1027" s="2">
        <v>14.943519999999999</v>
      </c>
    </row>
    <row r="1028" spans="1:8" x14ac:dyDescent="0.25">
      <c r="A1028" s="2" t="s">
        <v>23</v>
      </c>
      <c r="B1028" s="2" t="s">
        <v>9</v>
      </c>
      <c r="C1028" s="2" t="s">
        <v>10</v>
      </c>
      <c r="D1028" s="2" t="s">
        <v>11</v>
      </c>
      <c r="E1028" s="2" t="s">
        <v>12</v>
      </c>
      <c r="F1028" s="2">
        <v>2006</v>
      </c>
      <c r="G1028" s="2">
        <v>14.68674</v>
      </c>
    </row>
    <row r="1029" spans="1:8" x14ac:dyDescent="0.25">
      <c r="A1029" s="2" t="s">
        <v>23</v>
      </c>
      <c r="B1029" s="2" t="s">
        <v>9</v>
      </c>
      <c r="C1029" s="2" t="s">
        <v>10</v>
      </c>
      <c r="D1029" s="2" t="s">
        <v>11</v>
      </c>
      <c r="E1029" s="2" t="s">
        <v>12</v>
      </c>
      <c r="F1029" s="2">
        <v>2007</v>
      </c>
      <c r="G1029" s="2">
        <v>14.424860000000001</v>
      </c>
    </row>
    <row r="1030" spans="1:8" x14ac:dyDescent="0.25">
      <c r="A1030" s="2" t="s">
        <v>23</v>
      </c>
      <c r="B1030" s="2" t="s">
        <v>9</v>
      </c>
      <c r="C1030" s="2" t="s">
        <v>10</v>
      </c>
      <c r="D1030" s="2" t="s">
        <v>11</v>
      </c>
      <c r="E1030" s="2" t="s">
        <v>12</v>
      </c>
      <c r="F1030" s="2">
        <v>2008</v>
      </c>
      <c r="G1030" s="2">
        <v>14.110989999999999</v>
      </c>
    </row>
    <row r="1031" spans="1:8" x14ac:dyDescent="0.25">
      <c r="A1031" s="2" t="s">
        <v>23</v>
      </c>
      <c r="B1031" s="2" t="s">
        <v>9</v>
      </c>
      <c r="C1031" s="2" t="s">
        <v>10</v>
      </c>
      <c r="D1031" s="2" t="s">
        <v>11</v>
      </c>
      <c r="E1031" s="2" t="s">
        <v>12</v>
      </c>
      <c r="F1031" s="2">
        <v>2009</v>
      </c>
      <c r="G1031" s="2">
        <v>14.377789999999999</v>
      </c>
    </row>
    <row r="1032" spans="1:8" x14ac:dyDescent="0.25">
      <c r="A1032" s="2" t="s">
        <v>23</v>
      </c>
      <c r="B1032" s="2" t="s">
        <v>9</v>
      </c>
      <c r="C1032" s="2" t="s">
        <v>10</v>
      </c>
      <c r="D1032" s="2" t="s">
        <v>11</v>
      </c>
      <c r="E1032" s="2" t="s">
        <v>12</v>
      </c>
      <c r="F1032" s="2">
        <v>2010</v>
      </c>
      <c r="G1032" s="2">
        <v>14.37053</v>
      </c>
    </row>
    <row r="1033" spans="1:8" x14ac:dyDescent="0.25">
      <c r="A1033" s="2" t="s">
        <v>23</v>
      </c>
      <c r="B1033" s="2" t="s">
        <v>9</v>
      </c>
      <c r="C1033" s="2" t="s">
        <v>10</v>
      </c>
      <c r="D1033" s="2" t="s">
        <v>11</v>
      </c>
      <c r="E1033" s="2" t="s">
        <v>12</v>
      </c>
      <c r="F1033" s="2">
        <v>2011</v>
      </c>
      <c r="G1033" s="2">
        <v>14.524649999999999</v>
      </c>
    </row>
    <row r="1034" spans="1:8" x14ac:dyDescent="0.25">
      <c r="A1034" s="2" t="s">
        <v>23</v>
      </c>
      <c r="B1034" s="2" t="s">
        <v>9</v>
      </c>
      <c r="C1034" s="2" t="s">
        <v>10</v>
      </c>
      <c r="D1034" s="2" t="s">
        <v>11</v>
      </c>
      <c r="E1034" s="2" t="s">
        <v>12</v>
      </c>
      <c r="F1034" s="2">
        <v>2012</v>
      </c>
      <c r="G1034" s="2">
        <v>14.44882</v>
      </c>
    </row>
    <row r="1035" spans="1:8" x14ac:dyDescent="0.25">
      <c r="A1035" s="2" t="s">
        <v>23</v>
      </c>
      <c r="B1035" s="2" t="s">
        <v>9</v>
      </c>
      <c r="C1035" s="2" t="s">
        <v>10</v>
      </c>
      <c r="D1035" s="2" t="s">
        <v>11</v>
      </c>
      <c r="E1035" s="2" t="s">
        <v>12</v>
      </c>
      <c r="F1035" s="2">
        <v>2013</v>
      </c>
      <c r="G1035" s="2">
        <v>13.977880000000001</v>
      </c>
    </row>
    <row r="1036" spans="1:8" x14ac:dyDescent="0.25">
      <c r="A1036" s="2" t="s">
        <v>23</v>
      </c>
      <c r="B1036" s="2" t="s">
        <v>9</v>
      </c>
      <c r="C1036" s="2" t="s">
        <v>10</v>
      </c>
      <c r="D1036" s="2" t="s">
        <v>11</v>
      </c>
      <c r="E1036" s="2" t="s">
        <v>12</v>
      </c>
      <c r="F1036" s="2">
        <v>2014</v>
      </c>
      <c r="G1036" s="2">
        <v>13.635719999999999</v>
      </c>
    </row>
    <row r="1037" spans="1:8" x14ac:dyDescent="0.25">
      <c r="A1037" s="2" t="s">
        <v>23</v>
      </c>
      <c r="B1037" s="2" t="s">
        <v>9</v>
      </c>
      <c r="C1037" s="2" t="s">
        <v>10</v>
      </c>
      <c r="D1037" s="2" t="s">
        <v>11</v>
      </c>
      <c r="E1037" s="2" t="s">
        <v>12</v>
      </c>
      <c r="F1037" s="2">
        <v>2015</v>
      </c>
      <c r="G1037" s="2">
        <v>13.46109</v>
      </c>
    </row>
    <row r="1038" spans="1:8" x14ac:dyDescent="0.25">
      <c r="A1038" s="2" t="s">
        <v>23</v>
      </c>
      <c r="B1038" s="2" t="s">
        <v>9</v>
      </c>
      <c r="C1038" s="2" t="s">
        <v>14</v>
      </c>
      <c r="D1038" s="2" t="s">
        <v>11</v>
      </c>
      <c r="E1038" s="2" t="s">
        <v>12</v>
      </c>
      <c r="F1038" s="2">
        <v>1957</v>
      </c>
      <c r="G1038" s="2">
        <v>24.342449999999999</v>
      </c>
    </row>
    <row r="1039" spans="1:8" x14ac:dyDescent="0.25">
      <c r="A1039" s="2" t="s">
        <v>23</v>
      </c>
      <c r="B1039" s="2" t="s">
        <v>9</v>
      </c>
      <c r="C1039" s="2" t="s">
        <v>14</v>
      </c>
      <c r="D1039" s="2" t="s">
        <v>11</v>
      </c>
      <c r="E1039" s="2" t="s">
        <v>12</v>
      </c>
      <c r="F1039" s="2">
        <v>1958</v>
      </c>
      <c r="G1039" s="2">
        <v>24.143229999999999</v>
      </c>
    </row>
    <row r="1040" spans="1:8" x14ac:dyDescent="0.25">
      <c r="A1040" s="2" t="s">
        <v>23</v>
      </c>
      <c r="B1040" s="2" t="s">
        <v>9</v>
      </c>
      <c r="C1040" s="2" t="s">
        <v>14</v>
      </c>
      <c r="D1040" s="2" t="s">
        <v>11</v>
      </c>
      <c r="E1040" s="2" t="s">
        <v>12</v>
      </c>
      <c r="F1040" s="2">
        <v>1959</v>
      </c>
      <c r="G1040" s="2">
        <v>23.59498</v>
      </c>
    </row>
    <row r="1041" spans="1:8" x14ac:dyDescent="0.25">
      <c r="A1041" s="2" t="s">
        <v>23</v>
      </c>
      <c r="B1041" s="2" t="s">
        <v>9</v>
      </c>
      <c r="C1041" s="2" t="s">
        <v>14</v>
      </c>
      <c r="D1041" s="2" t="s">
        <v>11</v>
      </c>
      <c r="E1041" s="2" t="s">
        <v>12</v>
      </c>
      <c r="F1041" s="2">
        <v>1960</v>
      </c>
      <c r="G1041" s="2">
        <v>22.794170000000001</v>
      </c>
    </row>
    <row r="1042" spans="1:8" x14ac:dyDescent="0.25">
      <c r="A1042" s="2" t="s">
        <v>23</v>
      </c>
      <c r="B1042" s="2" t="s">
        <v>9</v>
      </c>
      <c r="C1042" s="2" t="s">
        <v>14</v>
      </c>
      <c r="D1042" s="2" t="s">
        <v>11</v>
      </c>
      <c r="E1042" s="2" t="s">
        <v>12</v>
      </c>
      <c r="F1042" s="2">
        <v>1961</v>
      </c>
      <c r="G1042" s="2">
        <v>22.33783</v>
      </c>
    </row>
    <row r="1043" spans="1:8" x14ac:dyDescent="0.25">
      <c r="A1043" s="2" t="s">
        <v>23</v>
      </c>
      <c r="B1043" s="2" t="s">
        <v>9</v>
      </c>
      <c r="C1043" s="2" t="s">
        <v>14</v>
      </c>
      <c r="D1043" s="2" t="s">
        <v>11</v>
      </c>
      <c r="E1043" s="2" t="s">
        <v>12</v>
      </c>
      <c r="F1043" s="2">
        <v>1962</v>
      </c>
      <c r="G1043" s="2">
        <v>21.522310000000001</v>
      </c>
    </row>
    <row r="1044" spans="1:8" x14ac:dyDescent="0.25">
      <c r="A1044" s="2" t="s">
        <v>23</v>
      </c>
      <c r="B1044" s="2" t="s">
        <v>9</v>
      </c>
      <c r="C1044" s="2" t="s">
        <v>14</v>
      </c>
      <c r="D1044" s="2" t="s">
        <v>11</v>
      </c>
      <c r="E1044" s="2" t="s">
        <v>12</v>
      </c>
      <c r="F1044" s="2">
        <v>1963</v>
      </c>
      <c r="G1044" s="2">
        <v>20.83286</v>
      </c>
    </row>
    <row r="1045" spans="1:8" x14ac:dyDescent="0.25">
      <c r="A1045" s="2" t="s">
        <v>23</v>
      </c>
      <c r="B1045" s="2" t="s">
        <v>9</v>
      </c>
      <c r="C1045" s="2" t="s">
        <v>14</v>
      </c>
      <c r="D1045" s="2" t="s">
        <v>11</v>
      </c>
      <c r="E1045" s="2" t="s">
        <v>12</v>
      </c>
      <c r="F1045" s="2">
        <v>1964</v>
      </c>
      <c r="G1045" s="2">
        <v>20.03651</v>
      </c>
    </row>
    <row r="1046" spans="1:8" x14ac:dyDescent="0.25">
      <c r="A1046" s="2" t="s">
        <v>23</v>
      </c>
      <c r="B1046" s="2" t="s">
        <v>9</v>
      </c>
      <c r="C1046" s="2" t="s">
        <v>14</v>
      </c>
      <c r="D1046" s="2" t="s">
        <v>11</v>
      </c>
      <c r="E1046" s="2" t="s">
        <v>12</v>
      </c>
      <c r="F1046" s="2">
        <v>1965</v>
      </c>
      <c r="G1046" s="2">
        <v>19.41479</v>
      </c>
    </row>
    <row r="1047" spans="1:8" x14ac:dyDescent="0.25">
      <c r="A1047" s="2" t="s">
        <v>23</v>
      </c>
      <c r="B1047" s="2" t="s">
        <v>9</v>
      </c>
      <c r="C1047" s="2" t="s">
        <v>14</v>
      </c>
      <c r="D1047" s="2" t="s">
        <v>11</v>
      </c>
      <c r="E1047" s="2" t="s">
        <v>12</v>
      </c>
      <c r="F1047" s="2">
        <v>1966</v>
      </c>
      <c r="G1047" s="2">
        <v>19.13374</v>
      </c>
    </row>
    <row r="1048" spans="1:8" x14ac:dyDescent="0.25">
      <c r="A1048" s="2" t="s">
        <v>23</v>
      </c>
      <c r="B1048" s="2" t="s">
        <v>9</v>
      </c>
      <c r="C1048" s="2" t="s">
        <v>14</v>
      </c>
      <c r="D1048" s="2" t="s">
        <v>11</v>
      </c>
      <c r="E1048" s="2" t="s">
        <v>12</v>
      </c>
      <c r="F1048" s="2">
        <v>1967</v>
      </c>
      <c r="G1048" s="2">
        <v>19.229410000000001</v>
      </c>
    </row>
    <row r="1049" spans="1:8" x14ac:dyDescent="0.25">
      <c r="A1049" s="2" t="s">
        <v>23</v>
      </c>
      <c r="B1049" s="2" t="s">
        <v>9</v>
      </c>
      <c r="C1049" s="2" t="s">
        <v>14</v>
      </c>
      <c r="D1049" s="2" t="s">
        <v>11</v>
      </c>
      <c r="E1049" s="2" t="s">
        <v>12</v>
      </c>
      <c r="F1049" s="2">
        <v>1968</v>
      </c>
      <c r="G1049" s="2">
        <v>18.771329999999999</v>
      </c>
    </row>
    <row r="1050" spans="1:8" x14ac:dyDescent="0.25">
      <c r="A1050" s="2" t="s">
        <v>23</v>
      </c>
      <c r="B1050" s="2" t="s">
        <v>9</v>
      </c>
      <c r="C1050" s="2" t="s">
        <v>14</v>
      </c>
      <c r="D1050" s="2" t="s">
        <v>11</v>
      </c>
      <c r="E1050" s="2" t="s">
        <v>12</v>
      </c>
      <c r="F1050" s="2">
        <v>1969</v>
      </c>
      <c r="G1050" s="2">
        <v>17.79599</v>
      </c>
    </row>
    <row r="1051" spans="1:8" x14ac:dyDescent="0.25">
      <c r="A1051" s="2" t="s">
        <v>23</v>
      </c>
      <c r="B1051" s="2" t="s">
        <v>9</v>
      </c>
      <c r="C1051" s="2" t="s">
        <v>14</v>
      </c>
      <c r="D1051" s="2" t="s">
        <v>11</v>
      </c>
      <c r="E1051" s="2" t="s">
        <v>12</v>
      </c>
      <c r="F1051" s="2">
        <v>1980</v>
      </c>
      <c r="G1051" s="2">
        <v>11.91948</v>
      </c>
    </row>
    <row r="1052" spans="1:8" x14ac:dyDescent="0.25">
      <c r="A1052" s="2" t="s">
        <v>23</v>
      </c>
      <c r="B1052" s="2" t="s">
        <v>9</v>
      </c>
      <c r="C1052" s="2" t="s">
        <v>14</v>
      </c>
      <c r="D1052" s="2" t="s">
        <v>11</v>
      </c>
      <c r="E1052" s="2" t="s">
        <v>12</v>
      </c>
      <c r="F1052" s="2">
        <v>1981</v>
      </c>
      <c r="G1052" s="2">
        <v>11.79712</v>
      </c>
    </row>
    <row r="1053" spans="1:8" x14ac:dyDescent="0.25">
      <c r="A1053" s="2" t="s">
        <v>23</v>
      </c>
      <c r="B1053" s="2" t="s">
        <v>9</v>
      </c>
      <c r="C1053" s="2" t="s">
        <v>14</v>
      </c>
      <c r="D1053" s="2" t="s">
        <v>11</v>
      </c>
      <c r="E1053" s="2" t="s">
        <v>12</v>
      </c>
      <c r="F1053" s="2">
        <v>1982</v>
      </c>
      <c r="G1053" s="2">
        <v>11.78177</v>
      </c>
    </row>
    <row r="1054" spans="1:8" x14ac:dyDescent="0.25">
      <c r="A1054" s="2" t="s">
        <v>23</v>
      </c>
      <c r="B1054" s="2" t="s">
        <v>9</v>
      </c>
      <c r="C1054" s="2" t="s">
        <v>14</v>
      </c>
      <c r="D1054" s="2" t="s">
        <v>11</v>
      </c>
      <c r="E1054" s="2" t="s">
        <v>12</v>
      </c>
      <c r="F1054" s="2">
        <v>1983</v>
      </c>
      <c r="G1054" s="2">
        <v>11.833080000000001</v>
      </c>
      <c r="H1054" s="2" t="s">
        <v>13</v>
      </c>
    </row>
    <row r="1055" spans="1:8" x14ac:dyDescent="0.25">
      <c r="A1055" s="2" t="s">
        <v>23</v>
      </c>
      <c r="B1055" s="2" t="s">
        <v>9</v>
      </c>
      <c r="C1055" s="2" t="s">
        <v>14</v>
      </c>
      <c r="D1055" s="2" t="s">
        <v>11</v>
      </c>
      <c r="E1055" s="2" t="s">
        <v>12</v>
      </c>
      <c r="F1055" s="2">
        <v>1991</v>
      </c>
      <c r="G1055" s="2">
        <v>9.7936049999999994</v>
      </c>
    </row>
    <row r="1056" spans="1:8" x14ac:dyDescent="0.25">
      <c r="A1056" s="2" t="s">
        <v>23</v>
      </c>
      <c r="B1056" s="2" t="s">
        <v>9</v>
      </c>
      <c r="C1056" s="2" t="s">
        <v>14</v>
      </c>
      <c r="D1056" s="2" t="s">
        <v>11</v>
      </c>
      <c r="E1056" s="2" t="s">
        <v>12</v>
      </c>
      <c r="F1056" s="2">
        <v>1992</v>
      </c>
      <c r="G1056" s="2">
        <v>10.052210000000001</v>
      </c>
    </row>
    <row r="1057" spans="1:8" x14ac:dyDescent="0.25">
      <c r="A1057" s="2" t="s">
        <v>23</v>
      </c>
      <c r="B1057" s="2" t="s">
        <v>9</v>
      </c>
      <c r="C1057" s="2" t="s">
        <v>14</v>
      </c>
      <c r="D1057" s="2" t="s">
        <v>11</v>
      </c>
      <c r="E1057" s="2" t="s">
        <v>12</v>
      </c>
      <c r="F1057" s="2">
        <v>1993</v>
      </c>
      <c r="G1057" s="2">
        <v>10.36983</v>
      </c>
    </row>
    <row r="1058" spans="1:8" x14ac:dyDescent="0.25">
      <c r="A1058" s="2" t="s">
        <v>23</v>
      </c>
      <c r="B1058" s="2" t="s">
        <v>9</v>
      </c>
      <c r="C1058" s="2" t="s">
        <v>14</v>
      </c>
      <c r="D1058" s="2" t="s">
        <v>11</v>
      </c>
      <c r="E1058" s="2" t="s">
        <v>12</v>
      </c>
      <c r="F1058" s="2">
        <v>1994</v>
      </c>
      <c r="G1058" s="2">
        <v>10.6136</v>
      </c>
    </row>
    <row r="1059" spans="1:8" x14ac:dyDescent="0.25">
      <c r="A1059" s="2" t="s">
        <v>23</v>
      </c>
      <c r="B1059" s="2" t="s">
        <v>9</v>
      </c>
      <c r="C1059" s="2" t="s">
        <v>14</v>
      </c>
      <c r="D1059" s="2" t="s">
        <v>11</v>
      </c>
      <c r="E1059" s="2" t="s">
        <v>12</v>
      </c>
      <c r="F1059" s="2">
        <v>1995</v>
      </c>
      <c r="G1059" s="2">
        <v>10.707100000000001</v>
      </c>
    </row>
    <row r="1060" spans="1:8" x14ac:dyDescent="0.25">
      <c r="A1060" s="2" t="s">
        <v>23</v>
      </c>
      <c r="B1060" s="2" t="s">
        <v>9</v>
      </c>
      <c r="C1060" s="2" t="s">
        <v>14</v>
      </c>
      <c r="D1060" s="2" t="s">
        <v>11</v>
      </c>
      <c r="E1060" s="2" t="s">
        <v>12</v>
      </c>
      <c r="F1060" s="2">
        <v>1996</v>
      </c>
      <c r="G1060" s="2">
        <v>10.75568</v>
      </c>
    </row>
    <row r="1061" spans="1:8" x14ac:dyDescent="0.25">
      <c r="A1061" s="2" t="s">
        <v>23</v>
      </c>
      <c r="B1061" s="2" t="s">
        <v>9</v>
      </c>
      <c r="C1061" s="2" t="s">
        <v>14</v>
      </c>
      <c r="D1061" s="2" t="s">
        <v>11</v>
      </c>
      <c r="E1061" s="2" t="s">
        <v>12</v>
      </c>
      <c r="F1061" s="2">
        <v>1997</v>
      </c>
      <c r="G1061" s="2">
        <v>10.884869999999999</v>
      </c>
    </row>
    <row r="1062" spans="1:8" x14ac:dyDescent="0.25">
      <c r="A1062" s="2" t="s">
        <v>23</v>
      </c>
      <c r="B1062" s="2" t="s">
        <v>9</v>
      </c>
      <c r="C1062" s="2" t="s">
        <v>14</v>
      </c>
      <c r="D1062" s="2" t="s">
        <v>11</v>
      </c>
      <c r="E1062" s="2" t="s">
        <v>12</v>
      </c>
      <c r="F1062" s="2">
        <v>1998</v>
      </c>
      <c r="G1062" s="2">
        <v>10.987550000000001</v>
      </c>
      <c r="H1062" s="2" t="s">
        <v>13</v>
      </c>
    </row>
    <row r="1063" spans="1:8" x14ac:dyDescent="0.25">
      <c r="A1063" s="2" t="s">
        <v>23</v>
      </c>
      <c r="B1063" s="2" t="s">
        <v>9</v>
      </c>
      <c r="C1063" s="2" t="s">
        <v>14</v>
      </c>
      <c r="D1063" s="2" t="s">
        <v>11</v>
      </c>
      <c r="E1063" s="2" t="s">
        <v>12</v>
      </c>
      <c r="F1063" s="2">
        <v>1999</v>
      </c>
      <c r="G1063" s="2">
        <v>10.83736</v>
      </c>
    </row>
    <row r="1064" spans="1:8" x14ac:dyDescent="0.25">
      <c r="A1064" s="2" t="s">
        <v>23</v>
      </c>
      <c r="B1064" s="2" t="s">
        <v>9</v>
      </c>
      <c r="C1064" s="2" t="s">
        <v>14</v>
      </c>
      <c r="D1064" s="2" t="s">
        <v>11</v>
      </c>
      <c r="E1064" s="2" t="s">
        <v>12</v>
      </c>
      <c r="F1064" s="2">
        <v>2000</v>
      </c>
      <c r="G1064" s="2">
        <v>10.955959999999999</v>
      </c>
    </row>
    <row r="1065" spans="1:8" x14ac:dyDescent="0.25">
      <c r="A1065" s="2" t="s">
        <v>23</v>
      </c>
      <c r="B1065" s="2" t="s">
        <v>9</v>
      </c>
      <c r="C1065" s="2" t="s">
        <v>14</v>
      </c>
      <c r="D1065" s="2" t="s">
        <v>11</v>
      </c>
      <c r="E1065" s="2" t="s">
        <v>12</v>
      </c>
      <c r="F1065" s="2">
        <v>2001</v>
      </c>
      <c r="G1065" s="2">
        <v>11.147180000000001</v>
      </c>
    </row>
    <row r="1066" spans="1:8" x14ac:dyDescent="0.25">
      <c r="A1066" s="2" t="s">
        <v>23</v>
      </c>
      <c r="B1066" s="2" t="s">
        <v>9</v>
      </c>
      <c r="C1066" s="2" t="s">
        <v>14</v>
      </c>
      <c r="D1066" s="2" t="s">
        <v>11</v>
      </c>
      <c r="E1066" s="2" t="s">
        <v>12</v>
      </c>
      <c r="F1066" s="2">
        <v>2002</v>
      </c>
      <c r="G1066" s="2">
        <v>11.17774</v>
      </c>
    </row>
    <row r="1067" spans="1:8" x14ac:dyDescent="0.25">
      <c r="A1067" s="2" t="s">
        <v>23</v>
      </c>
      <c r="B1067" s="2" t="s">
        <v>9</v>
      </c>
      <c r="C1067" s="2" t="s">
        <v>14</v>
      </c>
      <c r="D1067" s="2" t="s">
        <v>11</v>
      </c>
      <c r="E1067" s="2" t="s">
        <v>12</v>
      </c>
      <c r="F1067" s="2">
        <v>2003</v>
      </c>
      <c r="G1067" s="2">
        <v>11.44181</v>
      </c>
    </row>
    <row r="1068" spans="1:8" x14ac:dyDescent="0.25">
      <c r="A1068" s="2" t="s">
        <v>23</v>
      </c>
      <c r="B1068" s="2" t="s">
        <v>9</v>
      </c>
      <c r="C1068" s="2" t="s">
        <v>14</v>
      </c>
      <c r="D1068" s="2" t="s">
        <v>11</v>
      </c>
      <c r="E1068" s="2" t="s">
        <v>12</v>
      </c>
      <c r="F1068" s="2">
        <v>2004</v>
      </c>
      <c r="G1068" s="2">
        <v>12.12785</v>
      </c>
      <c r="H1068" s="2" t="s">
        <v>13</v>
      </c>
    </row>
    <row r="1069" spans="1:8" x14ac:dyDescent="0.25">
      <c r="A1069" s="2" t="s">
        <v>23</v>
      </c>
      <c r="B1069" s="2" t="s">
        <v>9</v>
      </c>
      <c r="C1069" s="2" t="s">
        <v>14</v>
      </c>
      <c r="D1069" s="2" t="s">
        <v>11</v>
      </c>
      <c r="E1069" s="2" t="s">
        <v>12</v>
      </c>
      <c r="F1069" s="2">
        <v>2005</v>
      </c>
      <c r="G1069" s="2">
        <v>12.44636</v>
      </c>
    </row>
    <row r="1070" spans="1:8" x14ac:dyDescent="0.25">
      <c r="A1070" s="2" t="s">
        <v>23</v>
      </c>
      <c r="B1070" s="2" t="s">
        <v>9</v>
      </c>
      <c r="C1070" s="2" t="s">
        <v>14</v>
      </c>
      <c r="D1070" s="2" t="s">
        <v>11</v>
      </c>
      <c r="E1070" s="2" t="s">
        <v>12</v>
      </c>
      <c r="F1070" s="2">
        <v>2006</v>
      </c>
      <c r="G1070" s="2">
        <v>12.214130000000001</v>
      </c>
    </row>
    <row r="1071" spans="1:8" x14ac:dyDescent="0.25">
      <c r="A1071" s="2" t="s">
        <v>23</v>
      </c>
      <c r="B1071" s="2" t="s">
        <v>9</v>
      </c>
      <c r="C1071" s="2" t="s">
        <v>14</v>
      </c>
      <c r="D1071" s="2" t="s">
        <v>11</v>
      </c>
      <c r="E1071" s="2" t="s">
        <v>12</v>
      </c>
      <c r="F1071" s="2">
        <v>2007</v>
      </c>
      <c r="G1071" s="2">
        <v>12.064719999999999</v>
      </c>
    </row>
    <row r="1072" spans="1:8" x14ac:dyDescent="0.25">
      <c r="A1072" s="2" t="s">
        <v>23</v>
      </c>
      <c r="B1072" s="2" t="s">
        <v>9</v>
      </c>
      <c r="C1072" s="2" t="s">
        <v>14</v>
      </c>
      <c r="D1072" s="2" t="s">
        <v>11</v>
      </c>
      <c r="E1072" s="2" t="s">
        <v>12</v>
      </c>
      <c r="F1072" s="2">
        <v>2008</v>
      </c>
      <c r="G1072" s="2">
        <v>11.714700000000001</v>
      </c>
    </row>
    <row r="1073" spans="1:7" x14ac:dyDescent="0.25">
      <c r="A1073" s="2" t="s">
        <v>23</v>
      </c>
      <c r="B1073" s="2" t="s">
        <v>9</v>
      </c>
      <c r="C1073" s="2" t="s">
        <v>14</v>
      </c>
      <c r="D1073" s="2" t="s">
        <v>11</v>
      </c>
      <c r="E1073" s="2" t="s">
        <v>12</v>
      </c>
      <c r="F1073" s="2">
        <v>2009</v>
      </c>
      <c r="G1073" s="2">
        <v>11.648680000000001</v>
      </c>
    </row>
    <row r="1074" spans="1:7" x14ac:dyDescent="0.25">
      <c r="A1074" s="2" t="s">
        <v>23</v>
      </c>
      <c r="B1074" s="2" t="s">
        <v>9</v>
      </c>
      <c r="C1074" s="2" t="s">
        <v>14</v>
      </c>
      <c r="D1074" s="2" t="s">
        <v>11</v>
      </c>
      <c r="E1074" s="2" t="s">
        <v>12</v>
      </c>
      <c r="F1074" s="2">
        <v>2010</v>
      </c>
      <c r="G1074" s="2">
        <v>11.616379999999999</v>
      </c>
    </row>
    <row r="1075" spans="1:7" x14ac:dyDescent="0.25">
      <c r="A1075" s="2" t="s">
        <v>23</v>
      </c>
      <c r="B1075" s="2" t="s">
        <v>9</v>
      </c>
      <c r="C1075" s="2" t="s">
        <v>14</v>
      </c>
      <c r="D1075" s="2" t="s">
        <v>11</v>
      </c>
      <c r="E1075" s="2" t="s">
        <v>12</v>
      </c>
      <c r="F1075" s="2">
        <v>2011</v>
      </c>
      <c r="G1075" s="2">
        <v>11.7234</v>
      </c>
    </row>
    <row r="1076" spans="1:7" x14ac:dyDescent="0.25">
      <c r="A1076" s="2" t="s">
        <v>23</v>
      </c>
      <c r="B1076" s="2" t="s">
        <v>9</v>
      </c>
      <c r="C1076" s="2" t="s">
        <v>14</v>
      </c>
      <c r="D1076" s="2" t="s">
        <v>11</v>
      </c>
      <c r="E1076" s="2" t="s">
        <v>12</v>
      </c>
      <c r="F1076" s="2">
        <v>2012</v>
      </c>
      <c r="G1076" s="2">
        <v>11.62313</v>
      </c>
    </row>
    <row r="1077" spans="1:7" x14ac:dyDescent="0.25">
      <c r="A1077" s="2" t="s">
        <v>23</v>
      </c>
      <c r="B1077" s="2" t="s">
        <v>9</v>
      </c>
      <c r="C1077" s="2" t="s">
        <v>14</v>
      </c>
      <c r="D1077" s="2" t="s">
        <v>11</v>
      </c>
      <c r="E1077" s="2" t="s">
        <v>12</v>
      </c>
      <c r="F1077" s="2">
        <v>2013</v>
      </c>
      <c r="G1077" s="2">
        <v>11.242150000000001</v>
      </c>
    </row>
    <row r="1078" spans="1:7" x14ac:dyDescent="0.25">
      <c r="A1078" s="2" t="s">
        <v>23</v>
      </c>
      <c r="B1078" s="2" t="s">
        <v>9</v>
      </c>
      <c r="C1078" s="2" t="s">
        <v>14</v>
      </c>
      <c r="D1078" s="2" t="s">
        <v>11</v>
      </c>
      <c r="E1078" s="2" t="s">
        <v>12</v>
      </c>
      <c r="F1078" s="2">
        <v>2014</v>
      </c>
      <c r="G1078" s="2">
        <v>10.999980000000001</v>
      </c>
    </row>
    <row r="1079" spans="1:7" x14ac:dyDescent="0.25">
      <c r="A1079" s="2" t="s">
        <v>23</v>
      </c>
      <c r="B1079" s="2" t="s">
        <v>9</v>
      </c>
      <c r="C1079" s="2" t="s">
        <v>14</v>
      </c>
      <c r="D1079" s="2" t="s">
        <v>11</v>
      </c>
      <c r="E1079" s="2" t="s">
        <v>12</v>
      </c>
      <c r="F1079" s="2">
        <v>2015</v>
      </c>
      <c r="G1079" s="2">
        <v>10.793519999999999</v>
      </c>
    </row>
    <row r="1080" spans="1:7" x14ac:dyDescent="0.25">
      <c r="A1080" s="2" t="s">
        <v>23</v>
      </c>
      <c r="B1080" s="2" t="s">
        <v>9</v>
      </c>
      <c r="C1080" s="2" t="s">
        <v>15</v>
      </c>
      <c r="D1080" s="2" t="s">
        <v>11</v>
      </c>
      <c r="E1080" s="2" t="s">
        <v>12</v>
      </c>
      <c r="F1080" s="2">
        <v>1957</v>
      </c>
      <c r="G1080" s="2">
        <v>32.170299999999997</v>
      </c>
    </row>
    <row r="1081" spans="1:7" x14ac:dyDescent="0.25">
      <c r="A1081" s="2" t="s">
        <v>23</v>
      </c>
      <c r="B1081" s="2" t="s">
        <v>9</v>
      </c>
      <c r="C1081" s="2" t="s">
        <v>15</v>
      </c>
      <c r="D1081" s="2" t="s">
        <v>11</v>
      </c>
      <c r="E1081" s="2" t="s">
        <v>12</v>
      </c>
      <c r="F1081" s="2">
        <v>1958</v>
      </c>
      <c r="G1081" s="2">
        <v>31.838239999999999</v>
      </c>
    </row>
    <row r="1082" spans="1:7" x14ac:dyDescent="0.25">
      <c r="A1082" s="2" t="s">
        <v>23</v>
      </c>
      <c r="B1082" s="2" t="s">
        <v>9</v>
      </c>
      <c r="C1082" s="2" t="s">
        <v>15</v>
      </c>
      <c r="D1082" s="2" t="s">
        <v>11</v>
      </c>
      <c r="E1082" s="2" t="s">
        <v>12</v>
      </c>
      <c r="F1082" s="2">
        <v>1959</v>
      </c>
      <c r="G1082" s="2">
        <v>30.83004</v>
      </c>
    </row>
    <row r="1083" spans="1:7" x14ac:dyDescent="0.25">
      <c r="A1083" s="2" t="s">
        <v>23</v>
      </c>
      <c r="B1083" s="2" t="s">
        <v>9</v>
      </c>
      <c r="C1083" s="2" t="s">
        <v>15</v>
      </c>
      <c r="D1083" s="2" t="s">
        <v>11</v>
      </c>
      <c r="E1083" s="2" t="s">
        <v>12</v>
      </c>
      <c r="F1083" s="2">
        <v>1960</v>
      </c>
      <c r="G1083" s="2">
        <v>29.770520000000001</v>
      </c>
    </row>
    <row r="1084" spans="1:7" x14ac:dyDescent="0.25">
      <c r="A1084" s="2" t="s">
        <v>23</v>
      </c>
      <c r="B1084" s="2" t="s">
        <v>9</v>
      </c>
      <c r="C1084" s="2" t="s">
        <v>15</v>
      </c>
      <c r="D1084" s="2" t="s">
        <v>11</v>
      </c>
      <c r="E1084" s="2" t="s">
        <v>12</v>
      </c>
      <c r="F1084" s="2">
        <v>1961</v>
      </c>
      <c r="G1084" s="2">
        <v>29.247199999999999</v>
      </c>
    </row>
    <row r="1085" spans="1:7" x14ac:dyDescent="0.25">
      <c r="A1085" s="2" t="s">
        <v>23</v>
      </c>
      <c r="B1085" s="2" t="s">
        <v>9</v>
      </c>
      <c r="C1085" s="2" t="s">
        <v>15</v>
      </c>
      <c r="D1085" s="2" t="s">
        <v>11</v>
      </c>
      <c r="E1085" s="2" t="s">
        <v>12</v>
      </c>
      <c r="F1085" s="2">
        <v>1962</v>
      </c>
      <c r="G1085" s="2">
        <v>28.122140000000002</v>
      </c>
    </row>
    <row r="1086" spans="1:7" x14ac:dyDescent="0.25">
      <c r="A1086" s="2" t="s">
        <v>23</v>
      </c>
      <c r="B1086" s="2" t="s">
        <v>9</v>
      </c>
      <c r="C1086" s="2" t="s">
        <v>15</v>
      </c>
      <c r="D1086" s="2" t="s">
        <v>11</v>
      </c>
      <c r="E1086" s="2" t="s">
        <v>12</v>
      </c>
      <c r="F1086" s="2">
        <v>1963</v>
      </c>
      <c r="G1086" s="2">
        <v>27.23854</v>
      </c>
    </row>
    <row r="1087" spans="1:7" x14ac:dyDescent="0.25">
      <c r="A1087" s="2" t="s">
        <v>23</v>
      </c>
      <c r="B1087" s="2" t="s">
        <v>9</v>
      </c>
      <c r="C1087" s="2" t="s">
        <v>15</v>
      </c>
      <c r="D1087" s="2" t="s">
        <v>11</v>
      </c>
      <c r="E1087" s="2" t="s">
        <v>12</v>
      </c>
      <c r="F1087" s="2">
        <v>1964</v>
      </c>
      <c r="G1087" s="2">
        <v>25.845680000000002</v>
      </c>
    </row>
    <row r="1088" spans="1:7" x14ac:dyDescent="0.25">
      <c r="A1088" s="2" t="s">
        <v>23</v>
      </c>
      <c r="B1088" s="2" t="s">
        <v>9</v>
      </c>
      <c r="C1088" s="2" t="s">
        <v>15</v>
      </c>
      <c r="D1088" s="2" t="s">
        <v>11</v>
      </c>
      <c r="E1088" s="2" t="s">
        <v>12</v>
      </c>
      <c r="F1088" s="2">
        <v>1965</v>
      </c>
      <c r="G1088" s="2">
        <v>24.992349999999998</v>
      </c>
    </row>
    <row r="1089" spans="1:8" x14ac:dyDescent="0.25">
      <c r="A1089" s="2" t="s">
        <v>23</v>
      </c>
      <c r="B1089" s="2" t="s">
        <v>9</v>
      </c>
      <c r="C1089" s="2" t="s">
        <v>15</v>
      </c>
      <c r="D1089" s="2" t="s">
        <v>11</v>
      </c>
      <c r="E1089" s="2" t="s">
        <v>12</v>
      </c>
      <c r="F1089" s="2">
        <v>1966</v>
      </c>
      <c r="G1089" s="2">
        <v>24.57732</v>
      </c>
    </row>
    <row r="1090" spans="1:8" x14ac:dyDescent="0.25">
      <c r="A1090" s="2" t="s">
        <v>23</v>
      </c>
      <c r="B1090" s="2" t="s">
        <v>9</v>
      </c>
      <c r="C1090" s="2" t="s">
        <v>15</v>
      </c>
      <c r="D1090" s="2" t="s">
        <v>11</v>
      </c>
      <c r="E1090" s="2" t="s">
        <v>12</v>
      </c>
      <c r="F1090" s="2">
        <v>1967</v>
      </c>
      <c r="G1090" s="2">
        <v>24.445869999999999</v>
      </c>
    </row>
    <row r="1091" spans="1:8" x14ac:dyDescent="0.25">
      <c r="A1091" s="2" t="s">
        <v>23</v>
      </c>
      <c r="B1091" s="2" t="s">
        <v>9</v>
      </c>
      <c r="C1091" s="2" t="s">
        <v>15</v>
      </c>
      <c r="D1091" s="2" t="s">
        <v>11</v>
      </c>
      <c r="E1091" s="2" t="s">
        <v>12</v>
      </c>
      <c r="F1091" s="2">
        <v>1968</v>
      </c>
      <c r="G1091" s="2">
        <v>24.001270000000002</v>
      </c>
    </row>
    <row r="1092" spans="1:8" x14ac:dyDescent="0.25">
      <c r="A1092" s="2" t="s">
        <v>23</v>
      </c>
      <c r="B1092" s="2" t="s">
        <v>9</v>
      </c>
      <c r="C1092" s="2" t="s">
        <v>15</v>
      </c>
      <c r="D1092" s="2" t="s">
        <v>11</v>
      </c>
      <c r="E1092" s="2" t="s">
        <v>12</v>
      </c>
      <c r="F1092" s="2">
        <v>1969</v>
      </c>
      <c r="G1092" s="2">
        <v>22.608419999999999</v>
      </c>
    </row>
    <row r="1093" spans="1:8" x14ac:dyDescent="0.25">
      <c r="A1093" s="2" t="s">
        <v>23</v>
      </c>
      <c r="B1093" s="2" t="s">
        <v>9</v>
      </c>
      <c r="C1093" s="2" t="s">
        <v>15</v>
      </c>
      <c r="D1093" s="2" t="s">
        <v>11</v>
      </c>
      <c r="E1093" s="2" t="s">
        <v>12</v>
      </c>
      <c r="F1093" s="2">
        <v>1980</v>
      </c>
      <c r="G1093" s="2">
        <v>12.15878</v>
      </c>
    </row>
    <row r="1094" spans="1:8" x14ac:dyDescent="0.25">
      <c r="A1094" s="2" t="s">
        <v>23</v>
      </c>
      <c r="B1094" s="2" t="s">
        <v>9</v>
      </c>
      <c r="C1094" s="2" t="s">
        <v>15</v>
      </c>
      <c r="D1094" s="2" t="s">
        <v>11</v>
      </c>
      <c r="E1094" s="2" t="s">
        <v>12</v>
      </c>
      <c r="F1094" s="2">
        <v>1981</v>
      </c>
      <c r="G1094" s="2">
        <v>11.806950000000001</v>
      </c>
    </row>
    <row r="1095" spans="1:8" x14ac:dyDescent="0.25">
      <c r="A1095" s="2" t="s">
        <v>23</v>
      </c>
      <c r="B1095" s="2" t="s">
        <v>9</v>
      </c>
      <c r="C1095" s="2" t="s">
        <v>15</v>
      </c>
      <c r="D1095" s="2" t="s">
        <v>11</v>
      </c>
      <c r="E1095" s="2" t="s">
        <v>12</v>
      </c>
      <c r="F1095" s="2">
        <v>1982</v>
      </c>
      <c r="G1095" s="2">
        <v>11.607229999999999</v>
      </c>
    </row>
    <row r="1096" spans="1:8" x14ac:dyDescent="0.25">
      <c r="A1096" s="2" t="s">
        <v>23</v>
      </c>
      <c r="B1096" s="2" t="s">
        <v>9</v>
      </c>
      <c r="C1096" s="2" t="s">
        <v>15</v>
      </c>
      <c r="D1096" s="2" t="s">
        <v>11</v>
      </c>
      <c r="E1096" s="2" t="s">
        <v>12</v>
      </c>
      <c r="F1096" s="2">
        <v>1983</v>
      </c>
      <c r="G1096" s="2">
        <v>11.54753</v>
      </c>
      <c r="H1096" s="2" t="s">
        <v>13</v>
      </c>
    </row>
    <row r="1097" spans="1:8" x14ac:dyDescent="0.25">
      <c r="A1097" s="2" t="s">
        <v>23</v>
      </c>
      <c r="B1097" s="2" t="s">
        <v>9</v>
      </c>
      <c r="C1097" s="2" t="s">
        <v>15</v>
      </c>
      <c r="D1097" s="2" t="s">
        <v>11</v>
      </c>
      <c r="E1097" s="2" t="s">
        <v>12</v>
      </c>
      <c r="F1097" s="2">
        <v>1991</v>
      </c>
      <c r="G1097" s="2">
        <v>7.9536680000000004</v>
      </c>
    </row>
    <row r="1098" spans="1:8" x14ac:dyDescent="0.25">
      <c r="A1098" s="2" t="s">
        <v>23</v>
      </c>
      <c r="B1098" s="2" t="s">
        <v>9</v>
      </c>
      <c r="C1098" s="2" t="s">
        <v>15</v>
      </c>
      <c r="D1098" s="2" t="s">
        <v>11</v>
      </c>
      <c r="E1098" s="2" t="s">
        <v>12</v>
      </c>
      <c r="F1098" s="2">
        <v>1992</v>
      </c>
      <c r="G1098" s="2">
        <v>8.0572429999999997</v>
      </c>
    </row>
    <row r="1099" spans="1:8" x14ac:dyDescent="0.25">
      <c r="A1099" s="2" t="s">
        <v>23</v>
      </c>
      <c r="B1099" s="2" t="s">
        <v>9</v>
      </c>
      <c r="C1099" s="2" t="s">
        <v>15</v>
      </c>
      <c r="D1099" s="2" t="s">
        <v>11</v>
      </c>
      <c r="E1099" s="2" t="s">
        <v>12</v>
      </c>
      <c r="F1099" s="2">
        <v>1993</v>
      </c>
      <c r="G1099" s="2">
        <v>8.2123050000000006</v>
      </c>
    </row>
    <row r="1100" spans="1:8" x14ac:dyDescent="0.25">
      <c r="A1100" s="2" t="s">
        <v>23</v>
      </c>
      <c r="B1100" s="2" t="s">
        <v>9</v>
      </c>
      <c r="C1100" s="2" t="s">
        <v>15</v>
      </c>
      <c r="D1100" s="2" t="s">
        <v>11</v>
      </c>
      <c r="E1100" s="2" t="s">
        <v>12</v>
      </c>
      <c r="F1100" s="2">
        <v>1994</v>
      </c>
      <c r="G1100" s="2">
        <v>8.3488190000000007</v>
      </c>
    </row>
    <row r="1101" spans="1:8" x14ac:dyDescent="0.25">
      <c r="A1101" s="2" t="s">
        <v>23</v>
      </c>
      <c r="B1101" s="2" t="s">
        <v>9</v>
      </c>
      <c r="C1101" s="2" t="s">
        <v>15</v>
      </c>
      <c r="D1101" s="2" t="s">
        <v>11</v>
      </c>
      <c r="E1101" s="2" t="s">
        <v>12</v>
      </c>
      <c r="F1101" s="2">
        <v>1995</v>
      </c>
      <c r="G1101" s="2">
        <v>8.3327860000000005</v>
      </c>
    </row>
    <row r="1102" spans="1:8" x14ac:dyDescent="0.25">
      <c r="A1102" s="2" t="s">
        <v>23</v>
      </c>
      <c r="B1102" s="2" t="s">
        <v>9</v>
      </c>
      <c r="C1102" s="2" t="s">
        <v>15</v>
      </c>
      <c r="D1102" s="2" t="s">
        <v>11</v>
      </c>
      <c r="E1102" s="2" t="s">
        <v>12</v>
      </c>
      <c r="F1102" s="2">
        <v>1996</v>
      </c>
      <c r="G1102" s="2">
        <v>8.1487289999999994</v>
      </c>
    </row>
    <row r="1103" spans="1:8" x14ac:dyDescent="0.25">
      <c r="A1103" s="2" t="s">
        <v>23</v>
      </c>
      <c r="B1103" s="2" t="s">
        <v>9</v>
      </c>
      <c r="C1103" s="2" t="s">
        <v>15</v>
      </c>
      <c r="D1103" s="2" t="s">
        <v>11</v>
      </c>
      <c r="E1103" s="2" t="s">
        <v>12</v>
      </c>
      <c r="F1103" s="2">
        <v>1997</v>
      </c>
      <c r="G1103" s="2">
        <v>8.0876099999999997</v>
      </c>
    </row>
    <row r="1104" spans="1:8" x14ac:dyDescent="0.25">
      <c r="A1104" s="2" t="s">
        <v>23</v>
      </c>
      <c r="B1104" s="2" t="s">
        <v>9</v>
      </c>
      <c r="C1104" s="2" t="s">
        <v>15</v>
      </c>
      <c r="D1104" s="2" t="s">
        <v>11</v>
      </c>
      <c r="E1104" s="2" t="s">
        <v>12</v>
      </c>
      <c r="F1104" s="2">
        <v>1998</v>
      </c>
      <c r="G1104" s="2">
        <v>8.1548920000000003</v>
      </c>
      <c r="H1104" s="2" t="s">
        <v>13</v>
      </c>
    </row>
    <row r="1105" spans="1:8" x14ac:dyDescent="0.25">
      <c r="A1105" s="2" t="s">
        <v>23</v>
      </c>
      <c r="B1105" s="2" t="s">
        <v>9</v>
      </c>
      <c r="C1105" s="2" t="s">
        <v>15</v>
      </c>
      <c r="D1105" s="2" t="s">
        <v>11</v>
      </c>
      <c r="E1105" s="2" t="s">
        <v>12</v>
      </c>
      <c r="F1105" s="2">
        <v>1999</v>
      </c>
      <c r="G1105" s="2">
        <v>7.7696930000000002</v>
      </c>
    </row>
    <row r="1106" spans="1:8" x14ac:dyDescent="0.25">
      <c r="A1106" s="2" t="s">
        <v>23</v>
      </c>
      <c r="B1106" s="2" t="s">
        <v>9</v>
      </c>
      <c r="C1106" s="2" t="s">
        <v>15</v>
      </c>
      <c r="D1106" s="2" t="s">
        <v>11</v>
      </c>
      <c r="E1106" s="2" t="s">
        <v>12</v>
      </c>
      <c r="F1106" s="2">
        <v>2000</v>
      </c>
      <c r="G1106" s="2">
        <v>7.9102050000000004</v>
      </c>
    </row>
    <row r="1107" spans="1:8" x14ac:dyDescent="0.25">
      <c r="A1107" s="2" t="s">
        <v>23</v>
      </c>
      <c r="B1107" s="2" t="s">
        <v>9</v>
      </c>
      <c r="C1107" s="2" t="s">
        <v>15</v>
      </c>
      <c r="D1107" s="2" t="s">
        <v>11</v>
      </c>
      <c r="E1107" s="2" t="s">
        <v>12</v>
      </c>
      <c r="F1107" s="2">
        <v>2001</v>
      </c>
      <c r="G1107" s="2">
        <v>8.3493340000000007</v>
      </c>
    </row>
    <row r="1108" spans="1:8" x14ac:dyDescent="0.25">
      <c r="A1108" s="2" t="s">
        <v>23</v>
      </c>
      <c r="B1108" s="2" t="s">
        <v>9</v>
      </c>
      <c r="C1108" s="2" t="s">
        <v>15</v>
      </c>
      <c r="D1108" s="2" t="s">
        <v>11</v>
      </c>
      <c r="E1108" s="2" t="s">
        <v>12</v>
      </c>
      <c r="F1108" s="2">
        <v>2002</v>
      </c>
      <c r="G1108" s="2">
        <v>8.1574550000000006</v>
      </c>
    </row>
    <row r="1109" spans="1:8" x14ac:dyDescent="0.25">
      <c r="A1109" s="2" t="s">
        <v>23</v>
      </c>
      <c r="B1109" s="2" t="s">
        <v>9</v>
      </c>
      <c r="C1109" s="2" t="s">
        <v>15</v>
      </c>
      <c r="D1109" s="2" t="s">
        <v>11</v>
      </c>
      <c r="E1109" s="2" t="s">
        <v>12</v>
      </c>
      <c r="F1109" s="2">
        <v>2003</v>
      </c>
      <c r="G1109" s="2">
        <v>8.3658909999999995</v>
      </c>
    </row>
    <row r="1110" spans="1:8" x14ac:dyDescent="0.25">
      <c r="A1110" s="2" t="s">
        <v>23</v>
      </c>
      <c r="B1110" s="2" t="s">
        <v>9</v>
      </c>
      <c r="C1110" s="2" t="s">
        <v>15</v>
      </c>
      <c r="D1110" s="2" t="s">
        <v>11</v>
      </c>
      <c r="E1110" s="2" t="s">
        <v>12</v>
      </c>
      <c r="F1110" s="2">
        <v>2004</v>
      </c>
      <c r="G1110" s="2">
        <v>8.8030799999999996</v>
      </c>
      <c r="H1110" s="2" t="s">
        <v>13</v>
      </c>
    </row>
    <row r="1111" spans="1:8" x14ac:dyDescent="0.25">
      <c r="A1111" s="2" t="s">
        <v>23</v>
      </c>
      <c r="B1111" s="2" t="s">
        <v>9</v>
      </c>
      <c r="C1111" s="2" t="s">
        <v>15</v>
      </c>
      <c r="D1111" s="2" t="s">
        <v>11</v>
      </c>
      <c r="E1111" s="2" t="s">
        <v>12</v>
      </c>
      <c r="F1111" s="2">
        <v>2005</v>
      </c>
      <c r="G1111" s="2">
        <v>9.4310829999999992</v>
      </c>
    </row>
    <row r="1112" spans="1:8" x14ac:dyDescent="0.25">
      <c r="A1112" s="2" t="s">
        <v>23</v>
      </c>
      <c r="B1112" s="2" t="s">
        <v>9</v>
      </c>
      <c r="C1112" s="2" t="s">
        <v>15</v>
      </c>
      <c r="D1112" s="2" t="s">
        <v>11</v>
      </c>
      <c r="E1112" s="2" t="s">
        <v>12</v>
      </c>
      <c r="F1112" s="2">
        <v>2006</v>
      </c>
      <c r="G1112" s="2">
        <v>9.2557360000000006</v>
      </c>
    </row>
    <row r="1113" spans="1:8" x14ac:dyDescent="0.25">
      <c r="A1113" s="2" t="s">
        <v>23</v>
      </c>
      <c r="B1113" s="2" t="s">
        <v>9</v>
      </c>
      <c r="C1113" s="2" t="s">
        <v>15</v>
      </c>
      <c r="D1113" s="2" t="s">
        <v>11</v>
      </c>
      <c r="E1113" s="2" t="s">
        <v>12</v>
      </c>
      <c r="F1113" s="2">
        <v>2007</v>
      </c>
      <c r="G1113" s="2">
        <v>9.2396980000000006</v>
      </c>
    </row>
    <row r="1114" spans="1:8" x14ac:dyDescent="0.25">
      <c r="A1114" s="2" t="s">
        <v>23</v>
      </c>
      <c r="B1114" s="2" t="s">
        <v>9</v>
      </c>
      <c r="C1114" s="2" t="s">
        <v>15</v>
      </c>
      <c r="D1114" s="2" t="s">
        <v>11</v>
      </c>
      <c r="E1114" s="2" t="s">
        <v>12</v>
      </c>
      <c r="F1114" s="2">
        <v>2008</v>
      </c>
      <c r="G1114" s="2">
        <v>8.8529459999999993</v>
      </c>
    </row>
    <row r="1115" spans="1:8" x14ac:dyDescent="0.25">
      <c r="A1115" s="2" t="s">
        <v>23</v>
      </c>
      <c r="B1115" s="2" t="s">
        <v>9</v>
      </c>
      <c r="C1115" s="2" t="s">
        <v>15</v>
      </c>
      <c r="D1115" s="2" t="s">
        <v>11</v>
      </c>
      <c r="E1115" s="2" t="s">
        <v>12</v>
      </c>
      <c r="F1115" s="2">
        <v>2009</v>
      </c>
      <c r="G1115" s="2">
        <v>8.4504649999999994</v>
      </c>
    </row>
    <row r="1116" spans="1:8" x14ac:dyDescent="0.25">
      <c r="A1116" s="2" t="s">
        <v>23</v>
      </c>
      <c r="B1116" s="2" t="s">
        <v>9</v>
      </c>
      <c r="C1116" s="2" t="s">
        <v>15</v>
      </c>
      <c r="D1116" s="2" t="s">
        <v>11</v>
      </c>
      <c r="E1116" s="2" t="s">
        <v>12</v>
      </c>
      <c r="F1116" s="2">
        <v>2010</v>
      </c>
      <c r="G1116" s="2">
        <v>8.4165080000000003</v>
      </c>
    </row>
    <row r="1117" spans="1:8" x14ac:dyDescent="0.25">
      <c r="A1117" s="2" t="s">
        <v>23</v>
      </c>
      <c r="B1117" s="2" t="s">
        <v>9</v>
      </c>
      <c r="C1117" s="2" t="s">
        <v>15</v>
      </c>
      <c r="D1117" s="2" t="s">
        <v>11</v>
      </c>
      <c r="E1117" s="2" t="s">
        <v>12</v>
      </c>
      <c r="F1117" s="2">
        <v>2011</v>
      </c>
      <c r="G1117" s="2">
        <v>8.5081520000000008</v>
      </c>
    </row>
    <row r="1118" spans="1:8" x14ac:dyDescent="0.25">
      <c r="A1118" s="2" t="s">
        <v>23</v>
      </c>
      <c r="B1118" s="2" t="s">
        <v>9</v>
      </c>
      <c r="C1118" s="2" t="s">
        <v>15</v>
      </c>
      <c r="D1118" s="2" t="s">
        <v>11</v>
      </c>
      <c r="E1118" s="2" t="s">
        <v>12</v>
      </c>
      <c r="F1118" s="2">
        <v>2012</v>
      </c>
      <c r="G1118" s="2">
        <v>8.3600580000000004</v>
      </c>
    </row>
    <row r="1119" spans="1:8" x14ac:dyDescent="0.25">
      <c r="A1119" s="2" t="s">
        <v>23</v>
      </c>
      <c r="B1119" s="2" t="s">
        <v>9</v>
      </c>
      <c r="C1119" s="2" t="s">
        <v>15</v>
      </c>
      <c r="D1119" s="2" t="s">
        <v>11</v>
      </c>
      <c r="E1119" s="2" t="s">
        <v>12</v>
      </c>
      <c r="F1119" s="2">
        <v>2013</v>
      </c>
      <c r="G1119" s="2">
        <v>8.11782</v>
      </c>
    </row>
    <row r="1120" spans="1:8" x14ac:dyDescent="0.25">
      <c r="A1120" s="2" t="s">
        <v>23</v>
      </c>
      <c r="B1120" s="2" t="s">
        <v>9</v>
      </c>
      <c r="C1120" s="2" t="s">
        <v>15</v>
      </c>
      <c r="D1120" s="2" t="s">
        <v>11</v>
      </c>
      <c r="E1120" s="2" t="s">
        <v>12</v>
      </c>
      <c r="F1120" s="2">
        <v>2014</v>
      </c>
      <c r="G1120" s="2">
        <v>7.9900799999999998</v>
      </c>
    </row>
    <row r="1121" spans="1:7" x14ac:dyDescent="0.25">
      <c r="A1121" s="2" t="s">
        <v>23</v>
      </c>
      <c r="B1121" s="2" t="s">
        <v>9</v>
      </c>
      <c r="C1121" s="2" t="s">
        <v>15</v>
      </c>
      <c r="D1121" s="2" t="s">
        <v>11</v>
      </c>
      <c r="E1121" s="2" t="s">
        <v>12</v>
      </c>
      <c r="F1121" s="2">
        <v>2015</v>
      </c>
      <c r="G1121" s="2">
        <v>7.7563659999999999</v>
      </c>
    </row>
    <row r="1122" spans="1:7" x14ac:dyDescent="0.25">
      <c r="A1122" s="2" t="s">
        <v>24</v>
      </c>
      <c r="B1122" s="2" t="s">
        <v>9</v>
      </c>
      <c r="C1122" s="2" t="s">
        <v>10</v>
      </c>
      <c r="D1122" s="2" t="s">
        <v>11</v>
      </c>
      <c r="E1122" s="2" t="s">
        <v>12</v>
      </c>
      <c r="F1122" s="2">
        <v>1961</v>
      </c>
      <c r="G1122" s="2">
        <v>64.335359999999994</v>
      </c>
    </row>
    <row r="1123" spans="1:7" x14ac:dyDescent="0.25">
      <c r="A1123" s="2" t="s">
        <v>24</v>
      </c>
      <c r="B1123" s="2" t="s">
        <v>9</v>
      </c>
      <c r="C1123" s="2" t="s">
        <v>10</v>
      </c>
      <c r="D1123" s="2" t="s">
        <v>11</v>
      </c>
      <c r="E1123" s="2" t="s">
        <v>12</v>
      </c>
      <c r="F1123" s="2">
        <v>1981</v>
      </c>
      <c r="G1123" s="2">
        <v>49.914810000000003</v>
      </c>
    </row>
    <row r="1124" spans="1:7" x14ac:dyDescent="0.25">
      <c r="A1124" s="2" t="s">
        <v>24</v>
      </c>
      <c r="B1124" s="2" t="s">
        <v>9</v>
      </c>
      <c r="C1124" s="2" t="s">
        <v>10</v>
      </c>
      <c r="D1124" s="2" t="s">
        <v>11</v>
      </c>
      <c r="E1124" s="2" t="s">
        <v>12</v>
      </c>
      <c r="F1124" s="2">
        <v>1982</v>
      </c>
      <c r="G1124" s="2">
        <v>49.749310000000001</v>
      </c>
    </row>
    <row r="1125" spans="1:7" x14ac:dyDescent="0.25">
      <c r="A1125" s="2" t="s">
        <v>24</v>
      </c>
      <c r="B1125" s="2" t="s">
        <v>9</v>
      </c>
      <c r="C1125" s="2" t="s">
        <v>10</v>
      </c>
      <c r="D1125" s="2" t="s">
        <v>11</v>
      </c>
      <c r="E1125" s="2" t="s">
        <v>12</v>
      </c>
      <c r="F1125" s="2">
        <v>1983</v>
      </c>
      <c r="G1125" s="2">
        <v>49.770290000000003</v>
      </c>
    </row>
    <row r="1126" spans="1:7" x14ac:dyDescent="0.25">
      <c r="A1126" s="2" t="s">
        <v>24</v>
      </c>
      <c r="B1126" s="2" t="s">
        <v>9</v>
      </c>
      <c r="C1126" s="2" t="s">
        <v>10</v>
      </c>
      <c r="D1126" s="2" t="s">
        <v>11</v>
      </c>
      <c r="E1126" s="2" t="s">
        <v>12</v>
      </c>
      <c r="F1126" s="2">
        <v>1984</v>
      </c>
      <c r="G1126" s="2">
        <v>48.93835</v>
      </c>
    </row>
    <row r="1127" spans="1:7" x14ac:dyDescent="0.25">
      <c r="A1127" s="2" t="s">
        <v>24</v>
      </c>
      <c r="B1127" s="2" t="s">
        <v>9</v>
      </c>
      <c r="C1127" s="2" t="s">
        <v>10</v>
      </c>
      <c r="D1127" s="2" t="s">
        <v>11</v>
      </c>
      <c r="E1127" s="2" t="s">
        <v>12</v>
      </c>
      <c r="F1127" s="2">
        <v>1985</v>
      </c>
      <c r="G1127" s="2">
        <v>48.927460000000004</v>
      </c>
    </row>
    <row r="1128" spans="1:7" x14ac:dyDescent="0.25">
      <c r="A1128" s="2" t="s">
        <v>24</v>
      </c>
      <c r="B1128" s="2" t="s">
        <v>9</v>
      </c>
      <c r="C1128" s="2" t="s">
        <v>10</v>
      </c>
      <c r="D1128" s="2" t="s">
        <v>11</v>
      </c>
      <c r="E1128" s="2" t="s">
        <v>12</v>
      </c>
      <c r="F1128" s="2">
        <v>1986</v>
      </c>
      <c r="G1128" s="2">
        <v>49.101019999999998</v>
      </c>
    </row>
    <row r="1129" spans="1:7" x14ac:dyDescent="0.25">
      <c r="A1129" s="2" t="s">
        <v>24</v>
      </c>
      <c r="B1129" s="2" t="s">
        <v>9</v>
      </c>
      <c r="C1129" s="2" t="s">
        <v>10</v>
      </c>
      <c r="D1129" s="2" t="s">
        <v>11</v>
      </c>
      <c r="E1129" s="2" t="s">
        <v>12</v>
      </c>
      <c r="F1129" s="2">
        <v>1987</v>
      </c>
      <c r="G1129" s="2">
        <v>48.441429999999997</v>
      </c>
    </row>
    <row r="1130" spans="1:7" x14ac:dyDescent="0.25">
      <c r="A1130" s="2" t="s">
        <v>24</v>
      </c>
      <c r="B1130" s="2" t="s">
        <v>9</v>
      </c>
      <c r="C1130" s="2" t="s">
        <v>10</v>
      </c>
      <c r="D1130" s="2" t="s">
        <v>11</v>
      </c>
      <c r="E1130" s="2" t="s">
        <v>12</v>
      </c>
      <c r="F1130" s="2">
        <v>1988</v>
      </c>
      <c r="G1130" s="2">
        <v>48.630760000000002</v>
      </c>
    </row>
    <row r="1131" spans="1:7" x14ac:dyDescent="0.25">
      <c r="A1131" s="2" t="s">
        <v>24</v>
      </c>
      <c r="B1131" s="2" t="s">
        <v>9</v>
      </c>
      <c r="C1131" s="2" t="s">
        <v>10</v>
      </c>
      <c r="D1131" s="2" t="s">
        <v>11</v>
      </c>
      <c r="E1131" s="2" t="s">
        <v>12</v>
      </c>
      <c r="F1131" s="2">
        <v>1989</v>
      </c>
      <c r="G1131" s="2">
        <v>47.843040000000002</v>
      </c>
    </row>
    <row r="1132" spans="1:7" x14ac:dyDescent="0.25">
      <c r="A1132" s="2" t="s">
        <v>24</v>
      </c>
      <c r="B1132" s="2" t="s">
        <v>9</v>
      </c>
      <c r="C1132" s="2" t="s">
        <v>10</v>
      </c>
      <c r="D1132" s="2" t="s">
        <v>11</v>
      </c>
      <c r="E1132" s="2" t="s">
        <v>12</v>
      </c>
      <c r="F1132" s="2">
        <v>1990</v>
      </c>
      <c r="G1132" s="2">
        <v>47.431919999999998</v>
      </c>
    </row>
    <row r="1133" spans="1:7" x14ac:dyDescent="0.25">
      <c r="A1133" s="2" t="s">
        <v>24</v>
      </c>
      <c r="B1133" s="2" t="s">
        <v>9</v>
      </c>
      <c r="C1133" s="2" t="s">
        <v>10</v>
      </c>
      <c r="D1133" s="2" t="s">
        <v>11</v>
      </c>
      <c r="E1133" s="2" t="s">
        <v>12</v>
      </c>
      <c r="F1133" s="2">
        <v>1991</v>
      </c>
      <c r="G1133" s="2">
        <v>47.602400000000003</v>
      </c>
    </row>
    <row r="1134" spans="1:7" x14ac:dyDescent="0.25">
      <c r="A1134" s="2" t="s">
        <v>24</v>
      </c>
      <c r="B1134" s="2" t="s">
        <v>9</v>
      </c>
      <c r="C1134" s="2" t="s">
        <v>10</v>
      </c>
      <c r="D1134" s="2" t="s">
        <v>11</v>
      </c>
      <c r="E1134" s="2" t="s">
        <v>12</v>
      </c>
      <c r="F1134" s="2">
        <v>1992</v>
      </c>
      <c r="G1134" s="2">
        <v>48.194310000000002</v>
      </c>
    </row>
    <row r="1135" spans="1:7" x14ac:dyDescent="0.25">
      <c r="A1135" s="2" t="s">
        <v>24</v>
      </c>
      <c r="B1135" s="2" t="s">
        <v>9</v>
      </c>
      <c r="C1135" s="2" t="s">
        <v>10</v>
      </c>
      <c r="D1135" s="2" t="s">
        <v>11</v>
      </c>
      <c r="E1135" s="2" t="s">
        <v>12</v>
      </c>
      <c r="F1135" s="2">
        <v>1993</v>
      </c>
      <c r="G1135" s="2">
        <v>47.698259999999998</v>
      </c>
    </row>
    <row r="1136" spans="1:7" x14ac:dyDescent="0.25">
      <c r="A1136" s="2" t="s">
        <v>24</v>
      </c>
      <c r="B1136" s="2" t="s">
        <v>9</v>
      </c>
      <c r="C1136" s="2" t="s">
        <v>10</v>
      </c>
      <c r="D1136" s="2" t="s">
        <v>11</v>
      </c>
      <c r="E1136" s="2" t="s">
        <v>12</v>
      </c>
      <c r="F1136" s="2">
        <v>1994</v>
      </c>
      <c r="G1136" s="2">
        <v>47.580889999999997</v>
      </c>
    </row>
    <row r="1137" spans="1:7" x14ac:dyDescent="0.25">
      <c r="A1137" s="2" t="s">
        <v>24</v>
      </c>
      <c r="B1137" s="2" t="s">
        <v>9</v>
      </c>
      <c r="C1137" s="2" t="s">
        <v>10</v>
      </c>
      <c r="D1137" s="2" t="s">
        <v>11</v>
      </c>
      <c r="E1137" s="2" t="s">
        <v>12</v>
      </c>
      <c r="F1137" s="2">
        <v>1995</v>
      </c>
      <c r="G1137" s="2">
        <v>47.422600000000003</v>
      </c>
    </row>
    <row r="1138" spans="1:7" x14ac:dyDescent="0.25">
      <c r="A1138" s="2" t="s">
        <v>24</v>
      </c>
      <c r="B1138" s="2" t="s">
        <v>9</v>
      </c>
      <c r="C1138" s="2" t="s">
        <v>10</v>
      </c>
      <c r="D1138" s="2" t="s">
        <v>11</v>
      </c>
      <c r="E1138" s="2" t="s">
        <v>12</v>
      </c>
      <c r="F1138" s="2">
        <v>1996</v>
      </c>
      <c r="G1138" s="2">
        <v>46.868099999999998</v>
      </c>
    </row>
    <row r="1139" spans="1:7" x14ac:dyDescent="0.25">
      <c r="A1139" s="2" t="s">
        <v>24</v>
      </c>
      <c r="B1139" s="2" t="s">
        <v>9</v>
      </c>
      <c r="C1139" s="2" t="s">
        <v>10</v>
      </c>
      <c r="D1139" s="2" t="s">
        <v>11</v>
      </c>
      <c r="E1139" s="2" t="s">
        <v>12</v>
      </c>
      <c r="F1139" s="2">
        <v>1997</v>
      </c>
      <c r="G1139" s="2">
        <v>46.848050000000001</v>
      </c>
    </row>
    <row r="1140" spans="1:7" x14ac:dyDescent="0.25">
      <c r="A1140" s="2" t="s">
        <v>24</v>
      </c>
      <c r="B1140" s="2" t="s">
        <v>9</v>
      </c>
      <c r="C1140" s="2" t="s">
        <v>10</v>
      </c>
      <c r="D1140" s="2" t="s">
        <v>11</v>
      </c>
      <c r="E1140" s="2" t="s">
        <v>12</v>
      </c>
      <c r="F1140" s="2">
        <v>1998</v>
      </c>
      <c r="G1140" s="2">
        <v>44.85971</v>
      </c>
    </row>
    <row r="1141" spans="1:7" x14ac:dyDescent="0.25">
      <c r="A1141" s="2" t="s">
        <v>24</v>
      </c>
      <c r="B1141" s="2" t="s">
        <v>9</v>
      </c>
      <c r="C1141" s="2" t="s">
        <v>10</v>
      </c>
      <c r="D1141" s="2" t="s">
        <v>11</v>
      </c>
      <c r="E1141" s="2" t="s">
        <v>12</v>
      </c>
      <c r="F1141" s="2">
        <v>1999</v>
      </c>
      <c r="G1141" s="2">
        <v>43.80903</v>
      </c>
    </row>
    <row r="1142" spans="1:7" x14ac:dyDescent="0.25">
      <c r="A1142" s="2" t="s">
        <v>24</v>
      </c>
      <c r="B1142" s="2" t="s">
        <v>9</v>
      </c>
      <c r="C1142" s="2" t="s">
        <v>10</v>
      </c>
      <c r="D1142" s="2" t="s">
        <v>11</v>
      </c>
      <c r="E1142" s="2" t="s">
        <v>12</v>
      </c>
      <c r="F1142" s="2">
        <v>2000</v>
      </c>
      <c r="G1142" s="2">
        <v>43.721699999999998</v>
      </c>
    </row>
    <row r="1143" spans="1:7" x14ac:dyDescent="0.25">
      <c r="A1143" s="2" t="s">
        <v>24</v>
      </c>
      <c r="B1143" s="2" t="s">
        <v>9</v>
      </c>
      <c r="C1143" s="2" t="s">
        <v>10</v>
      </c>
      <c r="D1143" s="2" t="s">
        <v>11</v>
      </c>
      <c r="E1143" s="2" t="s">
        <v>12</v>
      </c>
      <c r="F1143" s="2">
        <v>2001</v>
      </c>
      <c r="G1143" s="2">
        <v>41.870730000000002</v>
      </c>
    </row>
    <row r="1144" spans="1:7" x14ac:dyDescent="0.25">
      <c r="A1144" s="2" t="s">
        <v>24</v>
      </c>
      <c r="B1144" s="2" t="s">
        <v>9</v>
      </c>
      <c r="C1144" s="2" t="s">
        <v>10</v>
      </c>
      <c r="D1144" s="2" t="s">
        <v>11</v>
      </c>
      <c r="E1144" s="2" t="s">
        <v>12</v>
      </c>
      <c r="F1144" s="2">
        <v>2002</v>
      </c>
      <c r="G1144" s="2">
        <v>41.100749999999998</v>
      </c>
    </row>
    <row r="1145" spans="1:7" x14ac:dyDescent="0.25">
      <c r="A1145" s="2" t="s">
        <v>24</v>
      </c>
      <c r="B1145" s="2" t="s">
        <v>9</v>
      </c>
      <c r="C1145" s="2" t="s">
        <v>10</v>
      </c>
      <c r="D1145" s="2" t="s">
        <v>11</v>
      </c>
      <c r="E1145" s="2" t="s">
        <v>12</v>
      </c>
      <c r="F1145" s="2">
        <v>2003</v>
      </c>
      <c r="G1145" s="2">
        <v>40.718910000000001</v>
      </c>
    </row>
    <row r="1146" spans="1:7" x14ac:dyDescent="0.25">
      <c r="A1146" s="2" t="s">
        <v>24</v>
      </c>
      <c r="B1146" s="2" t="s">
        <v>9</v>
      </c>
      <c r="C1146" s="2" t="s">
        <v>10</v>
      </c>
      <c r="D1146" s="2" t="s">
        <v>11</v>
      </c>
      <c r="E1146" s="2" t="s">
        <v>12</v>
      </c>
      <c r="F1146" s="2">
        <v>2004</v>
      </c>
      <c r="G1146" s="2">
        <v>39.06541</v>
      </c>
    </row>
    <row r="1147" spans="1:7" x14ac:dyDescent="0.25">
      <c r="A1147" s="2" t="s">
        <v>24</v>
      </c>
      <c r="B1147" s="2" t="s">
        <v>9</v>
      </c>
      <c r="C1147" s="2" t="s">
        <v>10</v>
      </c>
      <c r="D1147" s="2" t="s">
        <v>11</v>
      </c>
      <c r="E1147" s="2" t="s">
        <v>12</v>
      </c>
      <c r="F1147" s="2">
        <v>2005</v>
      </c>
      <c r="G1147" s="2">
        <v>38.802120000000002</v>
      </c>
    </row>
    <row r="1148" spans="1:7" x14ac:dyDescent="0.25">
      <c r="A1148" s="2" t="s">
        <v>24</v>
      </c>
      <c r="B1148" s="2" t="s">
        <v>9</v>
      </c>
      <c r="C1148" s="2" t="s">
        <v>10</v>
      </c>
      <c r="D1148" s="2" t="s">
        <v>11</v>
      </c>
      <c r="E1148" s="2" t="s">
        <v>12</v>
      </c>
      <c r="F1148" s="2">
        <v>2006</v>
      </c>
      <c r="G1148" s="2">
        <v>38.655769999999997</v>
      </c>
    </row>
    <row r="1149" spans="1:7" x14ac:dyDescent="0.25">
      <c r="A1149" s="2" t="s">
        <v>24</v>
      </c>
      <c r="B1149" s="2" t="s">
        <v>9</v>
      </c>
      <c r="C1149" s="2" t="s">
        <v>10</v>
      </c>
      <c r="D1149" s="2" t="s">
        <v>11</v>
      </c>
      <c r="E1149" s="2" t="s">
        <v>12</v>
      </c>
      <c r="F1149" s="2">
        <v>2007</v>
      </c>
      <c r="G1149" s="2">
        <v>38.635170000000002</v>
      </c>
    </row>
    <row r="1150" spans="1:7" x14ac:dyDescent="0.25">
      <c r="A1150" s="2" t="s">
        <v>24</v>
      </c>
      <c r="B1150" s="2" t="s">
        <v>9</v>
      </c>
      <c r="C1150" s="2" t="s">
        <v>10</v>
      </c>
      <c r="D1150" s="2" t="s">
        <v>11</v>
      </c>
      <c r="E1150" s="2" t="s">
        <v>12</v>
      </c>
      <c r="F1150" s="2">
        <v>2008</v>
      </c>
      <c r="G1150" s="2">
        <v>37.366900000000001</v>
      </c>
    </row>
    <row r="1151" spans="1:7" x14ac:dyDescent="0.25">
      <c r="A1151" s="2" t="s">
        <v>24</v>
      </c>
      <c r="B1151" s="2" t="s">
        <v>9</v>
      </c>
      <c r="C1151" s="2" t="s">
        <v>10</v>
      </c>
      <c r="D1151" s="2" t="s">
        <v>11</v>
      </c>
      <c r="E1151" s="2" t="s">
        <v>12</v>
      </c>
      <c r="F1151" s="2">
        <v>2009</v>
      </c>
      <c r="G1151" s="2">
        <v>38.159469999999999</v>
      </c>
    </row>
    <row r="1152" spans="1:7" x14ac:dyDescent="0.25">
      <c r="A1152" s="2" t="s">
        <v>24</v>
      </c>
      <c r="B1152" s="2" t="s">
        <v>9</v>
      </c>
      <c r="C1152" s="2" t="s">
        <v>10</v>
      </c>
      <c r="D1152" s="2" t="s">
        <v>11</v>
      </c>
      <c r="E1152" s="2" t="s">
        <v>12</v>
      </c>
      <c r="F1152" s="2">
        <v>2010</v>
      </c>
      <c r="G1152" s="2">
        <v>38.201929999999997</v>
      </c>
    </row>
    <row r="1153" spans="1:7" x14ac:dyDescent="0.25">
      <c r="A1153" s="2" t="s">
        <v>24</v>
      </c>
      <c r="B1153" s="2" t="s">
        <v>9</v>
      </c>
      <c r="C1153" s="2" t="s">
        <v>10</v>
      </c>
      <c r="D1153" s="2" t="s">
        <v>11</v>
      </c>
      <c r="E1153" s="2" t="s">
        <v>12</v>
      </c>
      <c r="F1153" s="2">
        <v>2011</v>
      </c>
      <c r="G1153" s="2">
        <v>39.252519999999997</v>
      </c>
    </row>
    <row r="1154" spans="1:7" x14ac:dyDescent="0.25">
      <c r="A1154" s="2" t="s">
        <v>24</v>
      </c>
      <c r="B1154" s="2" t="s">
        <v>9</v>
      </c>
      <c r="C1154" s="2" t="s">
        <v>10</v>
      </c>
      <c r="D1154" s="2" t="s">
        <v>11</v>
      </c>
      <c r="E1154" s="2" t="s">
        <v>12</v>
      </c>
      <c r="F1154" s="2">
        <v>2012</v>
      </c>
      <c r="G1154" s="2">
        <v>40.41357</v>
      </c>
    </row>
    <row r="1155" spans="1:7" x14ac:dyDescent="0.25">
      <c r="A1155" s="2" t="s">
        <v>24</v>
      </c>
      <c r="B1155" s="2" t="s">
        <v>9</v>
      </c>
      <c r="C1155" s="2" t="s">
        <v>10</v>
      </c>
      <c r="D1155" s="2" t="s">
        <v>11</v>
      </c>
      <c r="E1155" s="2" t="s">
        <v>12</v>
      </c>
      <c r="F1155" s="2">
        <v>2013</v>
      </c>
      <c r="G1155" s="2">
        <v>40.390709999999999</v>
      </c>
    </row>
    <row r="1156" spans="1:7" x14ac:dyDescent="0.25">
      <c r="A1156" s="2" t="s">
        <v>24</v>
      </c>
      <c r="B1156" s="2" t="s">
        <v>9</v>
      </c>
      <c r="C1156" s="2" t="s">
        <v>10</v>
      </c>
      <c r="D1156" s="2" t="s">
        <v>11</v>
      </c>
      <c r="E1156" s="2" t="s">
        <v>12</v>
      </c>
      <c r="F1156" s="2">
        <v>2014</v>
      </c>
      <c r="G1156" s="2">
        <v>39.436430000000001</v>
      </c>
    </row>
    <row r="1157" spans="1:7" x14ac:dyDescent="0.25">
      <c r="A1157" s="2" t="s">
        <v>24</v>
      </c>
      <c r="B1157" s="2" t="s">
        <v>9</v>
      </c>
      <c r="C1157" s="2" t="s">
        <v>10</v>
      </c>
      <c r="D1157" s="2" t="s">
        <v>11</v>
      </c>
      <c r="E1157" s="2" t="s">
        <v>12</v>
      </c>
      <c r="F1157" s="2">
        <v>2015</v>
      </c>
      <c r="G1157" s="2">
        <v>39.348019999999998</v>
      </c>
    </row>
    <row r="1158" spans="1:7" x14ac:dyDescent="0.25">
      <c r="A1158" s="2" t="s">
        <v>24</v>
      </c>
      <c r="B1158" s="2" t="s">
        <v>9</v>
      </c>
      <c r="C1158" s="2" t="s">
        <v>14</v>
      </c>
      <c r="D1158" s="2" t="s">
        <v>11</v>
      </c>
      <c r="E1158" s="2" t="s">
        <v>12</v>
      </c>
      <c r="F1158" s="2">
        <v>1960</v>
      </c>
      <c r="G1158" s="2">
        <v>68.458359999999999</v>
      </c>
    </row>
    <row r="1159" spans="1:7" x14ac:dyDescent="0.25">
      <c r="A1159" s="2" t="s">
        <v>24</v>
      </c>
      <c r="B1159" s="2" t="s">
        <v>9</v>
      </c>
      <c r="C1159" s="2" t="s">
        <v>14</v>
      </c>
      <c r="D1159" s="2" t="s">
        <v>11</v>
      </c>
      <c r="E1159" s="2" t="s">
        <v>12</v>
      </c>
      <c r="F1159" s="2">
        <v>1961</v>
      </c>
      <c r="G1159" s="2">
        <v>67.698599999999999</v>
      </c>
    </row>
    <row r="1160" spans="1:7" x14ac:dyDescent="0.25">
      <c r="A1160" s="2" t="s">
        <v>24</v>
      </c>
      <c r="B1160" s="2" t="s">
        <v>9</v>
      </c>
      <c r="C1160" s="2" t="s">
        <v>14</v>
      </c>
      <c r="D1160" s="2" t="s">
        <v>11</v>
      </c>
      <c r="E1160" s="2" t="s">
        <v>12</v>
      </c>
      <c r="F1160" s="2">
        <v>1981</v>
      </c>
      <c r="G1160" s="2">
        <v>51.86495</v>
      </c>
    </row>
    <row r="1161" spans="1:7" x14ac:dyDescent="0.25">
      <c r="A1161" s="2" t="s">
        <v>24</v>
      </c>
      <c r="B1161" s="2" t="s">
        <v>9</v>
      </c>
      <c r="C1161" s="2" t="s">
        <v>14</v>
      </c>
      <c r="D1161" s="2" t="s">
        <v>11</v>
      </c>
      <c r="E1161" s="2" t="s">
        <v>12</v>
      </c>
      <c r="F1161" s="2">
        <v>1982</v>
      </c>
      <c r="G1161" s="2">
        <v>50.893009999999997</v>
      </c>
    </row>
    <row r="1162" spans="1:7" x14ac:dyDescent="0.25">
      <c r="A1162" s="2" t="s">
        <v>24</v>
      </c>
      <c r="B1162" s="2" t="s">
        <v>9</v>
      </c>
      <c r="C1162" s="2" t="s">
        <v>14</v>
      </c>
      <c r="D1162" s="2" t="s">
        <v>11</v>
      </c>
      <c r="E1162" s="2" t="s">
        <v>12</v>
      </c>
      <c r="F1162" s="2">
        <v>1983</v>
      </c>
      <c r="G1162" s="2">
        <v>51.580689999999997</v>
      </c>
    </row>
    <row r="1163" spans="1:7" x14ac:dyDescent="0.25">
      <c r="A1163" s="2" t="s">
        <v>24</v>
      </c>
      <c r="B1163" s="2" t="s">
        <v>9</v>
      </c>
      <c r="C1163" s="2" t="s">
        <v>14</v>
      </c>
      <c r="D1163" s="2" t="s">
        <v>11</v>
      </c>
      <c r="E1163" s="2" t="s">
        <v>12</v>
      </c>
      <c r="F1163" s="2">
        <v>1984</v>
      </c>
      <c r="G1163" s="2">
        <v>50.885089999999998</v>
      </c>
    </row>
    <row r="1164" spans="1:7" x14ac:dyDescent="0.25">
      <c r="A1164" s="2" t="s">
        <v>24</v>
      </c>
      <c r="B1164" s="2" t="s">
        <v>9</v>
      </c>
      <c r="C1164" s="2" t="s">
        <v>14</v>
      </c>
      <c r="D1164" s="2" t="s">
        <v>11</v>
      </c>
      <c r="E1164" s="2" t="s">
        <v>12</v>
      </c>
      <c r="F1164" s="2">
        <v>1985</v>
      </c>
      <c r="G1164" s="2">
        <v>50.637970000000003</v>
      </c>
    </row>
    <row r="1165" spans="1:7" x14ac:dyDescent="0.25">
      <c r="A1165" s="2" t="s">
        <v>24</v>
      </c>
      <c r="B1165" s="2" t="s">
        <v>9</v>
      </c>
      <c r="C1165" s="2" t="s">
        <v>14</v>
      </c>
      <c r="D1165" s="2" t="s">
        <v>11</v>
      </c>
      <c r="E1165" s="2" t="s">
        <v>12</v>
      </c>
      <c r="F1165" s="2">
        <v>1986</v>
      </c>
      <c r="G1165" s="2">
        <v>50.701189999999997</v>
      </c>
    </row>
    <row r="1166" spans="1:7" x14ac:dyDescent="0.25">
      <c r="A1166" s="2" t="s">
        <v>24</v>
      </c>
      <c r="B1166" s="2" t="s">
        <v>9</v>
      </c>
      <c r="C1166" s="2" t="s">
        <v>14</v>
      </c>
      <c r="D1166" s="2" t="s">
        <v>11</v>
      </c>
      <c r="E1166" s="2" t="s">
        <v>12</v>
      </c>
      <c r="F1166" s="2">
        <v>1987</v>
      </c>
      <c r="G1166" s="2">
        <v>50.107120000000002</v>
      </c>
    </row>
    <row r="1167" spans="1:7" x14ac:dyDescent="0.25">
      <c r="A1167" s="2" t="s">
        <v>24</v>
      </c>
      <c r="B1167" s="2" t="s">
        <v>9</v>
      </c>
      <c r="C1167" s="2" t="s">
        <v>14</v>
      </c>
      <c r="D1167" s="2" t="s">
        <v>11</v>
      </c>
      <c r="E1167" s="2" t="s">
        <v>12</v>
      </c>
      <c r="F1167" s="2">
        <v>1988</v>
      </c>
      <c r="G1167" s="2">
        <v>49.541580000000003</v>
      </c>
    </row>
    <row r="1168" spans="1:7" x14ac:dyDescent="0.25">
      <c r="A1168" s="2" t="s">
        <v>24</v>
      </c>
      <c r="B1168" s="2" t="s">
        <v>9</v>
      </c>
      <c r="C1168" s="2" t="s">
        <v>14</v>
      </c>
      <c r="D1168" s="2" t="s">
        <v>11</v>
      </c>
      <c r="E1168" s="2" t="s">
        <v>12</v>
      </c>
      <c r="F1168" s="2">
        <v>1989</v>
      </c>
      <c r="G1168" s="2">
        <v>48.548630000000003</v>
      </c>
    </row>
    <row r="1169" spans="1:7" x14ac:dyDescent="0.25">
      <c r="A1169" s="2" t="s">
        <v>24</v>
      </c>
      <c r="B1169" s="2" t="s">
        <v>9</v>
      </c>
      <c r="C1169" s="2" t="s">
        <v>14</v>
      </c>
      <c r="D1169" s="2" t="s">
        <v>11</v>
      </c>
      <c r="E1169" s="2" t="s">
        <v>12</v>
      </c>
      <c r="F1169" s="2">
        <v>1990</v>
      </c>
      <c r="G1169" s="2">
        <v>47.636659999999999</v>
      </c>
    </row>
    <row r="1170" spans="1:7" x14ac:dyDescent="0.25">
      <c r="A1170" s="2" t="s">
        <v>24</v>
      </c>
      <c r="B1170" s="2" t="s">
        <v>9</v>
      </c>
      <c r="C1170" s="2" t="s">
        <v>14</v>
      </c>
      <c r="D1170" s="2" t="s">
        <v>11</v>
      </c>
      <c r="E1170" s="2" t="s">
        <v>12</v>
      </c>
      <c r="F1170" s="2">
        <v>1991</v>
      </c>
      <c r="G1170" s="2">
        <v>46.831330000000001</v>
      </c>
    </row>
    <row r="1171" spans="1:7" x14ac:dyDescent="0.25">
      <c r="A1171" s="2" t="s">
        <v>24</v>
      </c>
      <c r="B1171" s="2" t="s">
        <v>9</v>
      </c>
      <c r="C1171" s="2" t="s">
        <v>14</v>
      </c>
      <c r="D1171" s="2" t="s">
        <v>11</v>
      </c>
      <c r="E1171" s="2" t="s">
        <v>12</v>
      </c>
      <c r="F1171" s="2">
        <v>1992</v>
      </c>
      <c r="G1171" s="2">
        <v>47.393419999999999</v>
      </c>
    </row>
    <row r="1172" spans="1:7" x14ac:dyDescent="0.25">
      <c r="A1172" s="2" t="s">
        <v>24</v>
      </c>
      <c r="B1172" s="2" t="s">
        <v>9</v>
      </c>
      <c r="C1172" s="2" t="s">
        <v>14</v>
      </c>
      <c r="D1172" s="2" t="s">
        <v>11</v>
      </c>
      <c r="E1172" s="2" t="s">
        <v>12</v>
      </c>
      <c r="F1172" s="2">
        <v>1993</v>
      </c>
      <c r="G1172" s="2">
        <v>46.71848</v>
      </c>
    </row>
    <row r="1173" spans="1:7" x14ac:dyDescent="0.25">
      <c r="A1173" s="2" t="s">
        <v>24</v>
      </c>
      <c r="B1173" s="2" t="s">
        <v>9</v>
      </c>
      <c r="C1173" s="2" t="s">
        <v>14</v>
      </c>
      <c r="D1173" s="2" t="s">
        <v>11</v>
      </c>
      <c r="E1173" s="2" t="s">
        <v>12</v>
      </c>
      <c r="F1173" s="2">
        <v>1994</v>
      </c>
      <c r="G1173" s="2">
        <v>46.73507</v>
      </c>
    </row>
    <row r="1174" spans="1:7" x14ac:dyDescent="0.25">
      <c r="A1174" s="2" t="s">
        <v>24</v>
      </c>
      <c r="B1174" s="2" t="s">
        <v>9</v>
      </c>
      <c r="C1174" s="2" t="s">
        <v>14</v>
      </c>
      <c r="D1174" s="2" t="s">
        <v>11</v>
      </c>
      <c r="E1174" s="2" t="s">
        <v>12</v>
      </c>
      <c r="F1174" s="2">
        <v>1995</v>
      </c>
      <c r="G1174" s="2">
        <v>46.112189999999998</v>
      </c>
    </row>
    <row r="1175" spans="1:7" x14ac:dyDescent="0.25">
      <c r="A1175" s="2" t="s">
        <v>24</v>
      </c>
      <c r="B1175" s="2" t="s">
        <v>9</v>
      </c>
      <c r="C1175" s="2" t="s">
        <v>14</v>
      </c>
      <c r="D1175" s="2" t="s">
        <v>11</v>
      </c>
      <c r="E1175" s="2" t="s">
        <v>12</v>
      </c>
      <c r="F1175" s="2">
        <v>1996</v>
      </c>
      <c r="G1175" s="2">
        <v>45.718359999999997</v>
      </c>
    </row>
    <row r="1176" spans="1:7" x14ac:dyDescent="0.25">
      <c r="A1176" s="2" t="s">
        <v>24</v>
      </c>
      <c r="B1176" s="2" t="s">
        <v>9</v>
      </c>
      <c r="C1176" s="2" t="s">
        <v>14</v>
      </c>
      <c r="D1176" s="2" t="s">
        <v>11</v>
      </c>
      <c r="E1176" s="2" t="s">
        <v>12</v>
      </c>
      <c r="F1176" s="2">
        <v>1997</v>
      </c>
      <c r="G1176" s="2">
        <v>45.206629999999997</v>
      </c>
    </row>
    <row r="1177" spans="1:7" x14ac:dyDescent="0.25">
      <c r="A1177" s="2" t="s">
        <v>24</v>
      </c>
      <c r="B1177" s="2" t="s">
        <v>9</v>
      </c>
      <c r="C1177" s="2" t="s">
        <v>14</v>
      </c>
      <c r="D1177" s="2" t="s">
        <v>11</v>
      </c>
      <c r="E1177" s="2" t="s">
        <v>12</v>
      </c>
      <c r="F1177" s="2">
        <v>1998</v>
      </c>
      <c r="G1177" s="2">
        <v>43.562730000000002</v>
      </c>
    </row>
    <row r="1178" spans="1:7" x14ac:dyDescent="0.25">
      <c r="A1178" s="2" t="s">
        <v>24</v>
      </c>
      <c r="B1178" s="2" t="s">
        <v>9</v>
      </c>
      <c r="C1178" s="2" t="s">
        <v>14</v>
      </c>
      <c r="D1178" s="2" t="s">
        <v>11</v>
      </c>
      <c r="E1178" s="2" t="s">
        <v>12</v>
      </c>
      <c r="F1178" s="2">
        <v>1999</v>
      </c>
      <c r="G1178" s="2">
        <v>42.149009999999997</v>
      </c>
    </row>
    <row r="1179" spans="1:7" x14ac:dyDescent="0.25">
      <c r="A1179" s="2" t="s">
        <v>24</v>
      </c>
      <c r="B1179" s="2" t="s">
        <v>9</v>
      </c>
      <c r="C1179" s="2" t="s">
        <v>14</v>
      </c>
      <c r="D1179" s="2" t="s">
        <v>11</v>
      </c>
      <c r="E1179" s="2" t="s">
        <v>12</v>
      </c>
      <c r="F1179" s="2">
        <v>2000</v>
      </c>
      <c r="G1179" s="2">
        <v>41.952730000000003</v>
      </c>
    </row>
    <row r="1180" spans="1:7" x14ac:dyDescent="0.25">
      <c r="A1180" s="2" t="s">
        <v>24</v>
      </c>
      <c r="B1180" s="2" t="s">
        <v>9</v>
      </c>
      <c r="C1180" s="2" t="s">
        <v>14</v>
      </c>
      <c r="D1180" s="2" t="s">
        <v>11</v>
      </c>
      <c r="E1180" s="2" t="s">
        <v>12</v>
      </c>
      <c r="F1180" s="2">
        <v>2001</v>
      </c>
      <c r="G1180" s="2">
        <v>39.60915</v>
      </c>
    </row>
    <row r="1181" spans="1:7" x14ac:dyDescent="0.25">
      <c r="A1181" s="2" t="s">
        <v>24</v>
      </c>
      <c r="B1181" s="2" t="s">
        <v>9</v>
      </c>
      <c r="C1181" s="2" t="s">
        <v>14</v>
      </c>
      <c r="D1181" s="2" t="s">
        <v>11</v>
      </c>
      <c r="E1181" s="2" t="s">
        <v>12</v>
      </c>
      <c r="F1181" s="2">
        <v>2002</v>
      </c>
      <c r="G1181" s="2">
        <v>38.932070000000003</v>
      </c>
    </row>
    <row r="1182" spans="1:7" x14ac:dyDescent="0.25">
      <c r="A1182" s="2" t="s">
        <v>24</v>
      </c>
      <c r="B1182" s="2" t="s">
        <v>9</v>
      </c>
      <c r="C1182" s="2" t="s">
        <v>14</v>
      </c>
      <c r="D1182" s="2" t="s">
        <v>11</v>
      </c>
      <c r="E1182" s="2" t="s">
        <v>12</v>
      </c>
      <c r="F1182" s="2">
        <v>2003</v>
      </c>
      <c r="G1182" s="2">
        <v>38.603639999999999</v>
      </c>
    </row>
    <row r="1183" spans="1:7" x14ac:dyDescent="0.25">
      <c r="A1183" s="2" t="s">
        <v>24</v>
      </c>
      <c r="B1183" s="2" t="s">
        <v>9</v>
      </c>
      <c r="C1183" s="2" t="s">
        <v>14</v>
      </c>
      <c r="D1183" s="2" t="s">
        <v>11</v>
      </c>
      <c r="E1183" s="2" t="s">
        <v>12</v>
      </c>
      <c r="F1183" s="2">
        <v>2004</v>
      </c>
      <c r="G1183" s="2">
        <v>36.234780000000001</v>
      </c>
    </row>
    <row r="1184" spans="1:7" x14ac:dyDescent="0.25">
      <c r="A1184" s="2" t="s">
        <v>24</v>
      </c>
      <c r="B1184" s="2" t="s">
        <v>9</v>
      </c>
      <c r="C1184" s="2" t="s">
        <v>14</v>
      </c>
      <c r="D1184" s="2" t="s">
        <v>11</v>
      </c>
      <c r="E1184" s="2" t="s">
        <v>12</v>
      </c>
      <c r="F1184" s="2">
        <v>2005</v>
      </c>
      <c r="G1184" s="2">
        <v>36.051729999999999</v>
      </c>
    </row>
    <row r="1185" spans="1:7" x14ac:dyDescent="0.25">
      <c r="A1185" s="2" t="s">
        <v>24</v>
      </c>
      <c r="B1185" s="2" t="s">
        <v>9</v>
      </c>
      <c r="C1185" s="2" t="s">
        <v>14</v>
      </c>
      <c r="D1185" s="2" t="s">
        <v>11</v>
      </c>
      <c r="E1185" s="2" t="s">
        <v>12</v>
      </c>
      <c r="F1185" s="2">
        <v>2006</v>
      </c>
      <c r="G1185" s="2">
        <v>35.933709999999998</v>
      </c>
    </row>
    <row r="1186" spans="1:7" x14ac:dyDescent="0.25">
      <c r="A1186" s="2" t="s">
        <v>24</v>
      </c>
      <c r="B1186" s="2" t="s">
        <v>9</v>
      </c>
      <c r="C1186" s="2" t="s">
        <v>14</v>
      </c>
      <c r="D1186" s="2" t="s">
        <v>11</v>
      </c>
      <c r="E1186" s="2" t="s">
        <v>12</v>
      </c>
      <c r="F1186" s="2">
        <v>2007</v>
      </c>
      <c r="G1186" s="2">
        <v>35.540089999999999</v>
      </c>
    </row>
    <row r="1187" spans="1:7" x14ac:dyDescent="0.25">
      <c r="A1187" s="2" t="s">
        <v>24</v>
      </c>
      <c r="B1187" s="2" t="s">
        <v>9</v>
      </c>
      <c r="C1187" s="2" t="s">
        <v>14</v>
      </c>
      <c r="D1187" s="2" t="s">
        <v>11</v>
      </c>
      <c r="E1187" s="2" t="s">
        <v>12</v>
      </c>
      <c r="F1187" s="2">
        <v>2008</v>
      </c>
      <c r="G1187" s="2">
        <v>34.693210000000001</v>
      </c>
    </row>
    <row r="1188" spans="1:7" x14ac:dyDescent="0.25">
      <c r="A1188" s="2" t="s">
        <v>24</v>
      </c>
      <c r="B1188" s="2" t="s">
        <v>9</v>
      </c>
      <c r="C1188" s="2" t="s">
        <v>14</v>
      </c>
      <c r="D1188" s="2" t="s">
        <v>11</v>
      </c>
      <c r="E1188" s="2" t="s">
        <v>12</v>
      </c>
      <c r="F1188" s="2">
        <v>2009</v>
      </c>
      <c r="G1188" s="2">
        <v>35.060180000000003</v>
      </c>
    </row>
    <row r="1189" spans="1:7" x14ac:dyDescent="0.25">
      <c r="A1189" s="2" t="s">
        <v>24</v>
      </c>
      <c r="B1189" s="2" t="s">
        <v>9</v>
      </c>
      <c r="C1189" s="2" t="s">
        <v>14</v>
      </c>
      <c r="D1189" s="2" t="s">
        <v>11</v>
      </c>
      <c r="E1189" s="2" t="s">
        <v>12</v>
      </c>
      <c r="F1189" s="2">
        <v>2010</v>
      </c>
      <c r="G1189" s="2">
        <v>35.149659999999997</v>
      </c>
    </row>
    <row r="1190" spans="1:7" x14ac:dyDescent="0.25">
      <c r="A1190" s="2" t="s">
        <v>24</v>
      </c>
      <c r="B1190" s="2" t="s">
        <v>9</v>
      </c>
      <c r="C1190" s="2" t="s">
        <v>14</v>
      </c>
      <c r="D1190" s="2" t="s">
        <v>11</v>
      </c>
      <c r="E1190" s="2" t="s">
        <v>12</v>
      </c>
      <c r="F1190" s="2">
        <v>2011</v>
      </c>
      <c r="G1190" s="2">
        <v>36.086170000000003</v>
      </c>
    </row>
    <row r="1191" spans="1:7" x14ac:dyDescent="0.25">
      <c r="A1191" s="2" t="s">
        <v>24</v>
      </c>
      <c r="B1191" s="2" t="s">
        <v>9</v>
      </c>
      <c r="C1191" s="2" t="s">
        <v>14</v>
      </c>
      <c r="D1191" s="2" t="s">
        <v>11</v>
      </c>
      <c r="E1191" s="2" t="s">
        <v>12</v>
      </c>
      <c r="F1191" s="2">
        <v>2012</v>
      </c>
      <c r="G1191" s="2">
        <v>36.551859999999998</v>
      </c>
    </row>
    <row r="1192" spans="1:7" x14ac:dyDescent="0.25">
      <c r="A1192" s="2" t="s">
        <v>24</v>
      </c>
      <c r="B1192" s="2" t="s">
        <v>9</v>
      </c>
      <c r="C1192" s="2" t="s">
        <v>14</v>
      </c>
      <c r="D1192" s="2" t="s">
        <v>11</v>
      </c>
      <c r="E1192" s="2" t="s">
        <v>12</v>
      </c>
      <c r="F1192" s="2">
        <v>2013</v>
      </c>
      <c r="G1192" s="2">
        <v>36.888309999999997</v>
      </c>
    </row>
    <row r="1193" spans="1:7" x14ac:dyDescent="0.25">
      <c r="A1193" s="2" t="s">
        <v>24</v>
      </c>
      <c r="B1193" s="2" t="s">
        <v>9</v>
      </c>
      <c r="C1193" s="2" t="s">
        <v>14</v>
      </c>
      <c r="D1193" s="2" t="s">
        <v>11</v>
      </c>
      <c r="E1193" s="2" t="s">
        <v>12</v>
      </c>
      <c r="F1193" s="2">
        <v>2014</v>
      </c>
      <c r="G1193" s="2">
        <v>35.427340000000001</v>
      </c>
    </row>
    <row r="1194" spans="1:7" x14ac:dyDescent="0.25">
      <c r="A1194" s="2" t="s">
        <v>24</v>
      </c>
      <c r="B1194" s="2" t="s">
        <v>9</v>
      </c>
      <c r="C1194" s="2" t="s">
        <v>14</v>
      </c>
      <c r="D1194" s="2" t="s">
        <v>11</v>
      </c>
      <c r="E1194" s="2" t="s">
        <v>12</v>
      </c>
      <c r="F1194" s="2">
        <v>2015</v>
      </c>
      <c r="G1194" s="2">
        <v>35.199330000000003</v>
      </c>
    </row>
    <row r="1195" spans="1:7" x14ac:dyDescent="0.25">
      <c r="A1195" s="2" t="s">
        <v>24</v>
      </c>
      <c r="B1195" s="2" t="s">
        <v>9</v>
      </c>
      <c r="C1195" s="2" t="s">
        <v>15</v>
      </c>
      <c r="D1195" s="2" t="s">
        <v>11</v>
      </c>
      <c r="E1195" s="2" t="s">
        <v>12</v>
      </c>
      <c r="F1195" s="2">
        <v>1961</v>
      </c>
      <c r="G1195" s="2">
        <v>76.160150000000002</v>
      </c>
    </row>
    <row r="1196" spans="1:7" x14ac:dyDescent="0.25">
      <c r="A1196" s="2" t="s">
        <v>24</v>
      </c>
      <c r="B1196" s="2" t="s">
        <v>9</v>
      </c>
      <c r="C1196" s="2" t="s">
        <v>15</v>
      </c>
      <c r="D1196" s="2" t="s">
        <v>11</v>
      </c>
      <c r="E1196" s="2" t="s">
        <v>12</v>
      </c>
      <c r="F1196" s="2">
        <v>1981</v>
      </c>
      <c r="G1196" s="2">
        <v>56.140799999999999</v>
      </c>
    </row>
    <row r="1197" spans="1:7" x14ac:dyDescent="0.25">
      <c r="A1197" s="2" t="s">
        <v>24</v>
      </c>
      <c r="B1197" s="2" t="s">
        <v>9</v>
      </c>
      <c r="C1197" s="2" t="s">
        <v>15</v>
      </c>
      <c r="D1197" s="2" t="s">
        <v>11</v>
      </c>
      <c r="E1197" s="2" t="s">
        <v>12</v>
      </c>
      <c r="F1197" s="2">
        <v>1982</v>
      </c>
      <c r="G1197" s="2">
        <v>53.474240000000002</v>
      </c>
    </row>
    <row r="1198" spans="1:7" x14ac:dyDescent="0.25">
      <c r="A1198" s="2" t="s">
        <v>24</v>
      </c>
      <c r="B1198" s="2" t="s">
        <v>9</v>
      </c>
      <c r="C1198" s="2" t="s">
        <v>15</v>
      </c>
      <c r="D1198" s="2" t="s">
        <v>11</v>
      </c>
      <c r="E1198" s="2" t="s">
        <v>12</v>
      </c>
      <c r="F1198" s="2">
        <v>1983</v>
      </c>
      <c r="G1198" s="2">
        <v>55.3249</v>
      </c>
    </row>
    <row r="1199" spans="1:7" x14ac:dyDescent="0.25">
      <c r="A1199" s="2" t="s">
        <v>24</v>
      </c>
      <c r="B1199" s="2" t="s">
        <v>9</v>
      </c>
      <c r="C1199" s="2" t="s">
        <v>15</v>
      </c>
      <c r="D1199" s="2" t="s">
        <v>11</v>
      </c>
      <c r="E1199" s="2" t="s">
        <v>12</v>
      </c>
      <c r="F1199" s="2">
        <v>1984</v>
      </c>
      <c r="G1199" s="2">
        <v>54.816510000000001</v>
      </c>
    </row>
    <row r="1200" spans="1:7" x14ac:dyDescent="0.25">
      <c r="A1200" s="2" t="s">
        <v>24</v>
      </c>
      <c r="B1200" s="2" t="s">
        <v>9</v>
      </c>
      <c r="C1200" s="2" t="s">
        <v>15</v>
      </c>
      <c r="D1200" s="2" t="s">
        <v>11</v>
      </c>
      <c r="E1200" s="2" t="s">
        <v>12</v>
      </c>
      <c r="F1200" s="2">
        <v>1985</v>
      </c>
      <c r="G1200" s="2">
        <v>53.969369999999998</v>
      </c>
    </row>
    <row r="1201" spans="1:7" x14ac:dyDescent="0.25">
      <c r="A1201" s="2" t="s">
        <v>24</v>
      </c>
      <c r="B1201" s="2" t="s">
        <v>9</v>
      </c>
      <c r="C1201" s="2" t="s">
        <v>15</v>
      </c>
      <c r="D1201" s="2" t="s">
        <v>11</v>
      </c>
      <c r="E1201" s="2" t="s">
        <v>12</v>
      </c>
      <c r="F1201" s="2">
        <v>1986</v>
      </c>
      <c r="G1201" s="2">
        <v>53.807540000000003</v>
      </c>
    </row>
    <row r="1202" spans="1:7" x14ac:dyDescent="0.25">
      <c r="A1202" s="2" t="s">
        <v>24</v>
      </c>
      <c r="B1202" s="2" t="s">
        <v>9</v>
      </c>
      <c r="C1202" s="2" t="s">
        <v>15</v>
      </c>
      <c r="D1202" s="2" t="s">
        <v>11</v>
      </c>
      <c r="E1202" s="2" t="s">
        <v>12</v>
      </c>
      <c r="F1202" s="2">
        <v>1987</v>
      </c>
      <c r="G1202" s="2">
        <v>53.287010000000002</v>
      </c>
    </row>
    <row r="1203" spans="1:7" x14ac:dyDescent="0.25">
      <c r="A1203" s="2" t="s">
        <v>24</v>
      </c>
      <c r="B1203" s="2" t="s">
        <v>9</v>
      </c>
      <c r="C1203" s="2" t="s">
        <v>15</v>
      </c>
      <c r="D1203" s="2" t="s">
        <v>11</v>
      </c>
      <c r="E1203" s="2" t="s">
        <v>12</v>
      </c>
      <c r="F1203" s="2">
        <v>1988</v>
      </c>
      <c r="G1203" s="2">
        <v>51.237200000000001</v>
      </c>
    </row>
    <row r="1204" spans="1:7" x14ac:dyDescent="0.25">
      <c r="A1204" s="2" t="s">
        <v>24</v>
      </c>
      <c r="B1204" s="2" t="s">
        <v>9</v>
      </c>
      <c r="C1204" s="2" t="s">
        <v>15</v>
      </c>
      <c r="D1204" s="2" t="s">
        <v>11</v>
      </c>
      <c r="E1204" s="2" t="s">
        <v>12</v>
      </c>
      <c r="F1204" s="2">
        <v>1989</v>
      </c>
      <c r="G1204" s="2">
        <v>49.856960000000001</v>
      </c>
    </row>
    <row r="1205" spans="1:7" x14ac:dyDescent="0.25">
      <c r="A1205" s="2" t="s">
        <v>24</v>
      </c>
      <c r="B1205" s="2" t="s">
        <v>9</v>
      </c>
      <c r="C1205" s="2" t="s">
        <v>15</v>
      </c>
      <c r="D1205" s="2" t="s">
        <v>11</v>
      </c>
      <c r="E1205" s="2" t="s">
        <v>12</v>
      </c>
      <c r="F1205" s="2">
        <v>1990</v>
      </c>
      <c r="G1205" s="2">
        <v>48.01314</v>
      </c>
    </row>
    <row r="1206" spans="1:7" x14ac:dyDescent="0.25">
      <c r="A1206" s="2" t="s">
        <v>24</v>
      </c>
      <c r="B1206" s="2" t="s">
        <v>9</v>
      </c>
      <c r="C1206" s="2" t="s">
        <v>15</v>
      </c>
      <c r="D1206" s="2" t="s">
        <v>11</v>
      </c>
      <c r="E1206" s="2" t="s">
        <v>12</v>
      </c>
      <c r="F1206" s="2">
        <v>1991</v>
      </c>
      <c r="G1206" s="2">
        <v>45.318089999999998</v>
      </c>
    </row>
    <row r="1207" spans="1:7" x14ac:dyDescent="0.25">
      <c r="A1207" s="2" t="s">
        <v>24</v>
      </c>
      <c r="B1207" s="2" t="s">
        <v>9</v>
      </c>
      <c r="C1207" s="2" t="s">
        <v>15</v>
      </c>
      <c r="D1207" s="2" t="s">
        <v>11</v>
      </c>
      <c r="E1207" s="2" t="s">
        <v>12</v>
      </c>
      <c r="F1207" s="2">
        <v>1992</v>
      </c>
      <c r="G1207" s="2">
        <v>45.8919</v>
      </c>
    </row>
    <row r="1208" spans="1:7" x14ac:dyDescent="0.25">
      <c r="A1208" s="2" t="s">
        <v>24</v>
      </c>
      <c r="B1208" s="2" t="s">
        <v>9</v>
      </c>
      <c r="C1208" s="2" t="s">
        <v>15</v>
      </c>
      <c r="D1208" s="2" t="s">
        <v>11</v>
      </c>
      <c r="E1208" s="2" t="s">
        <v>12</v>
      </c>
      <c r="F1208" s="2">
        <v>1993</v>
      </c>
      <c r="G1208" s="2">
        <v>44.895519999999998</v>
      </c>
    </row>
    <row r="1209" spans="1:7" x14ac:dyDescent="0.25">
      <c r="A1209" s="2" t="s">
        <v>24</v>
      </c>
      <c r="B1209" s="2" t="s">
        <v>9</v>
      </c>
      <c r="C1209" s="2" t="s">
        <v>15</v>
      </c>
      <c r="D1209" s="2" t="s">
        <v>11</v>
      </c>
      <c r="E1209" s="2" t="s">
        <v>12</v>
      </c>
      <c r="F1209" s="2">
        <v>1994</v>
      </c>
      <c r="G1209" s="2">
        <v>45.185160000000003</v>
      </c>
    </row>
    <row r="1210" spans="1:7" x14ac:dyDescent="0.25">
      <c r="A1210" s="2" t="s">
        <v>24</v>
      </c>
      <c r="B1210" s="2" t="s">
        <v>9</v>
      </c>
      <c r="C1210" s="2" t="s">
        <v>15</v>
      </c>
      <c r="D1210" s="2" t="s">
        <v>11</v>
      </c>
      <c r="E1210" s="2" t="s">
        <v>12</v>
      </c>
      <c r="F1210" s="2">
        <v>1995</v>
      </c>
      <c r="G1210" s="2">
        <v>43.771850000000001</v>
      </c>
    </row>
    <row r="1211" spans="1:7" x14ac:dyDescent="0.25">
      <c r="A1211" s="2" t="s">
        <v>24</v>
      </c>
      <c r="B1211" s="2" t="s">
        <v>9</v>
      </c>
      <c r="C1211" s="2" t="s">
        <v>15</v>
      </c>
      <c r="D1211" s="2" t="s">
        <v>11</v>
      </c>
      <c r="E1211" s="2" t="s">
        <v>12</v>
      </c>
      <c r="F1211" s="2">
        <v>1996</v>
      </c>
      <c r="G1211" s="2">
        <v>43.693359999999998</v>
      </c>
    </row>
    <row r="1212" spans="1:7" x14ac:dyDescent="0.25">
      <c r="A1212" s="2" t="s">
        <v>24</v>
      </c>
      <c r="B1212" s="2" t="s">
        <v>9</v>
      </c>
      <c r="C1212" s="2" t="s">
        <v>15</v>
      </c>
      <c r="D1212" s="2" t="s">
        <v>11</v>
      </c>
      <c r="E1212" s="2" t="s">
        <v>12</v>
      </c>
      <c r="F1212" s="2">
        <v>1997</v>
      </c>
      <c r="G1212" s="2">
        <v>42.37744</v>
      </c>
    </row>
    <row r="1213" spans="1:7" x14ac:dyDescent="0.25">
      <c r="A1213" s="2" t="s">
        <v>24</v>
      </c>
      <c r="B1213" s="2" t="s">
        <v>9</v>
      </c>
      <c r="C1213" s="2" t="s">
        <v>15</v>
      </c>
      <c r="D1213" s="2" t="s">
        <v>11</v>
      </c>
      <c r="E1213" s="2" t="s">
        <v>12</v>
      </c>
      <c r="F1213" s="2">
        <v>1998</v>
      </c>
      <c r="G1213" s="2">
        <v>41.295720000000003</v>
      </c>
    </row>
    <row r="1214" spans="1:7" x14ac:dyDescent="0.25">
      <c r="A1214" s="2" t="s">
        <v>24</v>
      </c>
      <c r="B1214" s="2" t="s">
        <v>9</v>
      </c>
      <c r="C1214" s="2" t="s">
        <v>15</v>
      </c>
      <c r="D1214" s="2" t="s">
        <v>11</v>
      </c>
      <c r="E1214" s="2" t="s">
        <v>12</v>
      </c>
      <c r="F1214" s="2">
        <v>1999</v>
      </c>
      <c r="G1214" s="2">
        <v>39.296199999999999</v>
      </c>
    </row>
    <row r="1215" spans="1:7" x14ac:dyDescent="0.25">
      <c r="A1215" s="2" t="s">
        <v>24</v>
      </c>
      <c r="B1215" s="2" t="s">
        <v>9</v>
      </c>
      <c r="C1215" s="2" t="s">
        <v>15</v>
      </c>
      <c r="D1215" s="2" t="s">
        <v>11</v>
      </c>
      <c r="E1215" s="2" t="s">
        <v>12</v>
      </c>
      <c r="F1215" s="2">
        <v>2000</v>
      </c>
      <c r="G1215" s="2">
        <v>38.95326</v>
      </c>
    </row>
    <row r="1216" spans="1:7" x14ac:dyDescent="0.25">
      <c r="A1216" s="2" t="s">
        <v>24</v>
      </c>
      <c r="B1216" s="2" t="s">
        <v>9</v>
      </c>
      <c r="C1216" s="2" t="s">
        <v>15</v>
      </c>
      <c r="D1216" s="2" t="s">
        <v>11</v>
      </c>
      <c r="E1216" s="2" t="s">
        <v>12</v>
      </c>
      <c r="F1216" s="2">
        <v>2001</v>
      </c>
      <c r="G1216" s="2">
        <v>35.759219999999999</v>
      </c>
    </row>
    <row r="1217" spans="1:8" x14ac:dyDescent="0.25">
      <c r="A1217" s="2" t="s">
        <v>24</v>
      </c>
      <c r="B1217" s="2" t="s">
        <v>9</v>
      </c>
      <c r="C1217" s="2" t="s">
        <v>15</v>
      </c>
      <c r="D1217" s="2" t="s">
        <v>11</v>
      </c>
      <c r="E1217" s="2" t="s">
        <v>12</v>
      </c>
      <c r="F1217" s="2">
        <v>2002</v>
      </c>
      <c r="G1217" s="2">
        <v>35.30339</v>
      </c>
    </row>
    <row r="1218" spans="1:8" x14ac:dyDescent="0.25">
      <c r="A1218" s="2" t="s">
        <v>24</v>
      </c>
      <c r="B1218" s="2" t="s">
        <v>9</v>
      </c>
      <c r="C1218" s="2" t="s">
        <v>15</v>
      </c>
      <c r="D1218" s="2" t="s">
        <v>11</v>
      </c>
      <c r="E1218" s="2" t="s">
        <v>12</v>
      </c>
      <c r="F1218" s="2">
        <v>2003</v>
      </c>
      <c r="G1218" s="2">
        <v>35.132809999999999</v>
      </c>
    </row>
    <row r="1219" spans="1:8" x14ac:dyDescent="0.25">
      <c r="A1219" s="2" t="s">
        <v>24</v>
      </c>
      <c r="B1219" s="2" t="s">
        <v>9</v>
      </c>
      <c r="C1219" s="2" t="s">
        <v>15</v>
      </c>
      <c r="D1219" s="2" t="s">
        <v>11</v>
      </c>
      <c r="E1219" s="2" t="s">
        <v>12</v>
      </c>
      <c r="F1219" s="2">
        <v>2004</v>
      </c>
      <c r="G1219" s="2">
        <v>31.665659999999999</v>
      </c>
    </row>
    <row r="1220" spans="1:8" x14ac:dyDescent="0.25">
      <c r="A1220" s="2" t="s">
        <v>24</v>
      </c>
      <c r="B1220" s="2" t="s">
        <v>9</v>
      </c>
      <c r="C1220" s="2" t="s">
        <v>15</v>
      </c>
      <c r="D1220" s="2" t="s">
        <v>11</v>
      </c>
      <c r="E1220" s="2" t="s">
        <v>12</v>
      </c>
      <c r="F1220" s="2">
        <v>2005</v>
      </c>
      <c r="G1220" s="2">
        <v>31.649059999999999</v>
      </c>
    </row>
    <row r="1221" spans="1:8" x14ac:dyDescent="0.25">
      <c r="A1221" s="2" t="s">
        <v>24</v>
      </c>
      <c r="B1221" s="2" t="s">
        <v>9</v>
      </c>
      <c r="C1221" s="2" t="s">
        <v>15</v>
      </c>
      <c r="D1221" s="2" t="s">
        <v>11</v>
      </c>
      <c r="E1221" s="2" t="s">
        <v>12</v>
      </c>
      <c r="F1221" s="2">
        <v>2006</v>
      </c>
      <c r="G1221" s="2">
        <v>31.68064</v>
      </c>
    </row>
    <row r="1222" spans="1:8" x14ac:dyDescent="0.25">
      <c r="A1222" s="2" t="s">
        <v>24</v>
      </c>
      <c r="B1222" s="2" t="s">
        <v>9</v>
      </c>
      <c r="C1222" s="2" t="s">
        <v>15</v>
      </c>
      <c r="D1222" s="2" t="s">
        <v>11</v>
      </c>
      <c r="E1222" s="2" t="s">
        <v>12</v>
      </c>
      <c r="F1222" s="2">
        <v>2007</v>
      </c>
      <c r="G1222" s="2">
        <v>30.75066</v>
      </c>
    </row>
    <row r="1223" spans="1:8" x14ac:dyDescent="0.25">
      <c r="A1223" s="2" t="s">
        <v>24</v>
      </c>
      <c r="B1223" s="2" t="s">
        <v>9</v>
      </c>
      <c r="C1223" s="2" t="s">
        <v>15</v>
      </c>
      <c r="D1223" s="2" t="s">
        <v>11</v>
      </c>
      <c r="E1223" s="2" t="s">
        <v>12</v>
      </c>
      <c r="F1223" s="2">
        <v>2008</v>
      </c>
      <c r="G1223" s="2">
        <v>30.60793</v>
      </c>
    </row>
    <row r="1224" spans="1:8" x14ac:dyDescent="0.25">
      <c r="A1224" s="2" t="s">
        <v>24</v>
      </c>
      <c r="B1224" s="2" t="s">
        <v>9</v>
      </c>
      <c r="C1224" s="2" t="s">
        <v>15</v>
      </c>
      <c r="D1224" s="2" t="s">
        <v>11</v>
      </c>
      <c r="E1224" s="2" t="s">
        <v>12</v>
      </c>
      <c r="F1224" s="2">
        <v>2009</v>
      </c>
      <c r="G1224" s="2">
        <v>30.462579999999999</v>
      </c>
    </row>
    <row r="1225" spans="1:8" x14ac:dyDescent="0.25">
      <c r="A1225" s="2" t="s">
        <v>24</v>
      </c>
      <c r="B1225" s="2" t="s">
        <v>9</v>
      </c>
      <c r="C1225" s="2" t="s">
        <v>15</v>
      </c>
      <c r="D1225" s="2" t="s">
        <v>11</v>
      </c>
      <c r="E1225" s="2" t="s">
        <v>12</v>
      </c>
      <c r="F1225" s="2">
        <v>2010</v>
      </c>
      <c r="G1225" s="2">
        <v>30.734269999999999</v>
      </c>
    </row>
    <row r="1226" spans="1:8" x14ac:dyDescent="0.25">
      <c r="A1226" s="2" t="s">
        <v>24</v>
      </c>
      <c r="B1226" s="2" t="s">
        <v>9</v>
      </c>
      <c r="C1226" s="2" t="s">
        <v>15</v>
      </c>
      <c r="D1226" s="2" t="s">
        <v>11</v>
      </c>
      <c r="E1226" s="2" t="s">
        <v>12</v>
      </c>
      <c r="F1226" s="2">
        <v>2011</v>
      </c>
      <c r="G1226" s="2">
        <v>31.516089999999998</v>
      </c>
    </row>
    <row r="1227" spans="1:8" x14ac:dyDescent="0.25">
      <c r="A1227" s="2" t="s">
        <v>24</v>
      </c>
      <c r="B1227" s="2" t="s">
        <v>9</v>
      </c>
      <c r="C1227" s="2" t="s">
        <v>15</v>
      </c>
      <c r="D1227" s="2" t="s">
        <v>11</v>
      </c>
      <c r="E1227" s="2" t="s">
        <v>12</v>
      </c>
      <c r="F1227" s="2">
        <v>2012</v>
      </c>
      <c r="G1227" s="2">
        <v>31.076740000000001</v>
      </c>
    </row>
    <row r="1228" spans="1:8" x14ac:dyDescent="0.25">
      <c r="A1228" s="2" t="s">
        <v>24</v>
      </c>
      <c r="B1228" s="2" t="s">
        <v>9</v>
      </c>
      <c r="C1228" s="2" t="s">
        <v>15</v>
      </c>
      <c r="D1228" s="2" t="s">
        <v>11</v>
      </c>
      <c r="E1228" s="2" t="s">
        <v>12</v>
      </c>
      <c r="F1228" s="2">
        <v>2013</v>
      </c>
      <c r="G1228" s="2">
        <v>31.902139999999999</v>
      </c>
    </row>
    <row r="1229" spans="1:8" x14ac:dyDescent="0.25">
      <c r="A1229" s="2" t="s">
        <v>24</v>
      </c>
      <c r="B1229" s="2" t="s">
        <v>9</v>
      </c>
      <c r="C1229" s="2" t="s">
        <v>15</v>
      </c>
      <c r="D1229" s="2" t="s">
        <v>11</v>
      </c>
      <c r="E1229" s="2" t="s">
        <v>12</v>
      </c>
      <c r="F1229" s="2">
        <v>2014</v>
      </c>
      <c r="G1229" s="2">
        <v>29.828520000000001</v>
      </c>
    </row>
    <row r="1230" spans="1:8" x14ac:dyDescent="0.25">
      <c r="A1230" s="2" t="s">
        <v>24</v>
      </c>
      <c r="B1230" s="2" t="s">
        <v>9</v>
      </c>
      <c r="C1230" s="2" t="s">
        <v>15</v>
      </c>
      <c r="D1230" s="2" t="s">
        <v>11</v>
      </c>
      <c r="E1230" s="2" t="s">
        <v>12</v>
      </c>
      <c r="F1230" s="2">
        <v>2015</v>
      </c>
      <c r="G1230" s="2">
        <v>29.565660000000001</v>
      </c>
    </row>
    <row r="1231" spans="1:8" x14ac:dyDescent="0.25">
      <c r="A1231" s="2" t="s">
        <v>25</v>
      </c>
      <c r="B1231" s="2" t="s">
        <v>9</v>
      </c>
      <c r="C1231" s="2" t="s">
        <v>10</v>
      </c>
      <c r="D1231" s="2" t="s">
        <v>11</v>
      </c>
      <c r="E1231" s="2" t="s">
        <v>12</v>
      </c>
      <c r="F1231" s="2">
        <v>1992</v>
      </c>
      <c r="G1231" s="2">
        <v>23.924109999999999</v>
      </c>
    </row>
    <row r="1232" spans="1:8" x14ac:dyDescent="0.25">
      <c r="A1232" s="2" t="s">
        <v>25</v>
      </c>
      <c r="B1232" s="2" t="s">
        <v>9</v>
      </c>
      <c r="C1232" s="2" t="s">
        <v>10</v>
      </c>
      <c r="D1232" s="2" t="s">
        <v>11</v>
      </c>
      <c r="E1232" s="2" t="s">
        <v>12</v>
      </c>
      <c r="F1232" s="2">
        <v>1993</v>
      </c>
      <c r="G1232" s="2">
        <v>21.930689999999998</v>
      </c>
      <c r="H1232" s="2" t="s">
        <v>13</v>
      </c>
    </row>
    <row r="1233" spans="1:7" x14ac:dyDescent="0.25">
      <c r="A1233" s="2" t="s">
        <v>25</v>
      </c>
      <c r="B1233" s="2" t="s">
        <v>9</v>
      </c>
      <c r="C1233" s="2" t="s">
        <v>10</v>
      </c>
      <c r="D1233" s="2" t="s">
        <v>11</v>
      </c>
      <c r="E1233" s="2" t="s">
        <v>12</v>
      </c>
      <c r="F1233" s="2">
        <v>1994</v>
      </c>
      <c r="G1233" s="2">
        <v>21.863800000000001</v>
      </c>
    </row>
    <row r="1234" spans="1:7" x14ac:dyDescent="0.25">
      <c r="A1234" s="2" t="s">
        <v>25</v>
      </c>
      <c r="B1234" s="2" t="s">
        <v>9</v>
      </c>
      <c r="C1234" s="2" t="s">
        <v>10</v>
      </c>
      <c r="D1234" s="2" t="s">
        <v>11</v>
      </c>
      <c r="E1234" s="2" t="s">
        <v>12</v>
      </c>
      <c r="F1234" s="2">
        <v>1995</v>
      </c>
      <c r="G1234" s="2">
        <v>22.142489999999999</v>
      </c>
    </row>
    <row r="1235" spans="1:7" x14ac:dyDescent="0.25">
      <c r="A1235" s="2" t="s">
        <v>25</v>
      </c>
      <c r="B1235" s="2" t="s">
        <v>9</v>
      </c>
      <c r="C1235" s="2" t="s">
        <v>10</v>
      </c>
      <c r="D1235" s="2" t="s">
        <v>11</v>
      </c>
      <c r="E1235" s="2" t="s">
        <v>12</v>
      </c>
      <c r="F1235" s="2">
        <v>1996</v>
      </c>
      <c r="G1235" s="2">
        <v>22.55254</v>
      </c>
    </row>
    <row r="1236" spans="1:7" x14ac:dyDescent="0.25">
      <c r="A1236" s="2" t="s">
        <v>25</v>
      </c>
      <c r="B1236" s="2" t="s">
        <v>9</v>
      </c>
      <c r="C1236" s="2" t="s">
        <v>10</v>
      </c>
      <c r="D1236" s="2" t="s">
        <v>11</v>
      </c>
      <c r="E1236" s="2" t="s">
        <v>12</v>
      </c>
      <c r="F1236" s="2">
        <v>1997</v>
      </c>
      <c r="G1236" s="2">
        <v>21.472079999999998</v>
      </c>
    </row>
    <row r="1237" spans="1:7" x14ac:dyDescent="0.25">
      <c r="A1237" s="2" t="s">
        <v>25</v>
      </c>
      <c r="B1237" s="2" t="s">
        <v>9</v>
      </c>
      <c r="C1237" s="2" t="s">
        <v>10</v>
      </c>
      <c r="D1237" s="2" t="s">
        <v>11</v>
      </c>
      <c r="E1237" s="2" t="s">
        <v>12</v>
      </c>
      <c r="F1237" s="2">
        <v>1998</v>
      </c>
      <c r="G1237" s="2">
        <v>19.899239999999999</v>
      </c>
    </row>
    <row r="1238" spans="1:7" x14ac:dyDescent="0.25">
      <c r="A1238" s="2" t="s">
        <v>25</v>
      </c>
      <c r="B1238" s="2" t="s">
        <v>9</v>
      </c>
      <c r="C1238" s="2" t="s">
        <v>10</v>
      </c>
      <c r="D1238" s="2" t="s">
        <v>11</v>
      </c>
      <c r="E1238" s="2" t="s">
        <v>12</v>
      </c>
      <c r="F1238" s="2">
        <v>1999</v>
      </c>
      <c r="G1238" s="2">
        <v>19.53125</v>
      </c>
    </row>
    <row r="1239" spans="1:7" x14ac:dyDescent="0.25">
      <c r="A1239" s="2" t="s">
        <v>25</v>
      </c>
      <c r="B1239" s="2" t="s">
        <v>9</v>
      </c>
      <c r="C1239" s="2" t="s">
        <v>10</v>
      </c>
      <c r="D1239" s="2" t="s">
        <v>11</v>
      </c>
      <c r="E1239" s="2" t="s">
        <v>12</v>
      </c>
      <c r="F1239" s="2">
        <v>2000</v>
      </c>
      <c r="G1239" s="2">
        <v>19.14894</v>
      </c>
    </row>
    <row r="1240" spans="1:7" x14ac:dyDescent="0.25">
      <c r="A1240" s="2" t="s">
        <v>25</v>
      </c>
      <c r="B1240" s="2" t="s">
        <v>9</v>
      </c>
      <c r="C1240" s="2" t="s">
        <v>10</v>
      </c>
      <c r="D1240" s="2" t="s">
        <v>11</v>
      </c>
      <c r="E1240" s="2" t="s">
        <v>12</v>
      </c>
      <c r="F1240" s="2">
        <v>2001</v>
      </c>
      <c r="G1240" s="2">
        <v>18.09432</v>
      </c>
    </row>
    <row r="1241" spans="1:7" x14ac:dyDescent="0.25">
      <c r="A1241" s="2" t="s">
        <v>25</v>
      </c>
      <c r="B1241" s="2" t="s">
        <v>9</v>
      </c>
      <c r="C1241" s="2" t="s">
        <v>10</v>
      </c>
      <c r="D1241" s="2" t="s">
        <v>11</v>
      </c>
      <c r="E1241" s="2" t="s">
        <v>12</v>
      </c>
      <c r="F1241" s="2">
        <v>2002</v>
      </c>
      <c r="G1241" s="2">
        <v>17.26792</v>
      </c>
    </row>
    <row r="1242" spans="1:7" x14ac:dyDescent="0.25">
      <c r="A1242" s="2" t="s">
        <v>25</v>
      </c>
      <c r="B1242" s="2" t="s">
        <v>9</v>
      </c>
      <c r="C1242" s="2" t="s">
        <v>10</v>
      </c>
      <c r="D1242" s="2" t="s">
        <v>11</v>
      </c>
      <c r="E1242" s="2" t="s">
        <v>12</v>
      </c>
      <c r="F1242" s="2">
        <v>2003</v>
      </c>
      <c r="G1242" s="2">
        <v>17.145589999999999</v>
      </c>
    </row>
    <row r="1243" spans="1:7" x14ac:dyDescent="0.25">
      <c r="A1243" s="2" t="s">
        <v>25</v>
      </c>
      <c r="B1243" s="2" t="s">
        <v>9</v>
      </c>
      <c r="C1243" s="2" t="s">
        <v>10</v>
      </c>
      <c r="D1243" s="2" t="s">
        <v>11</v>
      </c>
      <c r="E1243" s="2" t="s">
        <v>12</v>
      </c>
      <c r="F1243" s="2">
        <v>2004</v>
      </c>
      <c r="G1243" s="2">
        <v>17.884609999999999</v>
      </c>
    </row>
    <row r="1244" spans="1:7" x14ac:dyDescent="0.25">
      <c r="A1244" s="2" t="s">
        <v>25</v>
      </c>
      <c r="B1244" s="2" t="s">
        <v>9</v>
      </c>
      <c r="C1244" s="2" t="s">
        <v>10</v>
      </c>
      <c r="D1244" s="2" t="s">
        <v>11</v>
      </c>
      <c r="E1244" s="2" t="s">
        <v>12</v>
      </c>
      <c r="F1244" s="2">
        <v>2005</v>
      </c>
      <c r="G1244" s="2">
        <v>17.259609999999999</v>
      </c>
    </row>
    <row r="1245" spans="1:7" x14ac:dyDescent="0.25">
      <c r="A1245" s="2" t="s">
        <v>25</v>
      </c>
      <c r="B1245" s="2" t="s">
        <v>9</v>
      </c>
      <c r="C1245" s="2" t="s">
        <v>10</v>
      </c>
      <c r="D1245" s="2" t="s">
        <v>11</v>
      </c>
      <c r="E1245" s="2" t="s">
        <v>12</v>
      </c>
      <c r="F1245" s="2">
        <v>2006</v>
      </c>
      <c r="G1245" s="2">
        <v>16.012930000000001</v>
      </c>
    </row>
    <row r="1246" spans="1:7" x14ac:dyDescent="0.25">
      <c r="A1246" s="2" t="s">
        <v>25</v>
      </c>
      <c r="B1246" s="2" t="s">
        <v>9</v>
      </c>
      <c r="C1246" s="2" t="s">
        <v>10</v>
      </c>
      <c r="D1246" s="2" t="s">
        <v>11</v>
      </c>
      <c r="E1246" s="2" t="s">
        <v>12</v>
      </c>
      <c r="F1246" s="2">
        <v>2007</v>
      </c>
      <c r="G1246" s="2">
        <v>15.391209999999999</v>
      </c>
    </row>
    <row r="1247" spans="1:7" x14ac:dyDescent="0.25">
      <c r="A1247" s="2" t="s">
        <v>25</v>
      </c>
      <c r="B1247" s="2" t="s">
        <v>9</v>
      </c>
      <c r="C1247" s="2" t="s">
        <v>10</v>
      </c>
      <c r="D1247" s="2" t="s">
        <v>11</v>
      </c>
      <c r="E1247" s="2" t="s">
        <v>12</v>
      </c>
      <c r="F1247" s="2">
        <v>2008</v>
      </c>
      <c r="G1247" s="2">
        <v>15.48334</v>
      </c>
    </row>
    <row r="1248" spans="1:7" x14ac:dyDescent="0.25">
      <c r="A1248" s="2" t="s">
        <v>25</v>
      </c>
      <c r="B1248" s="2" t="s">
        <v>9</v>
      </c>
      <c r="C1248" s="2" t="s">
        <v>10</v>
      </c>
      <c r="D1248" s="2" t="s">
        <v>11</v>
      </c>
      <c r="E1248" s="2" t="s">
        <v>12</v>
      </c>
      <c r="F1248" s="2">
        <v>2009</v>
      </c>
      <c r="G1248" s="2">
        <v>15.721920000000001</v>
      </c>
    </row>
    <row r="1249" spans="1:8" x14ac:dyDescent="0.25">
      <c r="A1249" s="2" t="s">
        <v>25</v>
      </c>
      <c r="B1249" s="2" t="s">
        <v>9</v>
      </c>
      <c r="C1249" s="2" t="s">
        <v>10</v>
      </c>
      <c r="D1249" s="2" t="s">
        <v>11</v>
      </c>
      <c r="E1249" s="2" t="s">
        <v>12</v>
      </c>
      <c r="F1249" s="2">
        <v>2010</v>
      </c>
      <c r="G1249" s="2">
        <v>15.42362</v>
      </c>
    </row>
    <row r="1250" spans="1:8" x14ac:dyDescent="0.25">
      <c r="A1250" s="2" t="s">
        <v>25</v>
      </c>
      <c r="B1250" s="2" t="s">
        <v>9</v>
      </c>
      <c r="C1250" s="2" t="s">
        <v>10</v>
      </c>
      <c r="D1250" s="2" t="s">
        <v>11</v>
      </c>
      <c r="E1250" s="2" t="s">
        <v>12</v>
      </c>
      <c r="F1250" s="2">
        <v>2011</v>
      </c>
      <c r="G1250" s="2">
        <v>15.364280000000001</v>
      </c>
    </row>
    <row r="1251" spans="1:8" x14ac:dyDescent="0.25">
      <c r="A1251" s="2" t="s">
        <v>25</v>
      </c>
      <c r="B1251" s="2" t="s">
        <v>9</v>
      </c>
      <c r="C1251" s="2" t="s">
        <v>10</v>
      </c>
      <c r="D1251" s="2" t="s">
        <v>11</v>
      </c>
      <c r="E1251" s="2" t="s">
        <v>12</v>
      </c>
      <c r="F1251" s="2">
        <v>2012</v>
      </c>
      <c r="G1251" s="2">
        <v>14.4528</v>
      </c>
    </row>
    <row r="1252" spans="1:8" x14ac:dyDescent="0.25">
      <c r="A1252" s="2" t="s">
        <v>25</v>
      </c>
      <c r="B1252" s="2" t="s">
        <v>9</v>
      </c>
      <c r="C1252" s="2" t="s">
        <v>10</v>
      </c>
      <c r="D1252" s="2" t="s">
        <v>11</v>
      </c>
      <c r="E1252" s="2" t="s">
        <v>12</v>
      </c>
      <c r="F1252" s="2">
        <v>2013</v>
      </c>
      <c r="G1252" s="2">
        <v>13.970980000000001</v>
      </c>
    </row>
    <row r="1253" spans="1:8" x14ac:dyDescent="0.25">
      <c r="A1253" s="2" t="s">
        <v>25</v>
      </c>
      <c r="B1253" s="2" t="s">
        <v>9</v>
      </c>
      <c r="C1253" s="2" t="s">
        <v>10</v>
      </c>
      <c r="D1253" s="2" t="s">
        <v>11</v>
      </c>
      <c r="E1253" s="2" t="s">
        <v>12</v>
      </c>
      <c r="F1253" s="2">
        <v>2014</v>
      </c>
      <c r="G1253" s="2">
        <v>13.70646</v>
      </c>
    </row>
    <row r="1254" spans="1:8" x14ac:dyDescent="0.25">
      <c r="A1254" s="2" t="s">
        <v>25</v>
      </c>
      <c r="B1254" s="2" t="s">
        <v>9</v>
      </c>
      <c r="C1254" s="2" t="s">
        <v>10</v>
      </c>
      <c r="D1254" s="2" t="s">
        <v>11</v>
      </c>
      <c r="E1254" s="2" t="s">
        <v>12</v>
      </c>
      <c r="F1254" s="2">
        <v>2015</v>
      </c>
      <c r="G1254" s="2">
        <v>13.335599999999999</v>
      </c>
    </row>
    <row r="1255" spans="1:8" x14ac:dyDescent="0.25">
      <c r="A1255" s="2" t="s">
        <v>25</v>
      </c>
      <c r="B1255" s="2" t="s">
        <v>9</v>
      </c>
      <c r="C1255" s="2" t="s">
        <v>14</v>
      </c>
      <c r="D1255" s="2" t="s">
        <v>11</v>
      </c>
      <c r="E1255" s="2" t="s">
        <v>12</v>
      </c>
      <c r="F1255" s="2">
        <v>1992</v>
      </c>
      <c r="G1255" s="2">
        <v>20.417290000000001</v>
      </c>
    </row>
    <row r="1256" spans="1:8" x14ac:dyDescent="0.25">
      <c r="A1256" s="2" t="s">
        <v>25</v>
      </c>
      <c r="B1256" s="2" t="s">
        <v>9</v>
      </c>
      <c r="C1256" s="2" t="s">
        <v>14</v>
      </c>
      <c r="D1256" s="2" t="s">
        <v>11</v>
      </c>
      <c r="E1256" s="2" t="s">
        <v>12</v>
      </c>
      <c r="F1256" s="2">
        <v>1993</v>
      </c>
      <c r="G1256" s="2">
        <v>18.116710000000001</v>
      </c>
      <c r="H1256" s="2" t="s">
        <v>13</v>
      </c>
    </row>
    <row r="1257" spans="1:8" x14ac:dyDescent="0.25">
      <c r="A1257" s="2" t="s">
        <v>25</v>
      </c>
      <c r="B1257" s="2" t="s">
        <v>9</v>
      </c>
      <c r="C1257" s="2" t="s">
        <v>14</v>
      </c>
      <c r="D1257" s="2" t="s">
        <v>11</v>
      </c>
      <c r="E1257" s="2" t="s">
        <v>12</v>
      </c>
      <c r="F1257" s="2">
        <v>1994</v>
      </c>
      <c r="G1257" s="2">
        <v>17.755210000000002</v>
      </c>
    </row>
    <row r="1258" spans="1:8" x14ac:dyDescent="0.25">
      <c r="A1258" s="2" t="s">
        <v>25</v>
      </c>
      <c r="B1258" s="2" t="s">
        <v>9</v>
      </c>
      <c r="C1258" s="2" t="s">
        <v>14</v>
      </c>
      <c r="D1258" s="2" t="s">
        <v>11</v>
      </c>
      <c r="E1258" s="2" t="s">
        <v>12</v>
      </c>
      <c r="F1258" s="2">
        <v>1995</v>
      </c>
      <c r="G1258" s="2">
        <v>17.98601</v>
      </c>
    </row>
    <row r="1259" spans="1:8" x14ac:dyDescent="0.25">
      <c r="A1259" s="2" t="s">
        <v>25</v>
      </c>
      <c r="B1259" s="2" t="s">
        <v>9</v>
      </c>
      <c r="C1259" s="2" t="s">
        <v>14</v>
      </c>
      <c r="D1259" s="2" t="s">
        <v>11</v>
      </c>
      <c r="E1259" s="2" t="s">
        <v>12</v>
      </c>
      <c r="F1259" s="2">
        <v>1996</v>
      </c>
      <c r="G1259" s="2">
        <v>18.105139999999999</v>
      </c>
    </row>
    <row r="1260" spans="1:8" x14ac:dyDescent="0.25">
      <c r="A1260" s="2" t="s">
        <v>25</v>
      </c>
      <c r="B1260" s="2" t="s">
        <v>9</v>
      </c>
      <c r="C1260" s="2" t="s">
        <v>14</v>
      </c>
      <c r="D1260" s="2" t="s">
        <v>11</v>
      </c>
      <c r="E1260" s="2" t="s">
        <v>12</v>
      </c>
      <c r="F1260" s="2">
        <v>1997</v>
      </c>
      <c r="G1260" s="2">
        <v>17.409590000000001</v>
      </c>
    </row>
    <row r="1261" spans="1:8" x14ac:dyDescent="0.25">
      <c r="A1261" s="2" t="s">
        <v>25</v>
      </c>
      <c r="B1261" s="2" t="s">
        <v>9</v>
      </c>
      <c r="C1261" s="2" t="s">
        <v>14</v>
      </c>
      <c r="D1261" s="2" t="s">
        <v>11</v>
      </c>
      <c r="E1261" s="2" t="s">
        <v>12</v>
      </c>
      <c r="F1261" s="2">
        <v>1998</v>
      </c>
      <c r="G1261" s="2">
        <v>16.144110000000001</v>
      </c>
    </row>
    <row r="1262" spans="1:8" x14ac:dyDescent="0.25">
      <c r="A1262" s="2" t="s">
        <v>25</v>
      </c>
      <c r="B1262" s="2" t="s">
        <v>9</v>
      </c>
      <c r="C1262" s="2" t="s">
        <v>14</v>
      </c>
      <c r="D1262" s="2" t="s">
        <v>11</v>
      </c>
      <c r="E1262" s="2" t="s">
        <v>12</v>
      </c>
      <c r="F1262" s="2">
        <v>1999</v>
      </c>
      <c r="G1262" s="2">
        <v>15.71086</v>
      </c>
    </row>
    <row r="1263" spans="1:8" x14ac:dyDescent="0.25">
      <c r="A1263" s="2" t="s">
        <v>25</v>
      </c>
      <c r="B1263" s="2" t="s">
        <v>9</v>
      </c>
      <c r="C1263" s="2" t="s">
        <v>14</v>
      </c>
      <c r="D1263" s="2" t="s">
        <v>11</v>
      </c>
      <c r="E1263" s="2" t="s">
        <v>12</v>
      </c>
      <c r="F1263" s="2">
        <v>2000</v>
      </c>
      <c r="G1263" s="2">
        <v>15.188879999999999</v>
      </c>
    </row>
    <row r="1264" spans="1:8" x14ac:dyDescent="0.25">
      <c r="A1264" s="2" t="s">
        <v>25</v>
      </c>
      <c r="B1264" s="2" t="s">
        <v>9</v>
      </c>
      <c r="C1264" s="2" t="s">
        <v>14</v>
      </c>
      <c r="D1264" s="2" t="s">
        <v>11</v>
      </c>
      <c r="E1264" s="2" t="s">
        <v>12</v>
      </c>
      <c r="F1264" s="2">
        <v>2001</v>
      </c>
      <c r="G1264" s="2">
        <v>14.502219999999999</v>
      </c>
    </row>
    <row r="1265" spans="1:8" x14ac:dyDescent="0.25">
      <c r="A1265" s="2" t="s">
        <v>25</v>
      </c>
      <c r="B1265" s="2" t="s">
        <v>9</v>
      </c>
      <c r="C1265" s="2" t="s">
        <v>14</v>
      </c>
      <c r="D1265" s="2" t="s">
        <v>11</v>
      </c>
      <c r="E1265" s="2" t="s">
        <v>12</v>
      </c>
      <c r="F1265" s="2">
        <v>2002</v>
      </c>
      <c r="G1265" s="2">
        <v>13.946199999999999</v>
      </c>
    </row>
    <row r="1266" spans="1:8" x14ac:dyDescent="0.25">
      <c r="A1266" s="2" t="s">
        <v>25</v>
      </c>
      <c r="B1266" s="2" t="s">
        <v>9</v>
      </c>
      <c r="C1266" s="2" t="s">
        <v>14</v>
      </c>
      <c r="D1266" s="2" t="s">
        <v>11</v>
      </c>
      <c r="E1266" s="2" t="s">
        <v>12</v>
      </c>
      <c r="F1266" s="2">
        <v>2003</v>
      </c>
      <c r="G1266" s="2">
        <v>13.46402</v>
      </c>
    </row>
    <row r="1267" spans="1:8" x14ac:dyDescent="0.25">
      <c r="A1267" s="2" t="s">
        <v>25</v>
      </c>
      <c r="B1267" s="2" t="s">
        <v>9</v>
      </c>
      <c r="C1267" s="2" t="s">
        <v>14</v>
      </c>
      <c r="D1267" s="2" t="s">
        <v>11</v>
      </c>
      <c r="E1267" s="2" t="s">
        <v>12</v>
      </c>
      <c r="F1267" s="2">
        <v>2004</v>
      </c>
      <c r="G1267" s="2">
        <v>14.31535</v>
      </c>
    </row>
    <row r="1268" spans="1:8" x14ac:dyDescent="0.25">
      <c r="A1268" s="2" t="s">
        <v>25</v>
      </c>
      <c r="B1268" s="2" t="s">
        <v>9</v>
      </c>
      <c r="C1268" s="2" t="s">
        <v>14</v>
      </c>
      <c r="D1268" s="2" t="s">
        <v>11</v>
      </c>
      <c r="E1268" s="2" t="s">
        <v>12</v>
      </c>
      <c r="F1268" s="2">
        <v>2005</v>
      </c>
      <c r="G1268" s="2">
        <v>13.848549999999999</v>
      </c>
    </row>
    <row r="1269" spans="1:8" x14ac:dyDescent="0.25">
      <c r="A1269" s="2" t="s">
        <v>25</v>
      </c>
      <c r="B1269" s="2" t="s">
        <v>9</v>
      </c>
      <c r="C1269" s="2" t="s">
        <v>14</v>
      </c>
      <c r="D1269" s="2" t="s">
        <v>11</v>
      </c>
      <c r="E1269" s="2" t="s">
        <v>12</v>
      </c>
      <c r="F1269" s="2">
        <v>2006</v>
      </c>
      <c r="G1269" s="2">
        <v>12.857139999999999</v>
      </c>
    </row>
    <row r="1270" spans="1:8" x14ac:dyDescent="0.25">
      <c r="A1270" s="2" t="s">
        <v>25</v>
      </c>
      <c r="B1270" s="2" t="s">
        <v>9</v>
      </c>
      <c r="C1270" s="2" t="s">
        <v>14</v>
      </c>
      <c r="D1270" s="2" t="s">
        <v>11</v>
      </c>
      <c r="E1270" s="2" t="s">
        <v>12</v>
      </c>
      <c r="F1270" s="2">
        <v>2007</v>
      </c>
      <c r="G1270" s="2">
        <v>12.58278</v>
      </c>
    </row>
    <row r="1271" spans="1:8" x14ac:dyDescent="0.25">
      <c r="A1271" s="2" t="s">
        <v>25</v>
      </c>
      <c r="B1271" s="2" t="s">
        <v>9</v>
      </c>
      <c r="C1271" s="2" t="s">
        <v>14</v>
      </c>
      <c r="D1271" s="2" t="s">
        <v>11</v>
      </c>
      <c r="E1271" s="2" t="s">
        <v>12</v>
      </c>
      <c r="F1271" s="2">
        <v>2008</v>
      </c>
      <c r="G1271" s="2">
        <v>12.32137</v>
      </c>
    </row>
    <row r="1272" spans="1:8" x14ac:dyDescent="0.25">
      <c r="A1272" s="2" t="s">
        <v>25</v>
      </c>
      <c r="B1272" s="2" t="s">
        <v>9</v>
      </c>
      <c r="C1272" s="2" t="s">
        <v>14</v>
      </c>
      <c r="D1272" s="2" t="s">
        <v>11</v>
      </c>
      <c r="E1272" s="2" t="s">
        <v>12</v>
      </c>
      <c r="F1272" s="2">
        <v>2009</v>
      </c>
      <c r="G1272" s="2">
        <v>12.71407</v>
      </c>
    </row>
    <row r="1273" spans="1:8" x14ac:dyDescent="0.25">
      <c r="A1273" s="2" t="s">
        <v>25</v>
      </c>
      <c r="B1273" s="2" t="s">
        <v>9</v>
      </c>
      <c r="C1273" s="2" t="s">
        <v>14</v>
      </c>
      <c r="D1273" s="2" t="s">
        <v>11</v>
      </c>
      <c r="E1273" s="2" t="s">
        <v>12</v>
      </c>
      <c r="F1273" s="2">
        <v>2010</v>
      </c>
      <c r="G1273" s="2">
        <v>12.40287</v>
      </c>
    </row>
    <row r="1274" spans="1:8" x14ac:dyDescent="0.25">
      <c r="A1274" s="2" t="s">
        <v>25</v>
      </c>
      <c r="B1274" s="2" t="s">
        <v>9</v>
      </c>
      <c r="C1274" s="2" t="s">
        <v>14</v>
      </c>
      <c r="D1274" s="2" t="s">
        <v>11</v>
      </c>
      <c r="E1274" s="2" t="s">
        <v>12</v>
      </c>
      <c r="F1274" s="2">
        <v>2011</v>
      </c>
      <c r="G1274" s="2">
        <v>12.20425</v>
      </c>
    </row>
    <row r="1275" spans="1:8" x14ac:dyDescent="0.25">
      <c r="A1275" s="2" t="s">
        <v>25</v>
      </c>
      <c r="B1275" s="2" t="s">
        <v>9</v>
      </c>
      <c r="C1275" s="2" t="s">
        <v>14</v>
      </c>
      <c r="D1275" s="2" t="s">
        <v>11</v>
      </c>
      <c r="E1275" s="2" t="s">
        <v>12</v>
      </c>
      <c r="F1275" s="2">
        <v>2012</v>
      </c>
      <c r="G1275" s="2">
        <v>11.787710000000001</v>
      </c>
    </row>
    <row r="1276" spans="1:8" x14ac:dyDescent="0.25">
      <c r="A1276" s="2" t="s">
        <v>25</v>
      </c>
      <c r="B1276" s="2" t="s">
        <v>9</v>
      </c>
      <c r="C1276" s="2" t="s">
        <v>14</v>
      </c>
      <c r="D1276" s="2" t="s">
        <v>11</v>
      </c>
      <c r="E1276" s="2" t="s">
        <v>12</v>
      </c>
      <c r="F1276" s="2">
        <v>2013</v>
      </c>
      <c r="G1276" s="2">
        <v>11.32879</v>
      </c>
    </row>
    <row r="1277" spans="1:8" x14ac:dyDescent="0.25">
      <c r="A1277" s="2" t="s">
        <v>25</v>
      </c>
      <c r="B1277" s="2" t="s">
        <v>9</v>
      </c>
      <c r="C1277" s="2" t="s">
        <v>14</v>
      </c>
      <c r="D1277" s="2" t="s">
        <v>11</v>
      </c>
      <c r="E1277" s="2" t="s">
        <v>12</v>
      </c>
      <c r="F1277" s="2">
        <v>2014</v>
      </c>
      <c r="G1277" s="2">
        <v>10.99081</v>
      </c>
    </row>
    <row r="1278" spans="1:8" x14ac:dyDescent="0.25">
      <c r="A1278" s="2" t="s">
        <v>25</v>
      </c>
      <c r="B1278" s="2" t="s">
        <v>9</v>
      </c>
      <c r="C1278" s="2" t="s">
        <v>14</v>
      </c>
      <c r="D1278" s="2" t="s">
        <v>11</v>
      </c>
      <c r="E1278" s="2" t="s">
        <v>12</v>
      </c>
      <c r="F1278" s="2">
        <v>2015</v>
      </c>
      <c r="G1278" s="2">
        <v>10.88992</v>
      </c>
    </row>
    <row r="1279" spans="1:8" x14ac:dyDescent="0.25">
      <c r="A1279" s="2" t="s">
        <v>25</v>
      </c>
      <c r="B1279" s="2" t="s">
        <v>9</v>
      </c>
      <c r="C1279" s="2" t="s">
        <v>15</v>
      </c>
      <c r="D1279" s="2" t="s">
        <v>11</v>
      </c>
      <c r="E1279" s="2" t="s">
        <v>12</v>
      </c>
      <c r="F1279" s="2">
        <v>1992</v>
      </c>
      <c r="G1279" s="2">
        <v>16.35389</v>
      </c>
    </row>
    <row r="1280" spans="1:8" x14ac:dyDescent="0.25">
      <c r="A1280" s="2" t="s">
        <v>25</v>
      </c>
      <c r="B1280" s="2" t="s">
        <v>9</v>
      </c>
      <c r="C1280" s="2" t="s">
        <v>15</v>
      </c>
      <c r="D1280" s="2" t="s">
        <v>11</v>
      </c>
      <c r="E1280" s="2" t="s">
        <v>12</v>
      </c>
      <c r="F1280" s="2">
        <v>1993</v>
      </c>
      <c r="G1280" s="2">
        <v>13.71429</v>
      </c>
      <c r="H1280" s="2" t="s">
        <v>13</v>
      </c>
    </row>
    <row r="1281" spans="1:7" x14ac:dyDescent="0.25">
      <c r="A1281" s="2" t="s">
        <v>25</v>
      </c>
      <c r="B1281" s="2" t="s">
        <v>9</v>
      </c>
      <c r="C1281" s="2" t="s">
        <v>15</v>
      </c>
      <c r="D1281" s="2" t="s">
        <v>11</v>
      </c>
      <c r="E1281" s="2" t="s">
        <v>12</v>
      </c>
      <c r="F1281" s="2">
        <v>1994</v>
      </c>
      <c r="G1281" s="2">
        <v>13.01005</v>
      </c>
    </row>
    <row r="1282" spans="1:7" x14ac:dyDescent="0.25">
      <c r="A1282" s="2" t="s">
        <v>25</v>
      </c>
      <c r="B1282" s="2" t="s">
        <v>9</v>
      </c>
      <c r="C1282" s="2" t="s">
        <v>15</v>
      </c>
      <c r="D1282" s="2" t="s">
        <v>11</v>
      </c>
      <c r="E1282" s="2" t="s">
        <v>12</v>
      </c>
      <c r="F1282" s="2">
        <v>1995</v>
      </c>
      <c r="G1282" s="2">
        <v>12.992610000000001</v>
      </c>
    </row>
    <row r="1283" spans="1:7" x14ac:dyDescent="0.25">
      <c r="A1283" s="2" t="s">
        <v>25</v>
      </c>
      <c r="B1283" s="2" t="s">
        <v>9</v>
      </c>
      <c r="C1283" s="2" t="s">
        <v>15</v>
      </c>
      <c r="D1283" s="2" t="s">
        <v>11</v>
      </c>
      <c r="E1283" s="2" t="s">
        <v>12</v>
      </c>
      <c r="F1283" s="2">
        <v>1996</v>
      </c>
      <c r="G1283" s="2">
        <v>12.70237</v>
      </c>
    </row>
    <row r="1284" spans="1:7" x14ac:dyDescent="0.25">
      <c r="A1284" s="2" t="s">
        <v>25</v>
      </c>
      <c r="B1284" s="2" t="s">
        <v>9</v>
      </c>
      <c r="C1284" s="2" t="s">
        <v>15</v>
      </c>
      <c r="D1284" s="2" t="s">
        <v>11</v>
      </c>
      <c r="E1284" s="2" t="s">
        <v>12</v>
      </c>
      <c r="F1284" s="2">
        <v>1997</v>
      </c>
      <c r="G1284" s="2">
        <v>12.398250000000001</v>
      </c>
    </row>
    <row r="1285" spans="1:7" x14ac:dyDescent="0.25">
      <c r="A1285" s="2" t="s">
        <v>25</v>
      </c>
      <c r="B1285" s="2" t="s">
        <v>9</v>
      </c>
      <c r="C1285" s="2" t="s">
        <v>15</v>
      </c>
      <c r="D1285" s="2" t="s">
        <v>11</v>
      </c>
      <c r="E1285" s="2" t="s">
        <v>12</v>
      </c>
      <c r="F1285" s="2">
        <v>1998</v>
      </c>
      <c r="G1285" s="2">
        <v>11.62932</v>
      </c>
    </row>
    <row r="1286" spans="1:7" x14ac:dyDescent="0.25">
      <c r="A1286" s="2" t="s">
        <v>25</v>
      </c>
      <c r="B1286" s="2" t="s">
        <v>9</v>
      </c>
      <c r="C1286" s="2" t="s">
        <v>15</v>
      </c>
      <c r="D1286" s="2" t="s">
        <v>11</v>
      </c>
      <c r="E1286" s="2" t="s">
        <v>12</v>
      </c>
      <c r="F1286" s="2">
        <v>1999</v>
      </c>
      <c r="G1286" s="2">
        <v>11.11111</v>
      </c>
    </row>
    <row r="1287" spans="1:7" x14ac:dyDescent="0.25">
      <c r="A1287" s="2" t="s">
        <v>25</v>
      </c>
      <c r="B1287" s="2" t="s">
        <v>9</v>
      </c>
      <c r="C1287" s="2" t="s">
        <v>15</v>
      </c>
      <c r="D1287" s="2" t="s">
        <v>11</v>
      </c>
      <c r="E1287" s="2" t="s">
        <v>12</v>
      </c>
      <c r="F1287" s="2">
        <v>2000</v>
      </c>
      <c r="G1287" s="2">
        <v>10.493119999999999</v>
      </c>
    </row>
    <row r="1288" spans="1:7" x14ac:dyDescent="0.25">
      <c r="A1288" s="2" t="s">
        <v>25</v>
      </c>
      <c r="B1288" s="2" t="s">
        <v>9</v>
      </c>
      <c r="C1288" s="2" t="s">
        <v>15</v>
      </c>
      <c r="D1288" s="2" t="s">
        <v>11</v>
      </c>
      <c r="E1288" s="2" t="s">
        <v>12</v>
      </c>
      <c r="F1288" s="2">
        <v>2001</v>
      </c>
      <c r="G1288" s="2">
        <v>10.23442</v>
      </c>
    </row>
    <row r="1289" spans="1:7" x14ac:dyDescent="0.25">
      <c r="A1289" s="2" t="s">
        <v>25</v>
      </c>
      <c r="B1289" s="2" t="s">
        <v>9</v>
      </c>
      <c r="C1289" s="2" t="s">
        <v>15</v>
      </c>
      <c r="D1289" s="2" t="s">
        <v>11</v>
      </c>
      <c r="E1289" s="2" t="s">
        <v>12</v>
      </c>
      <c r="F1289" s="2">
        <v>2002</v>
      </c>
      <c r="G1289" s="2">
        <v>10</v>
      </c>
    </row>
    <row r="1290" spans="1:7" x14ac:dyDescent="0.25">
      <c r="A1290" s="2" t="s">
        <v>25</v>
      </c>
      <c r="B1290" s="2" t="s">
        <v>9</v>
      </c>
      <c r="C1290" s="2" t="s">
        <v>15</v>
      </c>
      <c r="D1290" s="2" t="s">
        <v>11</v>
      </c>
      <c r="E1290" s="2" t="s">
        <v>12</v>
      </c>
      <c r="F1290" s="2">
        <v>2003</v>
      </c>
      <c r="G1290" s="2">
        <v>9.1671320000000005</v>
      </c>
    </row>
    <row r="1291" spans="1:7" x14ac:dyDescent="0.25">
      <c r="A1291" s="2" t="s">
        <v>25</v>
      </c>
      <c r="B1291" s="2" t="s">
        <v>9</v>
      </c>
      <c r="C1291" s="2" t="s">
        <v>15</v>
      </c>
      <c r="D1291" s="2" t="s">
        <v>11</v>
      </c>
      <c r="E1291" s="2" t="s">
        <v>12</v>
      </c>
      <c r="F1291" s="2">
        <v>2004</v>
      </c>
      <c r="G1291" s="2">
        <v>10.13513</v>
      </c>
    </row>
    <row r="1292" spans="1:7" x14ac:dyDescent="0.25">
      <c r="A1292" s="2" t="s">
        <v>25</v>
      </c>
      <c r="B1292" s="2" t="s">
        <v>9</v>
      </c>
      <c r="C1292" s="2" t="s">
        <v>15</v>
      </c>
      <c r="D1292" s="2" t="s">
        <v>11</v>
      </c>
      <c r="E1292" s="2" t="s">
        <v>12</v>
      </c>
      <c r="F1292" s="2">
        <v>2005</v>
      </c>
      <c r="G1292" s="2">
        <v>9.8536029999999997</v>
      </c>
    </row>
    <row r="1293" spans="1:7" x14ac:dyDescent="0.25">
      <c r="A1293" s="2" t="s">
        <v>25</v>
      </c>
      <c r="B1293" s="2" t="s">
        <v>9</v>
      </c>
      <c r="C1293" s="2" t="s">
        <v>15</v>
      </c>
      <c r="D1293" s="2" t="s">
        <v>11</v>
      </c>
      <c r="E1293" s="2" t="s">
        <v>12</v>
      </c>
      <c r="F1293" s="2">
        <v>2006</v>
      </c>
      <c r="G1293" s="2">
        <v>9.1266280000000002</v>
      </c>
    </row>
    <row r="1294" spans="1:7" x14ac:dyDescent="0.25">
      <c r="A1294" s="2" t="s">
        <v>25</v>
      </c>
      <c r="B1294" s="2" t="s">
        <v>9</v>
      </c>
      <c r="C1294" s="2" t="s">
        <v>15</v>
      </c>
      <c r="D1294" s="2" t="s">
        <v>11</v>
      </c>
      <c r="E1294" s="2" t="s">
        <v>12</v>
      </c>
      <c r="F1294" s="2">
        <v>2007</v>
      </c>
      <c r="G1294" s="2">
        <v>9.2473120000000009</v>
      </c>
    </row>
    <row r="1295" spans="1:7" x14ac:dyDescent="0.25">
      <c r="A1295" s="2" t="s">
        <v>25</v>
      </c>
      <c r="B1295" s="2" t="s">
        <v>9</v>
      </c>
      <c r="C1295" s="2" t="s">
        <v>15</v>
      </c>
      <c r="D1295" s="2" t="s">
        <v>11</v>
      </c>
      <c r="E1295" s="2" t="s">
        <v>12</v>
      </c>
      <c r="F1295" s="2">
        <v>2008</v>
      </c>
      <c r="G1295" s="2">
        <v>8.5825379999999996</v>
      </c>
    </row>
    <row r="1296" spans="1:7" x14ac:dyDescent="0.25">
      <c r="A1296" s="2" t="s">
        <v>25</v>
      </c>
      <c r="B1296" s="2" t="s">
        <v>9</v>
      </c>
      <c r="C1296" s="2" t="s">
        <v>15</v>
      </c>
      <c r="D1296" s="2" t="s">
        <v>11</v>
      </c>
      <c r="E1296" s="2" t="s">
        <v>12</v>
      </c>
      <c r="F1296" s="2">
        <v>2009</v>
      </c>
      <c r="G1296" s="2">
        <v>9.2068480000000008</v>
      </c>
    </row>
    <row r="1297" spans="1:7" x14ac:dyDescent="0.25">
      <c r="A1297" s="2" t="s">
        <v>25</v>
      </c>
      <c r="B1297" s="2" t="s">
        <v>9</v>
      </c>
      <c r="C1297" s="2" t="s">
        <v>15</v>
      </c>
      <c r="D1297" s="2" t="s">
        <v>11</v>
      </c>
      <c r="E1297" s="2" t="s">
        <v>12</v>
      </c>
      <c r="F1297" s="2">
        <v>2010</v>
      </c>
      <c r="G1297" s="2">
        <v>8.9677050000000005</v>
      </c>
    </row>
    <row r="1298" spans="1:7" x14ac:dyDescent="0.25">
      <c r="A1298" s="2" t="s">
        <v>25</v>
      </c>
      <c r="B1298" s="2" t="s">
        <v>9</v>
      </c>
      <c r="C1298" s="2" t="s">
        <v>15</v>
      </c>
      <c r="D1298" s="2" t="s">
        <v>11</v>
      </c>
      <c r="E1298" s="2" t="s">
        <v>12</v>
      </c>
      <c r="F1298" s="2">
        <v>2011</v>
      </c>
      <c r="G1298" s="2">
        <v>8.5580909999999992</v>
      </c>
    </row>
    <row r="1299" spans="1:7" x14ac:dyDescent="0.25">
      <c r="A1299" s="2" t="s">
        <v>25</v>
      </c>
      <c r="B1299" s="2" t="s">
        <v>9</v>
      </c>
      <c r="C1299" s="2" t="s">
        <v>15</v>
      </c>
      <c r="D1299" s="2" t="s">
        <v>11</v>
      </c>
      <c r="E1299" s="2" t="s">
        <v>12</v>
      </c>
      <c r="F1299" s="2">
        <v>2012</v>
      </c>
      <c r="G1299" s="2">
        <v>8.7323939999999993</v>
      </c>
    </row>
    <row r="1300" spans="1:7" x14ac:dyDescent="0.25">
      <c r="A1300" s="2" t="s">
        <v>25</v>
      </c>
      <c r="B1300" s="2" t="s">
        <v>9</v>
      </c>
      <c r="C1300" s="2" t="s">
        <v>15</v>
      </c>
      <c r="D1300" s="2" t="s">
        <v>11</v>
      </c>
      <c r="E1300" s="2" t="s">
        <v>12</v>
      </c>
      <c r="F1300" s="2">
        <v>2013</v>
      </c>
      <c r="G1300" s="2">
        <v>8.2404980000000005</v>
      </c>
    </row>
    <row r="1301" spans="1:7" x14ac:dyDescent="0.25">
      <c r="A1301" s="2" t="s">
        <v>25</v>
      </c>
      <c r="B1301" s="2" t="s">
        <v>9</v>
      </c>
      <c r="C1301" s="2" t="s">
        <v>15</v>
      </c>
      <c r="D1301" s="2" t="s">
        <v>11</v>
      </c>
      <c r="E1301" s="2" t="s">
        <v>12</v>
      </c>
      <c r="F1301" s="2">
        <v>2014</v>
      </c>
      <c r="G1301" s="2">
        <v>7.802098</v>
      </c>
    </row>
    <row r="1302" spans="1:7" x14ac:dyDescent="0.25">
      <c r="A1302" s="2" t="s">
        <v>25</v>
      </c>
      <c r="B1302" s="2" t="s">
        <v>9</v>
      </c>
      <c r="C1302" s="2" t="s">
        <v>15</v>
      </c>
      <c r="D1302" s="2" t="s">
        <v>11</v>
      </c>
      <c r="E1302" s="2" t="s">
        <v>12</v>
      </c>
      <c r="F1302" s="2">
        <v>2015</v>
      </c>
      <c r="G1302" s="2">
        <v>8.0040790000000008</v>
      </c>
    </row>
    <row r="1303" spans="1:7" x14ac:dyDescent="0.25">
      <c r="A1303" s="2" t="s">
        <v>26</v>
      </c>
      <c r="B1303" s="2" t="s">
        <v>9</v>
      </c>
      <c r="C1303" s="2" t="s">
        <v>10</v>
      </c>
      <c r="D1303" s="2" t="s">
        <v>11</v>
      </c>
      <c r="E1303" s="2" t="s">
        <v>12</v>
      </c>
      <c r="F1303" s="2">
        <v>1991</v>
      </c>
      <c r="G1303" s="2">
        <v>27.114090000000001</v>
      </c>
    </row>
    <row r="1304" spans="1:7" x14ac:dyDescent="0.25">
      <c r="A1304" s="2" t="s">
        <v>26</v>
      </c>
      <c r="B1304" s="2" t="s">
        <v>9</v>
      </c>
      <c r="C1304" s="2" t="s">
        <v>10</v>
      </c>
      <c r="D1304" s="2" t="s">
        <v>11</v>
      </c>
      <c r="E1304" s="2" t="s">
        <v>12</v>
      </c>
      <c r="F1304" s="2">
        <v>1992</v>
      </c>
      <c r="G1304" s="2">
        <v>25.572009999999999</v>
      </c>
    </row>
    <row r="1305" spans="1:7" x14ac:dyDescent="0.25">
      <c r="A1305" s="2" t="s">
        <v>26</v>
      </c>
      <c r="B1305" s="2" t="s">
        <v>9</v>
      </c>
      <c r="C1305" s="2" t="s">
        <v>10</v>
      </c>
      <c r="D1305" s="2" t="s">
        <v>11</v>
      </c>
      <c r="E1305" s="2" t="s">
        <v>12</v>
      </c>
      <c r="F1305" s="2">
        <v>1993</v>
      </c>
      <c r="G1305" s="2">
        <v>24.283770000000001</v>
      </c>
    </row>
    <row r="1306" spans="1:7" x14ac:dyDescent="0.25">
      <c r="A1306" s="2" t="s">
        <v>26</v>
      </c>
      <c r="B1306" s="2" t="s">
        <v>9</v>
      </c>
      <c r="C1306" s="2" t="s">
        <v>10</v>
      </c>
      <c r="D1306" s="2" t="s">
        <v>11</v>
      </c>
      <c r="E1306" s="2" t="s">
        <v>12</v>
      </c>
      <c r="F1306" s="2">
        <v>1994</v>
      </c>
      <c r="G1306" s="2">
        <v>25.578230000000001</v>
      </c>
    </row>
    <row r="1307" spans="1:7" x14ac:dyDescent="0.25">
      <c r="A1307" s="2" t="s">
        <v>26</v>
      </c>
      <c r="B1307" s="2" t="s">
        <v>9</v>
      </c>
      <c r="C1307" s="2" t="s">
        <v>10</v>
      </c>
      <c r="D1307" s="2" t="s">
        <v>11</v>
      </c>
      <c r="E1307" s="2" t="s">
        <v>12</v>
      </c>
      <c r="F1307" s="2">
        <v>1995</v>
      </c>
      <c r="G1307" s="2">
        <v>27.63158</v>
      </c>
    </row>
    <row r="1308" spans="1:7" x14ac:dyDescent="0.25">
      <c r="A1308" s="2" t="s">
        <v>26</v>
      </c>
      <c r="B1308" s="2" t="s">
        <v>9</v>
      </c>
      <c r="C1308" s="2" t="s">
        <v>10</v>
      </c>
      <c r="D1308" s="2" t="s">
        <v>11</v>
      </c>
      <c r="E1308" s="2" t="s">
        <v>12</v>
      </c>
      <c r="F1308" s="2">
        <v>1996</v>
      </c>
      <c r="G1308" s="2">
        <v>23.91159</v>
      </c>
    </row>
    <row r="1309" spans="1:7" x14ac:dyDescent="0.25">
      <c r="A1309" s="2" t="s">
        <v>26</v>
      </c>
      <c r="B1309" s="2" t="s">
        <v>9</v>
      </c>
      <c r="C1309" s="2" t="s">
        <v>10</v>
      </c>
      <c r="D1309" s="2" t="s">
        <v>11</v>
      </c>
      <c r="E1309" s="2" t="s">
        <v>12</v>
      </c>
      <c r="F1309" s="2">
        <v>1997</v>
      </c>
      <c r="G1309" s="2">
        <v>23.179359999999999</v>
      </c>
    </row>
    <row r="1310" spans="1:7" x14ac:dyDescent="0.25">
      <c r="A1310" s="2" t="s">
        <v>26</v>
      </c>
      <c r="B1310" s="2" t="s">
        <v>9</v>
      </c>
      <c r="C1310" s="2" t="s">
        <v>10</v>
      </c>
      <c r="D1310" s="2" t="s">
        <v>11</v>
      </c>
      <c r="E1310" s="2" t="s">
        <v>12</v>
      </c>
      <c r="F1310" s="2">
        <v>1998</v>
      </c>
      <c r="G1310" s="2">
        <v>23.869209999999999</v>
      </c>
    </row>
    <row r="1311" spans="1:7" x14ac:dyDescent="0.25">
      <c r="A1311" s="2" t="s">
        <v>26</v>
      </c>
      <c r="B1311" s="2" t="s">
        <v>9</v>
      </c>
      <c r="C1311" s="2" t="s">
        <v>10</v>
      </c>
      <c r="D1311" s="2" t="s">
        <v>11</v>
      </c>
      <c r="E1311" s="2" t="s">
        <v>12</v>
      </c>
      <c r="F1311" s="2">
        <v>1999</v>
      </c>
      <c r="G1311" s="2">
        <v>23.693370000000002</v>
      </c>
    </row>
    <row r="1312" spans="1:7" x14ac:dyDescent="0.25">
      <c r="A1312" s="2" t="s">
        <v>26</v>
      </c>
      <c r="B1312" s="2" t="s">
        <v>9</v>
      </c>
      <c r="C1312" s="2" t="s">
        <v>10</v>
      </c>
      <c r="D1312" s="2" t="s">
        <v>11</v>
      </c>
      <c r="E1312" s="2" t="s">
        <v>12</v>
      </c>
      <c r="F1312" s="2">
        <v>2000</v>
      </c>
      <c r="G1312" s="2">
        <v>24.043469999999999</v>
      </c>
    </row>
    <row r="1313" spans="1:8" x14ac:dyDescent="0.25">
      <c r="A1313" s="2" t="s">
        <v>26</v>
      </c>
      <c r="B1313" s="2" t="s">
        <v>9</v>
      </c>
      <c r="C1313" s="2" t="s">
        <v>10</v>
      </c>
      <c r="D1313" s="2" t="s">
        <v>11</v>
      </c>
      <c r="E1313" s="2" t="s">
        <v>12</v>
      </c>
      <c r="F1313" s="2">
        <v>2001</v>
      </c>
      <c r="G1313" s="2">
        <v>22.99053</v>
      </c>
    </row>
    <row r="1314" spans="1:8" x14ac:dyDescent="0.25">
      <c r="A1314" s="2" t="s">
        <v>26</v>
      </c>
      <c r="B1314" s="2" t="s">
        <v>9</v>
      </c>
      <c r="C1314" s="2" t="s">
        <v>10</v>
      </c>
      <c r="D1314" s="2" t="s">
        <v>11</v>
      </c>
      <c r="E1314" s="2" t="s">
        <v>12</v>
      </c>
      <c r="F1314" s="2">
        <v>2002</v>
      </c>
      <c r="G1314" s="2">
        <v>23.593150000000001</v>
      </c>
      <c r="H1314" s="2" t="s">
        <v>13</v>
      </c>
    </row>
    <row r="1315" spans="1:8" x14ac:dyDescent="0.25">
      <c r="A1315" s="2" t="s">
        <v>26</v>
      </c>
      <c r="B1315" s="2" t="s">
        <v>9</v>
      </c>
      <c r="C1315" s="2" t="s">
        <v>10</v>
      </c>
      <c r="D1315" s="2" t="s">
        <v>11</v>
      </c>
      <c r="E1315" s="2" t="s">
        <v>12</v>
      </c>
      <c r="F1315" s="2">
        <v>2003</v>
      </c>
      <c r="G1315" s="2">
        <v>19.452179999999998</v>
      </c>
    </row>
    <row r="1316" spans="1:8" x14ac:dyDescent="0.25">
      <c r="A1316" s="2" t="s">
        <v>26</v>
      </c>
      <c r="B1316" s="2" t="s">
        <v>9</v>
      </c>
      <c r="C1316" s="2" t="s">
        <v>10</v>
      </c>
      <c r="D1316" s="2" t="s">
        <v>11</v>
      </c>
      <c r="E1316" s="2" t="s">
        <v>12</v>
      </c>
      <c r="F1316" s="2">
        <v>2004</v>
      </c>
      <c r="G1316" s="2">
        <v>19.435749999999999</v>
      </c>
    </row>
    <row r="1317" spans="1:8" x14ac:dyDescent="0.25">
      <c r="A1317" s="2" t="s">
        <v>26</v>
      </c>
      <c r="B1317" s="2" t="s">
        <v>9</v>
      </c>
      <c r="C1317" s="2" t="s">
        <v>10</v>
      </c>
      <c r="D1317" s="2" t="s">
        <v>11</v>
      </c>
      <c r="E1317" s="2" t="s">
        <v>12</v>
      </c>
      <c r="F1317" s="2">
        <v>2005</v>
      </c>
      <c r="G1317" s="2">
        <v>20.239450000000001</v>
      </c>
    </row>
    <row r="1318" spans="1:8" x14ac:dyDescent="0.25">
      <c r="A1318" s="2" t="s">
        <v>26</v>
      </c>
      <c r="B1318" s="2" t="s">
        <v>9</v>
      </c>
      <c r="C1318" s="2" t="s">
        <v>10</v>
      </c>
      <c r="D1318" s="2" t="s">
        <v>11</v>
      </c>
      <c r="E1318" s="2" t="s">
        <v>12</v>
      </c>
      <c r="F1318" s="2">
        <v>2006</v>
      </c>
      <c r="G1318" s="2">
        <v>20.749189999999999</v>
      </c>
    </row>
    <row r="1319" spans="1:8" x14ac:dyDescent="0.25">
      <c r="A1319" s="2" t="s">
        <v>26</v>
      </c>
      <c r="B1319" s="2" t="s">
        <v>9</v>
      </c>
      <c r="C1319" s="2" t="s">
        <v>10</v>
      </c>
      <c r="D1319" s="2" t="s">
        <v>11</v>
      </c>
      <c r="E1319" s="2" t="s">
        <v>12</v>
      </c>
      <c r="F1319" s="2">
        <v>2007</v>
      </c>
      <c r="G1319" s="2">
        <v>18.75178</v>
      </c>
    </row>
    <row r="1320" spans="1:8" x14ac:dyDescent="0.25">
      <c r="A1320" s="2" t="s">
        <v>26</v>
      </c>
      <c r="B1320" s="2" t="s">
        <v>9</v>
      </c>
      <c r="C1320" s="2" t="s">
        <v>10</v>
      </c>
      <c r="D1320" s="2" t="s">
        <v>11</v>
      </c>
      <c r="E1320" s="2" t="s">
        <v>12</v>
      </c>
      <c r="F1320" s="2">
        <v>2008</v>
      </c>
      <c r="G1320" s="2">
        <v>17.1281</v>
      </c>
    </row>
    <row r="1321" spans="1:8" x14ac:dyDescent="0.25">
      <c r="A1321" s="2" t="s">
        <v>26</v>
      </c>
      <c r="B1321" s="2" t="s">
        <v>9</v>
      </c>
      <c r="C1321" s="2" t="s">
        <v>10</v>
      </c>
      <c r="D1321" s="2" t="s">
        <v>11</v>
      </c>
      <c r="E1321" s="2" t="s">
        <v>12</v>
      </c>
      <c r="F1321" s="2">
        <v>2009</v>
      </c>
      <c r="G1321" s="2">
        <v>16.58512</v>
      </c>
    </row>
    <row r="1322" spans="1:8" x14ac:dyDescent="0.25">
      <c r="A1322" s="2" t="s">
        <v>26</v>
      </c>
      <c r="B1322" s="2" t="s">
        <v>9</v>
      </c>
      <c r="C1322" s="2" t="s">
        <v>10</v>
      </c>
      <c r="D1322" s="2" t="s">
        <v>11</v>
      </c>
      <c r="E1322" s="2" t="s">
        <v>12</v>
      </c>
      <c r="F1322" s="2">
        <v>2010</v>
      </c>
      <c r="G1322" s="2">
        <v>16.489350000000002</v>
      </c>
    </row>
    <row r="1323" spans="1:8" x14ac:dyDescent="0.25">
      <c r="A1323" s="2" t="s">
        <v>26</v>
      </c>
      <c r="B1323" s="2" t="s">
        <v>9</v>
      </c>
      <c r="C1323" s="2" t="s">
        <v>10</v>
      </c>
      <c r="D1323" s="2" t="s">
        <v>11</v>
      </c>
      <c r="E1323" s="2" t="s">
        <v>12</v>
      </c>
      <c r="F1323" s="2">
        <v>2011</v>
      </c>
      <c r="G1323" s="2">
        <v>16.18131</v>
      </c>
    </row>
    <row r="1324" spans="1:8" x14ac:dyDescent="0.25">
      <c r="A1324" s="2" t="s">
        <v>26</v>
      </c>
      <c r="B1324" s="2" t="s">
        <v>9</v>
      </c>
      <c r="C1324" s="2" t="s">
        <v>10</v>
      </c>
      <c r="D1324" s="2" t="s">
        <v>11</v>
      </c>
      <c r="E1324" s="2" t="s">
        <v>12</v>
      </c>
      <c r="F1324" s="2">
        <v>2012</v>
      </c>
      <c r="G1324" s="2">
        <v>15.87982</v>
      </c>
    </row>
    <row r="1325" spans="1:8" x14ac:dyDescent="0.25">
      <c r="A1325" s="2" t="s">
        <v>26</v>
      </c>
      <c r="B1325" s="2" t="s">
        <v>9</v>
      </c>
      <c r="C1325" s="2" t="s">
        <v>10</v>
      </c>
      <c r="D1325" s="2" t="s">
        <v>11</v>
      </c>
      <c r="E1325" s="2" t="s">
        <v>12</v>
      </c>
      <c r="F1325" s="2">
        <v>2013</v>
      </c>
      <c r="G1325" s="2">
        <v>16.692119999999999</v>
      </c>
    </row>
    <row r="1326" spans="1:8" x14ac:dyDescent="0.25">
      <c r="A1326" s="2" t="s">
        <v>26</v>
      </c>
      <c r="B1326" s="2" t="s">
        <v>9</v>
      </c>
      <c r="C1326" s="2" t="s">
        <v>10</v>
      </c>
      <c r="D1326" s="2" t="s">
        <v>11</v>
      </c>
      <c r="E1326" s="2" t="s">
        <v>12</v>
      </c>
      <c r="F1326" s="2">
        <v>2014</v>
      </c>
      <c r="G1326" s="2">
        <v>16.828340000000001</v>
      </c>
    </row>
    <row r="1327" spans="1:8" x14ac:dyDescent="0.25">
      <c r="A1327" s="2" t="s">
        <v>26</v>
      </c>
      <c r="B1327" s="2" t="s">
        <v>9</v>
      </c>
      <c r="C1327" s="2" t="s">
        <v>10</v>
      </c>
      <c r="D1327" s="2" t="s">
        <v>11</v>
      </c>
      <c r="E1327" s="2" t="s">
        <v>12</v>
      </c>
      <c r="F1327" s="2">
        <v>2015</v>
      </c>
      <c r="G1327" s="2">
        <v>16.83681</v>
      </c>
    </row>
    <row r="1328" spans="1:8" x14ac:dyDescent="0.25">
      <c r="A1328" s="2" t="s">
        <v>26</v>
      </c>
      <c r="B1328" s="2" t="s">
        <v>9</v>
      </c>
      <c r="C1328" s="2" t="s">
        <v>14</v>
      </c>
      <c r="D1328" s="2" t="s">
        <v>11</v>
      </c>
      <c r="E1328" s="2" t="s">
        <v>12</v>
      </c>
      <c r="F1328" s="2">
        <v>1991</v>
      </c>
      <c r="G1328" s="2">
        <v>20.306789999999999</v>
      </c>
    </row>
    <row r="1329" spans="1:8" x14ac:dyDescent="0.25">
      <c r="A1329" s="2" t="s">
        <v>26</v>
      </c>
      <c r="B1329" s="2" t="s">
        <v>9</v>
      </c>
      <c r="C1329" s="2" t="s">
        <v>14</v>
      </c>
      <c r="D1329" s="2" t="s">
        <v>11</v>
      </c>
      <c r="E1329" s="2" t="s">
        <v>12</v>
      </c>
      <c r="F1329" s="2">
        <v>1992</v>
      </c>
      <c r="G1329" s="2">
        <v>19.28415</v>
      </c>
    </row>
    <row r="1330" spans="1:8" x14ac:dyDescent="0.25">
      <c r="A1330" s="2" t="s">
        <v>26</v>
      </c>
      <c r="B1330" s="2" t="s">
        <v>9</v>
      </c>
      <c r="C1330" s="2" t="s">
        <v>14</v>
      </c>
      <c r="D1330" s="2" t="s">
        <v>11</v>
      </c>
      <c r="E1330" s="2" t="s">
        <v>12</v>
      </c>
      <c r="F1330" s="2">
        <v>1993</v>
      </c>
      <c r="G1330" s="2">
        <v>18.008790000000001</v>
      </c>
    </row>
    <row r="1331" spans="1:8" x14ac:dyDescent="0.25">
      <c r="A1331" s="2" t="s">
        <v>26</v>
      </c>
      <c r="B1331" s="2" t="s">
        <v>9</v>
      </c>
      <c r="C1331" s="2" t="s">
        <v>14</v>
      </c>
      <c r="D1331" s="2" t="s">
        <v>11</v>
      </c>
      <c r="E1331" s="2" t="s">
        <v>12</v>
      </c>
      <c r="F1331" s="2">
        <v>1994</v>
      </c>
      <c r="G1331" s="2">
        <v>18.445900000000002</v>
      </c>
    </row>
    <row r="1332" spans="1:8" x14ac:dyDescent="0.25">
      <c r="A1332" s="2" t="s">
        <v>26</v>
      </c>
      <c r="B1332" s="2" t="s">
        <v>9</v>
      </c>
      <c r="C1332" s="2" t="s">
        <v>14</v>
      </c>
      <c r="D1332" s="2" t="s">
        <v>11</v>
      </c>
      <c r="E1332" s="2" t="s">
        <v>12</v>
      </c>
      <c r="F1332" s="2">
        <v>1995</v>
      </c>
      <c r="G1332" s="2">
        <v>19.718309999999999</v>
      </c>
    </row>
    <row r="1333" spans="1:8" x14ac:dyDescent="0.25">
      <c r="A1333" s="2" t="s">
        <v>26</v>
      </c>
      <c r="B1333" s="2" t="s">
        <v>9</v>
      </c>
      <c r="C1333" s="2" t="s">
        <v>14</v>
      </c>
      <c r="D1333" s="2" t="s">
        <v>11</v>
      </c>
      <c r="E1333" s="2" t="s">
        <v>12</v>
      </c>
      <c r="F1333" s="2">
        <v>1996</v>
      </c>
      <c r="G1333" s="2">
        <v>18.19116</v>
      </c>
    </row>
    <row r="1334" spans="1:8" x14ac:dyDescent="0.25">
      <c r="A1334" s="2" t="s">
        <v>26</v>
      </c>
      <c r="B1334" s="2" t="s">
        <v>9</v>
      </c>
      <c r="C1334" s="2" t="s">
        <v>14</v>
      </c>
      <c r="D1334" s="2" t="s">
        <v>11</v>
      </c>
      <c r="E1334" s="2" t="s">
        <v>12</v>
      </c>
      <c r="F1334" s="2">
        <v>1997</v>
      </c>
      <c r="G1334" s="2">
        <v>17.738589999999999</v>
      </c>
    </row>
    <row r="1335" spans="1:8" x14ac:dyDescent="0.25">
      <c r="A1335" s="2" t="s">
        <v>26</v>
      </c>
      <c r="B1335" s="2" t="s">
        <v>9</v>
      </c>
      <c r="C1335" s="2" t="s">
        <v>14</v>
      </c>
      <c r="D1335" s="2" t="s">
        <v>11</v>
      </c>
      <c r="E1335" s="2" t="s">
        <v>12</v>
      </c>
      <c r="F1335" s="2">
        <v>1998</v>
      </c>
      <c r="G1335" s="2">
        <v>17.940470000000001</v>
      </c>
    </row>
    <row r="1336" spans="1:8" x14ac:dyDescent="0.25">
      <c r="A1336" s="2" t="s">
        <v>26</v>
      </c>
      <c r="B1336" s="2" t="s">
        <v>9</v>
      </c>
      <c r="C1336" s="2" t="s">
        <v>14</v>
      </c>
      <c r="D1336" s="2" t="s">
        <v>11</v>
      </c>
      <c r="E1336" s="2" t="s">
        <v>12</v>
      </c>
      <c r="F1336" s="2">
        <v>1999</v>
      </c>
      <c r="G1336" s="2">
        <v>17.719940000000001</v>
      </c>
    </row>
    <row r="1337" spans="1:8" x14ac:dyDescent="0.25">
      <c r="A1337" s="2" t="s">
        <v>26</v>
      </c>
      <c r="B1337" s="2" t="s">
        <v>9</v>
      </c>
      <c r="C1337" s="2" t="s">
        <v>14</v>
      </c>
      <c r="D1337" s="2" t="s">
        <v>11</v>
      </c>
      <c r="E1337" s="2" t="s">
        <v>12</v>
      </c>
      <c r="F1337" s="2">
        <v>2000</v>
      </c>
      <c r="G1337" s="2">
        <v>17.96641</v>
      </c>
    </row>
    <row r="1338" spans="1:8" x14ac:dyDescent="0.25">
      <c r="A1338" s="2" t="s">
        <v>26</v>
      </c>
      <c r="B1338" s="2" t="s">
        <v>9</v>
      </c>
      <c r="C1338" s="2" t="s">
        <v>14</v>
      </c>
      <c r="D1338" s="2" t="s">
        <v>11</v>
      </c>
      <c r="E1338" s="2" t="s">
        <v>12</v>
      </c>
      <c r="F1338" s="2">
        <v>2001</v>
      </c>
      <c r="G1338" s="2">
        <v>16.846910000000001</v>
      </c>
    </row>
    <row r="1339" spans="1:8" x14ac:dyDescent="0.25">
      <c r="A1339" s="2" t="s">
        <v>26</v>
      </c>
      <c r="B1339" s="2" t="s">
        <v>9</v>
      </c>
      <c r="C1339" s="2" t="s">
        <v>14</v>
      </c>
      <c r="D1339" s="2" t="s">
        <v>11</v>
      </c>
      <c r="E1339" s="2" t="s">
        <v>12</v>
      </c>
      <c r="F1339" s="2">
        <v>2002</v>
      </c>
      <c r="G1339" s="2">
        <v>16.576599999999999</v>
      </c>
      <c r="H1339" s="2" t="s">
        <v>13</v>
      </c>
    </row>
    <row r="1340" spans="1:8" x14ac:dyDescent="0.25">
      <c r="A1340" s="2" t="s">
        <v>26</v>
      </c>
      <c r="B1340" s="2" t="s">
        <v>9</v>
      </c>
      <c r="C1340" s="2" t="s">
        <v>14</v>
      </c>
      <c r="D1340" s="2" t="s">
        <v>11</v>
      </c>
      <c r="E1340" s="2" t="s">
        <v>12</v>
      </c>
      <c r="F1340" s="2">
        <v>2003</v>
      </c>
      <c r="G1340" s="2">
        <v>14.049480000000001</v>
      </c>
    </row>
    <row r="1341" spans="1:8" x14ac:dyDescent="0.25">
      <c r="A1341" s="2" t="s">
        <v>26</v>
      </c>
      <c r="B1341" s="2" t="s">
        <v>9</v>
      </c>
      <c r="C1341" s="2" t="s">
        <v>14</v>
      </c>
      <c r="D1341" s="2" t="s">
        <v>11</v>
      </c>
      <c r="E1341" s="2" t="s">
        <v>12</v>
      </c>
      <c r="F1341" s="2">
        <v>2004</v>
      </c>
      <c r="G1341" s="2">
        <v>14.24295</v>
      </c>
    </row>
    <row r="1342" spans="1:8" x14ac:dyDescent="0.25">
      <c r="A1342" s="2" t="s">
        <v>26</v>
      </c>
      <c r="B1342" s="2" t="s">
        <v>9</v>
      </c>
      <c r="C1342" s="2" t="s">
        <v>14</v>
      </c>
      <c r="D1342" s="2" t="s">
        <v>11</v>
      </c>
      <c r="E1342" s="2" t="s">
        <v>12</v>
      </c>
      <c r="F1342" s="2">
        <v>2005</v>
      </c>
      <c r="G1342" s="2">
        <v>14.2857</v>
      </c>
    </row>
    <row r="1343" spans="1:8" x14ac:dyDescent="0.25">
      <c r="A1343" s="2" t="s">
        <v>26</v>
      </c>
      <c r="B1343" s="2" t="s">
        <v>9</v>
      </c>
      <c r="C1343" s="2" t="s">
        <v>14</v>
      </c>
      <c r="D1343" s="2" t="s">
        <v>11</v>
      </c>
      <c r="E1343" s="2" t="s">
        <v>12</v>
      </c>
      <c r="F1343" s="2">
        <v>2006</v>
      </c>
      <c r="G1343" s="2">
        <v>14.85459</v>
      </c>
    </row>
    <row r="1344" spans="1:8" x14ac:dyDescent="0.25">
      <c r="A1344" s="2" t="s">
        <v>26</v>
      </c>
      <c r="B1344" s="2" t="s">
        <v>9</v>
      </c>
      <c r="C1344" s="2" t="s">
        <v>14</v>
      </c>
      <c r="D1344" s="2" t="s">
        <v>11</v>
      </c>
      <c r="E1344" s="2" t="s">
        <v>12</v>
      </c>
      <c r="F1344" s="2">
        <v>2007</v>
      </c>
      <c r="G1344" s="2">
        <v>13.802009999999999</v>
      </c>
    </row>
    <row r="1345" spans="1:7" x14ac:dyDescent="0.25">
      <c r="A1345" s="2" t="s">
        <v>26</v>
      </c>
      <c r="B1345" s="2" t="s">
        <v>9</v>
      </c>
      <c r="C1345" s="2" t="s">
        <v>14</v>
      </c>
      <c r="D1345" s="2" t="s">
        <v>11</v>
      </c>
      <c r="E1345" s="2" t="s">
        <v>12</v>
      </c>
      <c r="F1345" s="2">
        <v>2008</v>
      </c>
      <c r="G1345" s="2">
        <v>12.67672</v>
      </c>
    </row>
    <row r="1346" spans="1:7" x14ac:dyDescent="0.25">
      <c r="A1346" s="2" t="s">
        <v>26</v>
      </c>
      <c r="B1346" s="2" t="s">
        <v>9</v>
      </c>
      <c r="C1346" s="2" t="s">
        <v>14</v>
      </c>
      <c r="D1346" s="2" t="s">
        <v>11</v>
      </c>
      <c r="E1346" s="2" t="s">
        <v>12</v>
      </c>
      <c r="F1346" s="2">
        <v>2009</v>
      </c>
      <c r="G1346" s="2">
        <v>12.024139999999999</v>
      </c>
    </row>
    <row r="1347" spans="1:7" x14ac:dyDescent="0.25">
      <c r="A1347" s="2" t="s">
        <v>26</v>
      </c>
      <c r="B1347" s="2" t="s">
        <v>9</v>
      </c>
      <c r="C1347" s="2" t="s">
        <v>14</v>
      </c>
      <c r="D1347" s="2" t="s">
        <v>11</v>
      </c>
      <c r="E1347" s="2" t="s">
        <v>12</v>
      </c>
      <c r="F1347" s="2">
        <v>2010</v>
      </c>
      <c r="G1347" s="2">
        <v>12.69075</v>
      </c>
    </row>
    <row r="1348" spans="1:7" x14ac:dyDescent="0.25">
      <c r="A1348" s="2" t="s">
        <v>26</v>
      </c>
      <c r="B1348" s="2" t="s">
        <v>9</v>
      </c>
      <c r="C1348" s="2" t="s">
        <v>14</v>
      </c>
      <c r="D1348" s="2" t="s">
        <v>11</v>
      </c>
      <c r="E1348" s="2" t="s">
        <v>12</v>
      </c>
      <c r="F1348" s="2">
        <v>2011</v>
      </c>
      <c r="G1348" s="2">
        <v>12.5715</v>
      </c>
    </row>
    <row r="1349" spans="1:7" x14ac:dyDescent="0.25">
      <c r="A1349" s="2" t="s">
        <v>26</v>
      </c>
      <c r="B1349" s="2" t="s">
        <v>9</v>
      </c>
      <c r="C1349" s="2" t="s">
        <v>14</v>
      </c>
      <c r="D1349" s="2" t="s">
        <v>11</v>
      </c>
      <c r="E1349" s="2" t="s">
        <v>12</v>
      </c>
      <c r="F1349" s="2">
        <v>2012</v>
      </c>
      <c r="G1349" s="2">
        <v>12.48691</v>
      </c>
    </row>
    <row r="1350" spans="1:7" x14ac:dyDescent="0.25">
      <c r="A1350" s="2" t="s">
        <v>26</v>
      </c>
      <c r="B1350" s="2" t="s">
        <v>9</v>
      </c>
      <c r="C1350" s="2" t="s">
        <v>14</v>
      </c>
      <c r="D1350" s="2" t="s">
        <v>11</v>
      </c>
      <c r="E1350" s="2" t="s">
        <v>12</v>
      </c>
      <c r="F1350" s="2">
        <v>2013</v>
      </c>
      <c r="G1350" s="2">
        <v>12.70201</v>
      </c>
    </row>
    <row r="1351" spans="1:7" x14ac:dyDescent="0.25">
      <c r="A1351" s="2" t="s">
        <v>26</v>
      </c>
      <c r="B1351" s="2" t="s">
        <v>9</v>
      </c>
      <c r="C1351" s="2" t="s">
        <v>14</v>
      </c>
      <c r="D1351" s="2" t="s">
        <v>11</v>
      </c>
      <c r="E1351" s="2" t="s">
        <v>12</v>
      </c>
      <c r="F1351" s="2">
        <v>2014</v>
      </c>
      <c r="G1351" s="2">
        <v>12.53598</v>
      </c>
    </row>
    <row r="1352" spans="1:7" x14ac:dyDescent="0.25">
      <c r="A1352" s="2" t="s">
        <v>26</v>
      </c>
      <c r="B1352" s="2" t="s">
        <v>9</v>
      </c>
      <c r="C1352" s="2" t="s">
        <v>14</v>
      </c>
      <c r="D1352" s="2" t="s">
        <v>11</v>
      </c>
      <c r="E1352" s="2" t="s">
        <v>12</v>
      </c>
      <c r="F1352" s="2">
        <v>2015</v>
      </c>
      <c r="G1352" s="2">
        <v>12.473380000000001</v>
      </c>
    </row>
    <row r="1353" spans="1:7" x14ac:dyDescent="0.25">
      <c r="A1353" s="2" t="s">
        <v>26</v>
      </c>
      <c r="B1353" s="2" t="s">
        <v>9</v>
      </c>
      <c r="C1353" s="2" t="s">
        <v>15</v>
      </c>
      <c r="D1353" s="2" t="s">
        <v>11</v>
      </c>
      <c r="E1353" s="2" t="s">
        <v>12</v>
      </c>
      <c r="F1353" s="2">
        <v>1991</v>
      </c>
      <c r="G1353" s="2">
        <v>12.01923</v>
      </c>
    </row>
    <row r="1354" spans="1:7" x14ac:dyDescent="0.25">
      <c r="A1354" s="2" t="s">
        <v>26</v>
      </c>
      <c r="B1354" s="2" t="s">
        <v>9</v>
      </c>
      <c r="C1354" s="2" t="s">
        <v>15</v>
      </c>
      <c r="D1354" s="2" t="s">
        <v>11</v>
      </c>
      <c r="E1354" s="2" t="s">
        <v>12</v>
      </c>
      <c r="F1354" s="2">
        <v>1992</v>
      </c>
      <c r="G1354" s="2">
        <v>11.82109</v>
      </c>
    </row>
    <row r="1355" spans="1:7" x14ac:dyDescent="0.25">
      <c r="A1355" s="2" t="s">
        <v>26</v>
      </c>
      <c r="B1355" s="2" t="s">
        <v>9</v>
      </c>
      <c r="C1355" s="2" t="s">
        <v>15</v>
      </c>
      <c r="D1355" s="2" t="s">
        <v>11</v>
      </c>
      <c r="E1355" s="2" t="s">
        <v>12</v>
      </c>
      <c r="F1355" s="2">
        <v>1993</v>
      </c>
      <c r="G1355" s="2">
        <v>10.7425</v>
      </c>
    </row>
    <row r="1356" spans="1:7" x14ac:dyDescent="0.25">
      <c r="A1356" s="2" t="s">
        <v>26</v>
      </c>
      <c r="B1356" s="2" t="s">
        <v>9</v>
      </c>
      <c r="C1356" s="2" t="s">
        <v>15</v>
      </c>
      <c r="D1356" s="2" t="s">
        <v>11</v>
      </c>
      <c r="E1356" s="2" t="s">
        <v>12</v>
      </c>
      <c r="F1356" s="2">
        <v>1994</v>
      </c>
      <c r="G1356" s="2">
        <v>10.43614</v>
      </c>
    </row>
    <row r="1357" spans="1:7" x14ac:dyDescent="0.25">
      <c r="A1357" s="2" t="s">
        <v>26</v>
      </c>
      <c r="B1357" s="2" t="s">
        <v>9</v>
      </c>
      <c r="C1357" s="2" t="s">
        <v>15</v>
      </c>
      <c r="D1357" s="2" t="s">
        <v>11</v>
      </c>
      <c r="E1357" s="2" t="s">
        <v>12</v>
      </c>
      <c r="F1357" s="2">
        <v>1995</v>
      </c>
      <c r="G1357" s="2">
        <v>10.606059999999999</v>
      </c>
    </row>
    <row r="1358" spans="1:7" x14ac:dyDescent="0.25">
      <c r="A1358" s="2" t="s">
        <v>26</v>
      </c>
      <c r="B1358" s="2" t="s">
        <v>9</v>
      </c>
      <c r="C1358" s="2" t="s">
        <v>15</v>
      </c>
      <c r="D1358" s="2" t="s">
        <v>11</v>
      </c>
      <c r="E1358" s="2" t="s">
        <v>12</v>
      </c>
      <c r="F1358" s="2">
        <v>1996</v>
      </c>
      <c r="G1358" s="2">
        <v>11.582409999999999</v>
      </c>
    </row>
    <row r="1359" spans="1:7" x14ac:dyDescent="0.25">
      <c r="A1359" s="2" t="s">
        <v>26</v>
      </c>
      <c r="B1359" s="2" t="s">
        <v>9</v>
      </c>
      <c r="C1359" s="2" t="s">
        <v>15</v>
      </c>
      <c r="D1359" s="2" t="s">
        <v>11</v>
      </c>
      <c r="E1359" s="2" t="s">
        <v>12</v>
      </c>
      <c r="F1359" s="2">
        <v>1997</v>
      </c>
      <c r="G1359" s="2">
        <v>11.39926</v>
      </c>
    </row>
    <row r="1360" spans="1:7" x14ac:dyDescent="0.25">
      <c r="A1360" s="2" t="s">
        <v>26</v>
      </c>
      <c r="B1360" s="2" t="s">
        <v>9</v>
      </c>
      <c r="C1360" s="2" t="s">
        <v>15</v>
      </c>
      <c r="D1360" s="2" t="s">
        <v>11</v>
      </c>
      <c r="E1360" s="2" t="s">
        <v>12</v>
      </c>
      <c r="F1360" s="2">
        <v>1998</v>
      </c>
      <c r="G1360" s="2">
        <v>11.131930000000001</v>
      </c>
    </row>
    <row r="1361" spans="1:8" x14ac:dyDescent="0.25">
      <c r="A1361" s="2" t="s">
        <v>26</v>
      </c>
      <c r="B1361" s="2" t="s">
        <v>9</v>
      </c>
      <c r="C1361" s="2" t="s">
        <v>15</v>
      </c>
      <c r="D1361" s="2" t="s">
        <v>11</v>
      </c>
      <c r="E1361" s="2" t="s">
        <v>12</v>
      </c>
      <c r="F1361" s="2">
        <v>1999</v>
      </c>
      <c r="G1361" s="2">
        <v>10.822050000000001</v>
      </c>
    </row>
    <row r="1362" spans="1:8" x14ac:dyDescent="0.25">
      <c r="A1362" s="2" t="s">
        <v>26</v>
      </c>
      <c r="B1362" s="2" t="s">
        <v>9</v>
      </c>
      <c r="C1362" s="2" t="s">
        <v>15</v>
      </c>
      <c r="D1362" s="2" t="s">
        <v>11</v>
      </c>
      <c r="E1362" s="2" t="s">
        <v>12</v>
      </c>
      <c r="F1362" s="2">
        <v>2000</v>
      </c>
      <c r="G1362" s="2">
        <v>10.992229999999999</v>
      </c>
    </row>
    <row r="1363" spans="1:8" x14ac:dyDescent="0.25">
      <c r="A1363" s="2" t="s">
        <v>26</v>
      </c>
      <c r="B1363" s="2" t="s">
        <v>9</v>
      </c>
      <c r="C1363" s="2" t="s">
        <v>15</v>
      </c>
      <c r="D1363" s="2" t="s">
        <v>11</v>
      </c>
      <c r="E1363" s="2" t="s">
        <v>12</v>
      </c>
      <c r="F1363" s="2">
        <v>2001</v>
      </c>
      <c r="G1363" s="2">
        <v>9.7893500000000007</v>
      </c>
    </row>
    <row r="1364" spans="1:8" x14ac:dyDescent="0.25">
      <c r="A1364" s="2" t="s">
        <v>26</v>
      </c>
      <c r="B1364" s="2" t="s">
        <v>9</v>
      </c>
      <c r="C1364" s="2" t="s">
        <v>15</v>
      </c>
      <c r="D1364" s="2" t="s">
        <v>11</v>
      </c>
      <c r="E1364" s="2" t="s">
        <v>12</v>
      </c>
      <c r="F1364" s="2">
        <v>2002</v>
      </c>
      <c r="G1364" s="2">
        <v>8.7204099999999993</v>
      </c>
      <c r="H1364" s="2" t="s">
        <v>13</v>
      </c>
    </row>
    <row r="1365" spans="1:8" x14ac:dyDescent="0.25">
      <c r="A1365" s="2" t="s">
        <v>26</v>
      </c>
      <c r="B1365" s="2" t="s">
        <v>9</v>
      </c>
      <c r="C1365" s="2" t="s">
        <v>15</v>
      </c>
      <c r="D1365" s="2" t="s">
        <v>11</v>
      </c>
      <c r="E1365" s="2" t="s">
        <v>12</v>
      </c>
      <c r="F1365" s="2">
        <v>2003</v>
      </c>
      <c r="G1365" s="2">
        <v>8.0804519999999993</v>
      </c>
    </row>
    <row r="1366" spans="1:8" x14ac:dyDescent="0.25">
      <c r="A1366" s="2" t="s">
        <v>26</v>
      </c>
      <c r="B1366" s="2" t="s">
        <v>9</v>
      </c>
      <c r="C1366" s="2" t="s">
        <v>15</v>
      </c>
      <c r="D1366" s="2" t="s">
        <v>11</v>
      </c>
      <c r="E1366" s="2" t="s">
        <v>12</v>
      </c>
      <c r="F1366" s="2">
        <v>2004</v>
      </c>
      <c r="G1366" s="2">
        <v>8.4197240000000004</v>
      </c>
    </row>
    <row r="1367" spans="1:8" x14ac:dyDescent="0.25">
      <c r="A1367" s="2" t="s">
        <v>26</v>
      </c>
      <c r="B1367" s="2" t="s">
        <v>9</v>
      </c>
      <c r="C1367" s="2" t="s">
        <v>15</v>
      </c>
      <c r="D1367" s="2" t="s">
        <v>11</v>
      </c>
      <c r="E1367" s="2" t="s">
        <v>12</v>
      </c>
      <c r="F1367" s="2">
        <v>2005</v>
      </c>
      <c r="G1367" s="2">
        <v>7.5430970000000004</v>
      </c>
    </row>
    <row r="1368" spans="1:8" x14ac:dyDescent="0.25">
      <c r="A1368" s="2" t="s">
        <v>26</v>
      </c>
      <c r="B1368" s="2" t="s">
        <v>9</v>
      </c>
      <c r="C1368" s="2" t="s">
        <v>15</v>
      </c>
      <c r="D1368" s="2" t="s">
        <v>11</v>
      </c>
      <c r="E1368" s="2" t="s">
        <v>12</v>
      </c>
      <c r="F1368" s="2">
        <v>2006</v>
      </c>
      <c r="G1368" s="2">
        <v>7.8575309999999998</v>
      </c>
    </row>
    <row r="1369" spans="1:8" x14ac:dyDescent="0.25">
      <c r="A1369" s="2" t="s">
        <v>26</v>
      </c>
      <c r="B1369" s="2" t="s">
        <v>9</v>
      </c>
      <c r="C1369" s="2" t="s">
        <v>15</v>
      </c>
      <c r="D1369" s="2" t="s">
        <v>11</v>
      </c>
      <c r="E1369" s="2" t="s">
        <v>12</v>
      </c>
      <c r="F1369" s="2">
        <v>2007</v>
      </c>
      <c r="G1369" s="2">
        <v>7.8778709999999998</v>
      </c>
    </row>
    <row r="1370" spans="1:8" x14ac:dyDescent="0.25">
      <c r="A1370" s="2" t="s">
        <v>26</v>
      </c>
      <c r="B1370" s="2" t="s">
        <v>9</v>
      </c>
      <c r="C1370" s="2" t="s">
        <v>15</v>
      </c>
      <c r="D1370" s="2" t="s">
        <v>11</v>
      </c>
      <c r="E1370" s="2" t="s">
        <v>12</v>
      </c>
      <c r="F1370" s="2">
        <v>2008</v>
      </c>
      <c r="G1370" s="2">
        <v>7.3739179999999998</v>
      </c>
    </row>
    <row r="1371" spans="1:8" x14ac:dyDescent="0.25">
      <c r="A1371" s="2" t="s">
        <v>26</v>
      </c>
      <c r="B1371" s="2" t="s">
        <v>9</v>
      </c>
      <c r="C1371" s="2" t="s">
        <v>15</v>
      </c>
      <c r="D1371" s="2" t="s">
        <v>11</v>
      </c>
      <c r="E1371" s="2" t="s">
        <v>12</v>
      </c>
      <c r="F1371" s="2">
        <v>2009</v>
      </c>
      <c r="G1371" s="2">
        <v>6.9601110000000004</v>
      </c>
    </row>
    <row r="1372" spans="1:8" x14ac:dyDescent="0.25">
      <c r="A1372" s="2" t="s">
        <v>26</v>
      </c>
      <c r="B1372" s="2" t="s">
        <v>9</v>
      </c>
      <c r="C1372" s="2" t="s">
        <v>15</v>
      </c>
      <c r="D1372" s="2" t="s">
        <v>11</v>
      </c>
      <c r="E1372" s="2" t="s">
        <v>12</v>
      </c>
      <c r="F1372" s="2">
        <v>2010</v>
      </c>
      <c r="G1372" s="2">
        <v>8.5610420000000005</v>
      </c>
    </row>
    <row r="1373" spans="1:8" x14ac:dyDescent="0.25">
      <c r="A1373" s="2" t="s">
        <v>26</v>
      </c>
      <c r="B1373" s="2" t="s">
        <v>9</v>
      </c>
      <c r="C1373" s="2" t="s">
        <v>15</v>
      </c>
      <c r="D1373" s="2" t="s">
        <v>11</v>
      </c>
      <c r="E1373" s="2" t="s">
        <v>12</v>
      </c>
      <c r="F1373" s="2">
        <v>2011</v>
      </c>
      <c r="G1373" s="2">
        <v>8.6660249999999994</v>
      </c>
    </row>
    <row r="1374" spans="1:8" x14ac:dyDescent="0.25">
      <c r="A1374" s="2" t="s">
        <v>26</v>
      </c>
      <c r="B1374" s="2" t="s">
        <v>9</v>
      </c>
      <c r="C1374" s="2" t="s">
        <v>15</v>
      </c>
      <c r="D1374" s="2" t="s">
        <v>11</v>
      </c>
      <c r="E1374" s="2" t="s">
        <v>12</v>
      </c>
      <c r="F1374" s="2">
        <v>2012</v>
      </c>
      <c r="G1374" s="2">
        <v>8.8119209999999999</v>
      </c>
    </row>
    <row r="1375" spans="1:8" x14ac:dyDescent="0.25">
      <c r="A1375" s="2" t="s">
        <v>26</v>
      </c>
      <c r="B1375" s="2" t="s">
        <v>9</v>
      </c>
      <c r="C1375" s="2" t="s">
        <v>15</v>
      </c>
      <c r="D1375" s="2" t="s">
        <v>11</v>
      </c>
      <c r="E1375" s="2" t="s">
        <v>12</v>
      </c>
      <c r="F1375" s="2">
        <v>2013</v>
      </c>
      <c r="G1375" s="2">
        <v>8.3593469999999996</v>
      </c>
    </row>
    <row r="1376" spans="1:8" x14ac:dyDescent="0.25">
      <c r="A1376" s="2" t="s">
        <v>26</v>
      </c>
      <c r="B1376" s="2" t="s">
        <v>9</v>
      </c>
      <c r="C1376" s="2" t="s">
        <v>15</v>
      </c>
      <c r="D1376" s="2" t="s">
        <v>11</v>
      </c>
      <c r="E1376" s="2" t="s">
        <v>12</v>
      </c>
      <c r="F1376" s="2">
        <v>2014</v>
      </c>
      <c r="G1376" s="2">
        <v>7.8488249999999997</v>
      </c>
    </row>
    <row r="1377" spans="1:8" x14ac:dyDescent="0.25">
      <c r="A1377" s="2" t="s">
        <v>26</v>
      </c>
      <c r="B1377" s="2" t="s">
        <v>9</v>
      </c>
      <c r="C1377" s="2" t="s">
        <v>15</v>
      </c>
      <c r="D1377" s="2" t="s">
        <v>11</v>
      </c>
      <c r="E1377" s="2" t="s">
        <v>12</v>
      </c>
      <c r="F1377" s="2">
        <v>2015</v>
      </c>
      <c r="G1377" s="2">
        <v>7.6802000000000001</v>
      </c>
    </row>
    <row r="1378" spans="1:8" x14ac:dyDescent="0.25">
      <c r="A1378" s="2" t="s">
        <v>27</v>
      </c>
      <c r="B1378" s="2" t="s">
        <v>9</v>
      </c>
      <c r="C1378" s="2" t="s">
        <v>10</v>
      </c>
      <c r="D1378" s="2" t="s">
        <v>11</v>
      </c>
      <c r="E1378" s="2" t="s">
        <v>12</v>
      </c>
      <c r="F1378" s="2">
        <v>1985</v>
      </c>
      <c r="G1378" s="2">
        <v>29.71452</v>
      </c>
    </row>
    <row r="1379" spans="1:8" x14ac:dyDescent="0.25">
      <c r="A1379" s="2" t="s">
        <v>27</v>
      </c>
      <c r="B1379" s="2" t="s">
        <v>9</v>
      </c>
      <c r="C1379" s="2" t="s">
        <v>10</v>
      </c>
      <c r="D1379" s="2" t="s">
        <v>11</v>
      </c>
      <c r="E1379" s="2" t="s">
        <v>12</v>
      </c>
      <c r="F1379" s="2">
        <v>1986</v>
      </c>
      <c r="G1379" s="2">
        <v>29.448180000000001</v>
      </c>
    </row>
    <row r="1380" spans="1:8" x14ac:dyDescent="0.25">
      <c r="A1380" s="2" t="s">
        <v>27</v>
      </c>
      <c r="B1380" s="2" t="s">
        <v>9</v>
      </c>
      <c r="C1380" s="2" t="s">
        <v>10</v>
      </c>
      <c r="D1380" s="2" t="s">
        <v>11</v>
      </c>
      <c r="E1380" s="2" t="s">
        <v>12</v>
      </c>
      <c r="F1380" s="2">
        <v>1987</v>
      </c>
      <c r="G1380" s="2">
        <v>31.004249999999999</v>
      </c>
    </row>
    <row r="1381" spans="1:8" x14ac:dyDescent="0.25">
      <c r="A1381" s="2" t="s">
        <v>27</v>
      </c>
      <c r="B1381" s="2" t="s">
        <v>9</v>
      </c>
      <c r="C1381" s="2" t="s">
        <v>10</v>
      </c>
      <c r="D1381" s="2" t="s">
        <v>11</v>
      </c>
      <c r="E1381" s="2" t="s">
        <v>12</v>
      </c>
      <c r="F1381" s="2">
        <v>1988</v>
      </c>
      <c r="G1381" s="2">
        <v>31.88148</v>
      </c>
    </row>
    <row r="1382" spans="1:8" x14ac:dyDescent="0.25">
      <c r="A1382" s="2" t="s">
        <v>27</v>
      </c>
      <c r="B1382" s="2" t="s">
        <v>9</v>
      </c>
      <c r="C1382" s="2" t="s">
        <v>10</v>
      </c>
      <c r="D1382" s="2" t="s">
        <v>11</v>
      </c>
      <c r="E1382" s="2" t="s">
        <v>12</v>
      </c>
      <c r="F1382" s="2">
        <v>1989</v>
      </c>
      <c r="G1382" s="2">
        <v>31.816929999999999</v>
      </c>
    </row>
    <row r="1383" spans="1:8" x14ac:dyDescent="0.25">
      <c r="A1383" s="2" t="s">
        <v>27</v>
      </c>
      <c r="B1383" s="2" t="s">
        <v>9</v>
      </c>
      <c r="C1383" s="2" t="s">
        <v>10</v>
      </c>
      <c r="D1383" s="2" t="s">
        <v>11</v>
      </c>
      <c r="E1383" s="2" t="s">
        <v>12</v>
      </c>
      <c r="F1383" s="2">
        <v>1990</v>
      </c>
      <c r="G1383" s="2">
        <v>32.280419999999999</v>
      </c>
    </row>
    <row r="1384" spans="1:8" x14ac:dyDescent="0.25">
      <c r="A1384" s="2" t="s">
        <v>27</v>
      </c>
      <c r="B1384" s="2" t="s">
        <v>9</v>
      </c>
      <c r="C1384" s="2" t="s">
        <v>10</v>
      </c>
      <c r="D1384" s="2" t="s">
        <v>11</v>
      </c>
      <c r="E1384" s="2" t="s">
        <v>12</v>
      </c>
      <c r="F1384" s="2">
        <v>1991</v>
      </c>
      <c r="G1384" s="2">
        <v>30.435949999999998</v>
      </c>
    </row>
    <row r="1385" spans="1:8" x14ac:dyDescent="0.25">
      <c r="A1385" s="2" t="s">
        <v>27</v>
      </c>
      <c r="B1385" s="2" t="s">
        <v>9</v>
      </c>
      <c r="C1385" s="2" t="s">
        <v>10</v>
      </c>
      <c r="D1385" s="2" t="s">
        <v>11</v>
      </c>
      <c r="E1385" s="2" t="s">
        <v>12</v>
      </c>
      <c r="F1385" s="2">
        <v>1992</v>
      </c>
      <c r="G1385" s="2">
        <v>31.46144</v>
      </c>
    </row>
    <row r="1386" spans="1:8" x14ac:dyDescent="0.25">
      <c r="A1386" s="2" t="s">
        <v>27</v>
      </c>
      <c r="B1386" s="2" t="s">
        <v>9</v>
      </c>
      <c r="C1386" s="2" t="s">
        <v>10</v>
      </c>
      <c r="D1386" s="2" t="s">
        <v>11</v>
      </c>
      <c r="E1386" s="2" t="s">
        <v>12</v>
      </c>
      <c r="F1386" s="2">
        <v>1993</v>
      </c>
      <c r="G1386" s="2">
        <v>30.887720000000002</v>
      </c>
    </row>
    <row r="1387" spans="1:8" x14ac:dyDescent="0.25">
      <c r="A1387" s="2" t="s">
        <v>27</v>
      </c>
      <c r="B1387" s="2" t="s">
        <v>9</v>
      </c>
      <c r="C1387" s="2" t="s">
        <v>10</v>
      </c>
      <c r="D1387" s="2" t="s">
        <v>11</v>
      </c>
      <c r="E1387" s="2" t="s">
        <v>12</v>
      </c>
      <c r="F1387" s="2">
        <v>1994</v>
      </c>
      <c r="G1387" s="2">
        <v>30.315010000000001</v>
      </c>
    </row>
    <row r="1388" spans="1:8" x14ac:dyDescent="0.25">
      <c r="A1388" s="2" t="s">
        <v>27</v>
      </c>
      <c r="B1388" s="2" t="s">
        <v>9</v>
      </c>
      <c r="C1388" s="2" t="s">
        <v>10</v>
      </c>
      <c r="D1388" s="2" t="s">
        <v>11</v>
      </c>
      <c r="E1388" s="2" t="s">
        <v>12</v>
      </c>
      <c r="F1388" s="2">
        <v>1995</v>
      </c>
      <c r="G1388" s="2">
        <v>29.892340000000001</v>
      </c>
    </row>
    <row r="1389" spans="1:8" x14ac:dyDescent="0.25">
      <c r="A1389" s="2" t="s">
        <v>27</v>
      </c>
      <c r="B1389" s="2" t="s">
        <v>9</v>
      </c>
      <c r="C1389" s="2" t="s">
        <v>10</v>
      </c>
      <c r="D1389" s="2" t="s">
        <v>11</v>
      </c>
      <c r="E1389" s="2" t="s">
        <v>12</v>
      </c>
      <c r="F1389" s="2">
        <v>1996</v>
      </c>
      <c r="G1389" s="2">
        <v>28.094760000000001</v>
      </c>
    </row>
    <row r="1390" spans="1:8" x14ac:dyDescent="0.25">
      <c r="A1390" s="2" t="s">
        <v>27</v>
      </c>
      <c r="B1390" s="2" t="s">
        <v>9</v>
      </c>
      <c r="C1390" s="2" t="s">
        <v>10</v>
      </c>
      <c r="D1390" s="2" t="s">
        <v>11</v>
      </c>
      <c r="E1390" s="2" t="s">
        <v>12</v>
      </c>
      <c r="F1390" s="2">
        <v>1997</v>
      </c>
      <c r="G1390" s="2">
        <v>28.14227</v>
      </c>
      <c r="H1390" s="2" t="s">
        <v>13</v>
      </c>
    </row>
    <row r="1391" spans="1:8" x14ac:dyDescent="0.25">
      <c r="A1391" s="2" t="s">
        <v>27</v>
      </c>
      <c r="B1391" s="2" t="s">
        <v>9</v>
      </c>
      <c r="C1391" s="2" t="s">
        <v>10</v>
      </c>
      <c r="D1391" s="2" t="s">
        <v>11</v>
      </c>
      <c r="E1391" s="2" t="s">
        <v>12</v>
      </c>
      <c r="F1391" s="2">
        <v>1998</v>
      </c>
      <c r="G1391" s="2">
        <v>27.26971</v>
      </c>
    </row>
    <row r="1392" spans="1:8" x14ac:dyDescent="0.25">
      <c r="A1392" s="2" t="s">
        <v>27</v>
      </c>
      <c r="B1392" s="2" t="s">
        <v>9</v>
      </c>
      <c r="C1392" s="2" t="s">
        <v>10</v>
      </c>
      <c r="D1392" s="2" t="s">
        <v>11</v>
      </c>
      <c r="E1392" s="2" t="s">
        <v>12</v>
      </c>
      <c r="F1392" s="2">
        <v>1999</v>
      </c>
      <c r="G1392" s="2">
        <v>26.47645</v>
      </c>
    </row>
    <row r="1393" spans="1:7" x14ac:dyDescent="0.25">
      <c r="A1393" s="2" t="s">
        <v>27</v>
      </c>
      <c r="B1393" s="2" t="s">
        <v>9</v>
      </c>
      <c r="C1393" s="2" t="s">
        <v>10</v>
      </c>
      <c r="D1393" s="2" t="s">
        <v>11</v>
      </c>
      <c r="E1393" s="2" t="s">
        <v>12</v>
      </c>
      <c r="F1393" s="2">
        <v>2000</v>
      </c>
      <c r="G1393" s="2">
        <v>25.902760000000001</v>
      </c>
    </row>
    <row r="1394" spans="1:7" x14ac:dyDescent="0.25">
      <c r="A1394" s="2" t="s">
        <v>27</v>
      </c>
      <c r="B1394" s="2" t="s">
        <v>9</v>
      </c>
      <c r="C1394" s="2" t="s">
        <v>10</v>
      </c>
      <c r="D1394" s="2" t="s">
        <v>11</v>
      </c>
      <c r="E1394" s="2" t="s">
        <v>12</v>
      </c>
      <c r="F1394" s="2">
        <v>2001</v>
      </c>
      <c r="G1394" s="2">
        <v>25.44849</v>
      </c>
    </row>
    <row r="1395" spans="1:7" x14ac:dyDescent="0.25">
      <c r="A1395" s="2" t="s">
        <v>27</v>
      </c>
      <c r="B1395" s="2" t="s">
        <v>9</v>
      </c>
      <c r="C1395" s="2" t="s">
        <v>10</v>
      </c>
      <c r="D1395" s="2" t="s">
        <v>11</v>
      </c>
      <c r="E1395" s="2" t="s">
        <v>12</v>
      </c>
      <c r="F1395" s="2">
        <v>2002</v>
      </c>
      <c r="G1395" s="2">
        <v>25.500150000000001</v>
      </c>
    </row>
    <row r="1396" spans="1:7" x14ac:dyDescent="0.25">
      <c r="A1396" s="2" t="s">
        <v>27</v>
      </c>
      <c r="B1396" s="2" t="s">
        <v>9</v>
      </c>
      <c r="C1396" s="2" t="s">
        <v>10</v>
      </c>
      <c r="D1396" s="2" t="s">
        <v>11</v>
      </c>
      <c r="E1396" s="2" t="s">
        <v>12</v>
      </c>
      <c r="F1396" s="2">
        <v>2003</v>
      </c>
      <c r="G1396" s="2">
        <v>24.701460000000001</v>
      </c>
    </row>
    <row r="1397" spans="1:7" x14ac:dyDescent="0.25">
      <c r="A1397" s="2" t="s">
        <v>27</v>
      </c>
      <c r="B1397" s="2" t="s">
        <v>9</v>
      </c>
      <c r="C1397" s="2" t="s">
        <v>10</v>
      </c>
      <c r="D1397" s="2" t="s">
        <v>11</v>
      </c>
      <c r="E1397" s="2" t="s">
        <v>12</v>
      </c>
      <c r="F1397" s="2">
        <v>2004</v>
      </c>
      <c r="G1397" s="2">
        <v>25.257249999999999</v>
      </c>
    </row>
    <row r="1398" spans="1:7" x14ac:dyDescent="0.25">
      <c r="A1398" s="2" t="s">
        <v>27</v>
      </c>
      <c r="B1398" s="2" t="s">
        <v>9</v>
      </c>
      <c r="C1398" s="2" t="s">
        <v>10</v>
      </c>
      <c r="D1398" s="2" t="s">
        <v>11</v>
      </c>
      <c r="E1398" s="2" t="s">
        <v>12</v>
      </c>
      <c r="F1398" s="2">
        <v>2005</v>
      </c>
      <c r="G1398" s="2">
        <v>25.107679999999998</v>
      </c>
    </row>
    <row r="1399" spans="1:7" x14ac:dyDescent="0.25">
      <c r="A1399" s="2" t="s">
        <v>27</v>
      </c>
      <c r="B1399" s="2" t="s">
        <v>9</v>
      </c>
      <c r="C1399" s="2" t="s">
        <v>10</v>
      </c>
      <c r="D1399" s="2" t="s">
        <v>11</v>
      </c>
      <c r="E1399" s="2" t="s">
        <v>12</v>
      </c>
      <c r="F1399" s="2">
        <v>2006</v>
      </c>
      <c r="G1399" s="2">
        <v>23.167809999999999</v>
      </c>
    </row>
    <row r="1400" spans="1:7" x14ac:dyDescent="0.25">
      <c r="A1400" s="2" t="s">
        <v>27</v>
      </c>
      <c r="B1400" s="2" t="s">
        <v>9</v>
      </c>
      <c r="C1400" s="2" t="s">
        <v>10</v>
      </c>
      <c r="D1400" s="2" t="s">
        <v>11</v>
      </c>
      <c r="E1400" s="2" t="s">
        <v>12</v>
      </c>
      <c r="F1400" s="2">
        <v>2007</v>
      </c>
      <c r="G1400" s="2">
        <v>23.940989999999999</v>
      </c>
    </row>
    <row r="1401" spans="1:7" x14ac:dyDescent="0.25">
      <c r="A1401" s="2" t="s">
        <v>27</v>
      </c>
      <c r="B1401" s="2" t="s">
        <v>9</v>
      </c>
      <c r="C1401" s="2" t="s">
        <v>10</v>
      </c>
      <c r="D1401" s="2" t="s">
        <v>11</v>
      </c>
      <c r="E1401" s="2" t="s">
        <v>12</v>
      </c>
      <c r="F1401" s="2">
        <v>2008</v>
      </c>
      <c r="G1401" s="2">
        <v>24.71508</v>
      </c>
    </row>
    <row r="1402" spans="1:7" x14ac:dyDescent="0.25">
      <c r="A1402" s="2" t="s">
        <v>27</v>
      </c>
      <c r="B1402" s="2" t="s">
        <v>9</v>
      </c>
      <c r="C1402" s="2" t="s">
        <v>10</v>
      </c>
      <c r="D1402" s="2" t="s">
        <v>11</v>
      </c>
      <c r="E1402" s="2" t="s">
        <v>12</v>
      </c>
      <c r="F1402" s="2">
        <v>2009</v>
      </c>
      <c r="G1402" s="2">
        <v>26.202760000000001</v>
      </c>
    </row>
    <row r="1403" spans="1:7" x14ac:dyDescent="0.25">
      <c r="A1403" s="2" t="s">
        <v>27</v>
      </c>
      <c r="B1403" s="2" t="s">
        <v>9</v>
      </c>
      <c r="C1403" s="2" t="s">
        <v>10</v>
      </c>
      <c r="D1403" s="2" t="s">
        <v>11</v>
      </c>
      <c r="E1403" s="2" t="s">
        <v>12</v>
      </c>
      <c r="F1403" s="2">
        <v>2010</v>
      </c>
      <c r="G1403" s="2">
        <v>25.30001</v>
      </c>
    </row>
    <row r="1404" spans="1:7" x14ac:dyDescent="0.25">
      <c r="A1404" s="2" t="s">
        <v>27</v>
      </c>
      <c r="B1404" s="2" t="s">
        <v>9</v>
      </c>
      <c r="C1404" s="2" t="s">
        <v>10</v>
      </c>
      <c r="D1404" s="2" t="s">
        <v>11</v>
      </c>
      <c r="E1404" s="2" t="s">
        <v>12</v>
      </c>
      <c r="F1404" s="2">
        <v>2011</v>
      </c>
      <c r="G1404" s="2">
        <v>24.637239999999998</v>
      </c>
    </row>
    <row r="1405" spans="1:7" x14ac:dyDescent="0.25">
      <c r="A1405" s="2" t="s">
        <v>27</v>
      </c>
      <c r="B1405" s="2" t="s">
        <v>9</v>
      </c>
      <c r="C1405" s="2" t="s">
        <v>10</v>
      </c>
      <c r="D1405" s="2" t="s">
        <v>11</v>
      </c>
      <c r="E1405" s="2" t="s">
        <v>12</v>
      </c>
      <c r="F1405" s="2">
        <v>2012</v>
      </c>
      <c r="G1405" s="2">
        <v>24.806840000000001</v>
      </c>
    </row>
    <row r="1406" spans="1:7" x14ac:dyDescent="0.25">
      <c r="A1406" s="2" t="s">
        <v>27</v>
      </c>
      <c r="B1406" s="2" t="s">
        <v>9</v>
      </c>
      <c r="C1406" s="2" t="s">
        <v>10</v>
      </c>
      <c r="D1406" s="2" t="s">
        <v>11</v>
      </c>
      <c r="E1406" s="2" t="s">
        <v>12</v>
      </c>
      <c r="F1406" s="2">
        <v>2013</v>
      </c>
      <c r="G1406" s="2">
        <v>24.889959999999999</v>
      </c>
    </row>
    <row r="1407" spans="1:7" x14ac:dyDescent="0.25">
      <c r="A1407" s="2" t="s">
        <v>27</v>
      </c>
      <c r="B1407" s="2" t="s">
        <v>9</v>
      </c>
      <c r="C1407" s="2" t="s">
        <v>10</v>
      </c>
      <c r="D1407" s="2" t="s">
        <v>11</v>
      </c>
      <c r="E1407" s="2" t="s">
        <v>12</v>
      </c>
      <c r="F1407" s="2">
        <v>2014</v>
      </c>
      <c r="G1407" s="2">
        <v>25.465900000000001</v>
      </c>
    </row>
    <row r="1408" spans="1:7" x14ac:dyDescent="0.25">
      <c r="A1408" s="2" t="s">
        <v>27</v>
      </c>
      <c r="B1408" s="2" t="s">
        <v>9</v>
      </c>
      <c r="C1408" s="2" t="s">
        <v>10</v>
      </c>
      <c r="D1408" s="2" t="s">
        <v>11</v>
      </c>
      <c r="E1408" s="2" t="s">
        <v>12</v>
      </c>
      <c r="F1408" s="2">
        <v>2015</v>
      </c>
      <c r="G1408" s="2">
        <v>25.353439999999999</v>
      </c>
    </row>
    <row r="1409" spans="1:7" x14ac:dyDescent="0.25">
      <c r="A1409" s="2" t="s">
        <v>27</v>
      </c>
      <c r="B1409" s="2" t="s">
        <v>9</v>
      </c>
      <c r="C1409" s="2" t="s">
        <v>14</v>
      </c>
      <c r="D1409" s="2" t="s">
        <v>11</v>
      </c>
      <c r="E1409" s="2" t="s">
        <v>12</v>
      </c>
      <c r="F1409" s="2">
        <v>1961</v>
      </c>
      <c r="G1409" s="2">
        <v>38.712780000000002</v>
      </c>
    </row>
    <row r="1410" spans="1:7" x14ac:dyDescent="0.25">
      <c r="A1410" s="2" t="s">
        <v>27</v>
      </c>
      <c r="B1410" s="2" t="s">
        <v>9</v>
      </c>
      <c r="C1410" s="2" t="s">
        <v>14</v>
      </c>
      <c r="D1410" s="2" t="s">
        <v>11</v>
      </c>
      <c r="E1410" s="2" t="s">
        <v>12</v>
      </c>
      <c r="F1410" s="2">
        <v>1965</v>
      </c>
      <c r="G1410" s="2">
        <v>34.590009999999999</v>
      </c>
    </row>
    <row r="1411" spans="1:7" x14ac:dyDescent="0.25">
      <c r="A1411" s="2" t="s">
        <v>27</v>
      </c>
      <c r="B1411" s="2" t="s">
        <v>9</v>
      </c>
      <c r="C1411" s="2" t="s">
        <v>14</v>
      </c>
      <c r="D1411" s="2" t="s">
        <v>11</v>
      </c>
      <c r="E1411" s="2" t="s">
        <v>12</v>
      </c>
      <c r="F1411" s="2">
        <v>1966</v>
      </c>
      <c r="G1411" s="2">
        <v>34.417549999999999</v>
      </c>
    </row>
    <row r="1412" spans="1:7" x14ac:dyDescent="0.25">
      <c r="A1412" s="2" t="s">
        <v>27</v>
      </c>
      <c r="B1412" s="2" t="s">
        <v>9</v>
      </c>
      <c r="C1412" s="2" t="s">
        <v>14</v>
      </c>
      <c r="D1412" s="2" t="s">
        <v>11</v>
      </c>
      <c r="E1412" s="2" t="s">
        <v>12</v>
      </c>
      <c r="F1412" s="2">
        <v>1971</v>
      </c>
      <c r="G1412" s="2">
        <v>30.044550000000001</v>
      </c>
    </row>
    <row r="1413" spans="1:7" x14ac:dyDescent="0.25">
      <c r="A1413" s="2" t="s">
        <v>27</v>
      </c>
      <c r="B1413" s="2" t="s">
        <v>9</v>
      </c>
      <c r="C1413" s="2" t="s">
        <v>14</v>
      </c>
      <c r="D1413" s="2" t="s">
        <v>11</v>
      </c>
      <c r="E1413" s="2" t="s">
        <v>12</v>
      </c>
      <c r="F1413" s="2">
        <v>1972</v>
      </c>
      <c r="G1413" s="2">
        <v>30.134360000000001</v>
      </c>
    </row>
    <row r="1414" spans="1:7" x14ac:dyDescent="0.25">
      <c r="A1414" s="2" t="s">
        <v>27</v>
      </c>
      <c r="B1414" s="2" t="s">
        <v>9</v>
      </c>
      <c r="C1414" s="2" t="s">
        <v>14</v>
      </c>
      <c r="D1414" s="2" t="s">
        <v>11</v>
      </c>
      <c r="E1414" s="2" t="s">
        <v>12</v>
      </c>
      <c r="F1414" s="2">
        <v>1973</v>
      </c>
      <c r="G1414" s="2">
        <v>29.328289999999999</v>
      </c>
    </row>
    <row r="1415" spans="1:7" x14ac:dyDescent="0.25">
      <c r="A1415" s="2" t="s">
        <v>27</v>
      </c>
      <c r="B1415" s="2" t="s">
        <v>9</v>
      </c>
      <c r="C1415" s="2" t="s">
        <v>14</v>
      </c>
      <c r="D1415" s="2" t="s">
        <v>11</v>
      </c>
      <c r="E1415" s="2" t="s">
        <v>12</v>
      </c>
      <c r="F1415" s="2">
        <v>1974</v>
      </c>
      <c r="G1415" s="2">
        <v>28.478059999999999</v>
      </c>
    </row>
    <row r="1416" spans="1:7" x14ac:dyDescent="0.25">
      <c r="A1416" s="2" t="s">
        <v>27</v>
      </c>
      <c r="B1416" s="2" t="s">
        <v>9</v>
      </c>
      <c r="C1416" s="2" t="s">
        <v>14</v>
      </c>
      <c r="D1416" s="2" t="s">
        <v>11</v>
      </c>
      <c r="E1416" s="2" t="s">
        <v>12</v>
      </c>
      <c r="F1416" s="2">
        <v>1975</v>
      </c>
      <c r="G1416" s="2">
        <v>28.44763</v>
      </c>
    </row>
    <row r="1417" spans="1:7" x14ac:dyDescent="0.25">
      <c r="A1417" s="2" t="s">
        <v>27</v>
      </c>
      <c r="B1417" s="2" t="s">
        <v>9</v>
      </c>
      <c r="C1417" s="2" t="s">
        <v>14</v>
      </c>
      <c r="D1417" s="2" t="s">
        <v>11</v>
      </c>
      <c r="E1417" s="2" t="s">
        <v>12</v>
      </c>
      <c r="F1417" s="2">
        <v>1976</v>
      </c>
      <c r="G1417" s="2">
        <v>28.285720000000001</v>
      </c>
    </row>
    <row r="1418" spans="1:7" x14ac:dyDescent="0.25">
      <c r="A1418" s="2" t="s">
        <v>27</v>
      </c>
      <c r="B1418" s="2" t="s">
        <v>9</v>
      </c>
      <c r="C1418" s="2" t="s">
        <v>14</v>
      </c>
      <c r="D1418" s="2" t="s">
        <v>11</v>
      </c>
      <c r="E1418" s="2" t="s">
        <v>12</v>
      </c>
      <c r="F1418" s="2">
        <v>1977</v>
      </c>
      <c r="G1418" s="2">
        <v>27.15183</v>
      </c>
    </row>
    <row r="1419" spans="1:7" x14ac:dyDescent="0.25">
      <c r="A1419" s="2" t="s">
        <v>27</v>
      </c>
      <c r="B1419" s="2" t="s">
        <v>9</v>
      </c>
      <c r="C1419" s="2" t="s">
        <v>14</v>
      </c>
      <c r="D1419" s="2" t="s">
        <v>11</v>
      </c>
      <c r="E1419" s="2" t="s">
        <v>12</v>
      </c>
      <c r="F1419" s="2">
        <v>1978</v>
      </c>
      <c r="G1419" s="2">
        <v>26.849319999999999</v>
      </c>
    </row>
    <row r="1420" spans="1:7" x14ac:dyDescent="0.25">
      <c r="A1420" s="2" t="s">
        <v>27</v>
      </c>
      <c r="B1420" s="2" t="s">
        <v>9</v>
      </c>
      <c r="C1420" s="2" t="s">
        <v>14</v>
      </c>
      <c r="D1420" s="2" t="s">
        <v>11</v>
      </c>
      <c r="E1420" s="2" t="s">
        <v>12</v>
      </c>
      <c r="F1420" s="2">
        <v>1979</v>
      </c>
      <c r="G1420" s="2">
        <v>25.462759999999999</v>
      </c>
    </row>
    <row r="1421" spans="1:7" x14ac:dyDescent="0.25">
      <c r="A1421" s="2" t="s">
        <v>27</v>
      </c>
      <c r="B1421" s="2" t="s">
        <v>9</v>
      </c>
      <c r="C1421" s="2" t="s">
        <v>14</v>
      </c>
      <c r="D1421" s="2" t="s">
        <v>11</v>
      </c>
      <c r="E1421" s="2" t="s">
        <v>12</v>
      </c>
      <c r="F1421" s="2">
        <v>1980</v>
      </c>
      <c r="G1421" s="2">
        <v>24.802800000000001</v>
      </c>
    </row>
    <row r="1422" spans="1:7" x14ac:dyDescent="0.25">
      <c r="A1422" s="2" t="s">
        <v>27</v>
      </c>
      <c r="B1422" s="2" t="s">
        <v>9</v>
      </c>
      <c r="C1422" s="2" t="s">
        <v>14</v>
      </c>
      <c r="D1422" s="2" t="s">
        <v>11</v>
      </c>
      <c r="E1422" s="2" t="s">
        <v>12</v>
      </c>
      <c r="F1422" s="2">
        <v>1981</v>
      </c>
      <c r="G1422" s="2">
        <v>23.55837</v>
      </c>
    </row>
    <row r="1423" spans="1:7" x14ac:dyDescent="0.25">
      <c r="A1423" s="2" t="s">
        <v>27</v>
      </c>
      <c r="B1423" s="2" t="s">
        <v>9</v>
      </c>
      <c r="C1423" s="2" t="s">
        <v>14</v>
      </c>
      <c r="D1423" s="2" t="s">
        <v>11</v>
      </c>
      <c r="E1423" s="2" t="s">
        <v>12</v>
      </c>
      <c r="F1423" s="2">
        <v>1982</v>
      </c>
      <c r="G1423" s="2">
        <v>24.007059999999999</v>
      </c>
    </row>
    <row r="1424" spans="1:7" x14ac:dyDescent="0.25">
      <c r="A1424" s="2" t="s">
        <v>27</v>
      </c>
      <c r="B1424" s="2" t="s">
        <v>9</v>
      </c>
      <c r="C1424" s="2" t="s">
        <v>14</v>
      </c>
      <c r="D1424" s="2" t="s">
        <v>11</v>
      </c>
      <c r="E1424" s="2" t="s">
        <v>12</v>
      </c>
      <c r="F1424" s="2">
        <v>1983</v>
      </c>
      <c r="G1424" s="2">
        <v>24.46837</v>
      </c>
    </row>
    <row r="1425" spans="1:8" x14ac:dyDescent="0.25">
      <c r="A1425" s="2" t="s">
        <v>27</v>
      </c>
      <c r="B1425" s="2" t="s">
        <v>9</v>
      </c>
      <c r="C1425" s="2" t="s">
        <v>14</v>
      </c>
      <c r="D1425" s="2" t="s">
        <v>11</v>
      </c>
      <c r="E1425" s="2" t="s">
        <v>12</v>
      </c>
      <c r="F1425" s="2">
        <v>1984</v>
      </c>
      <c r="G1425" s="2">
        <v>24.56936</v>
      </c>
    </row>
    <row r="1426" spans="1:8" x14ac:dyDescent="0.25">
      <c r="A1426" s="2" t="s">
        <v>27</v>
      </c>
      <c r="B1426" s="2" t="s">
        <v>9</v>
      </c>
      <c r="C1426" s="2" t="s">
        <v>14</v>
      </c>
      <c r="D1426" s="2" t="s">
        <v>11</v>
      </c>
      <c r="E1426" s="2" t="s">
        <v>12</v>
      </c>
      <c r="F1426" s="2">
        <v>1985</v>
      </c>
      <c r="G1426" s="2">
        <v>23.836939999999998</v>
      </c>
    </row>
    <row r="1427" spans="1:8" x14ac:dyDescent="0.25">
      <c r="A1427" s="2" t="s">
        <v>27</v>
      </c>
      <c r="B1427" s="2" t="s">
        <v>9</v>
      </c>
      <c r="C1427" s="2" t="s">
        <v>14</v>
      </c>
      <c r="D1427" s="2" t="s">
        <v>11</v>
      </c>
      <c r="E1427" s="2" t="s">
        <v>12</v>
      </c>
      <c r="F1427" s="2">
        <v>1986</v>
      </c>
      <c r="G1427" s="2">
        <v>22.95157</v>
      </c>
    </row>
    <row r="1428" spans="1:8" x14ac:dyDescent="0.25">
      <c r="A1428" s="2" t="s">
        <v>27</v>
      </c>
      <c r="B1428" s="2" t="s">
        <v>9</v>
      </c>
      <c r="C1428" s="2" t="s">
        <v>14</v>
      </c>
      <c r="D1428" s="2" t="s">
        <v>11</v>
      </c>
      <c r="E1428" s="2" t="s">
        <v>12</v>
      </c>
      <c r="F1428" s="2">
        <v>1987</v>
      </c>
      <c r="G1428" s="2">
        <v>23.58774</v>
      </c>
    </row>
    <row r="1429" spans="1:8" x14ac:dyDescent="0.25">
      <c r="A1429" s="2" t="s">
        <v>27</v>
      </c>
      <c r="B1429" s="2" t="s">
        <v>9</v>
      </c>
      <c r="C1429" s="2" t="s">
        <v>14</v>
      </c>
      <c r="D1429" s="2" t="s">
        <v>11</v>
      </c>
      <c r="E1429" s="2" t="s">
        <v>12</v>
      </c>
      <c r="F1429" s="2">
        <v>1988</v>
      </c>
      <c r="G1429" s="2">
        <v>24.315470000000001</v>
      </c>
    </row>
    <row r="1430" spans="1:8" x14ac:dyDescent="0.25">
      <c r="A1430" s="2" t="s">
        <v>27</v>
      </c>
      <c r="B1430" s="2" t="s">
        <v>9</v>
      </c>
      <c r="C1430" s="2" t="s">
        <v>14</v>
      </c>
      <c r="D1430" s="2" t="s">
        <v>11</v>
      </c>
      <c r="E1430" s="2" t="s">
        <v>12</v>
      </c>
      <c r="F1430" s="2">
        <v>1989</v>
      </c>
      <c r="G1430" s="2">
        <v>24.624490000000002</v>
      </c>
    </row>
    <row r="1431" spans="1:8" x14ac:dyDescent="0.25">
      <c r="A1431" s="2" t="s">
        <v>27</v>
      </c>
      <c r="B1431" s="2" t="s">
        <v>9</v>
      </c>
      <c r="C1431" s="2" t="s">
        <v>14</v>
      </c>
      <c r="D1431" s="2" t="s">
        <v>11</v>
      </c>
      <c r="E1431" s="2" t="s">
        <v>12</v>
      </c>
      <c r="F1431" s="2">
        <v>1990</v>
      </c>
      <c r="G1431" s="2">
        <v>24.865290000000002</v>
      </c>
    </row>
    <row r="1432" spans="1:8" x14ac:dyDescent="0.25">
      <c r="A1432" s="2" t="s">
        <v>27</v>
      </c>
      <c r="B1432" s="2" t="s">
        <v>9</v>
      </c>
      <c r="C1432" s="2" t="s">
        <v>14</v>
      </c>
      <c r="D1432" s="2" t="s">
        <v>11</v>
      </c>
      <c r="E1432" s="2" t="s">
        <v>12</v>
      </c>
      <c r="F1432" s="2">
        <v>1991</v>
      </c>
      <c r="G1432" s="2">
        <v>23.325780000000002</v>
      </c>
    </row>
    <row r="1433" spans="1:8" x14ac:dyDescent="0.25">
      <c r="A1433" s="2" t="s">
        <v>27</v>
      </c>
      <c r="B1433" s="2" t="s">
        <v>9</v>
      </c>
      <c r="C1433" s="2" t="s">
        <v>14</v>
      </c>
      <c r="D1433" s="2" t="s">
        <v>11</v>
      </c>
      <c r="E1433" s="2" t="s">
        <v>12</v>
      </c>
      <c r="F1433" s="2">
        <v>1992</v>
      </c>
      <c r="G1433" s="2">
        <v>23.878789999999999</v>
      </c>
    </row>
    <row r="1434" spans="1:8" x14ac:dyDescent="0.25">
      <c r="A1434" s="2" t="s">
        <v>27</v>
      </c>
      <c r="B1434" s="2" t="s">
        <v>9</v>
      </c>
      <c r="C1434" s="2" t="s">
        <v>14</v>
      </c>
      <c r="D1434" s="2" t="s">
        <v>11</v>
      </c>
      <c r="E1434" s="2" t="s">
        <v>12</v>
      </c>
      <c r="F1434" s="2">
        <v>1993</v>
      </c>
      <c r="G1434" s="2">
        <v>23.447220000000002</v>
      </c>
    </row>
    <row r="1435" spans="1:8" x14ac:dyDescent="0.25">
      <c r="A1435" s="2" t="s">
        <v>27</v>
      </c>
      <c r="B1435" s="2" t="s">
        <v>9</v>
      </c>
      <c r="C1435" s="2" t="s">
        <v>14</v>
      </c>
      <c r="D1435" s="2" t="s">
        <v>11</v>
      </c>
      <c r="E1435" s="2" t="s">
        <v>12</v>
      </c>
      <c r="F1435" s="2">
        <v>1994</v>
      </c>
      <c r="G1435" s="2">
        <v>22.72053</v>
      </c>
    </row>
    <row r="1436" spans="1:8" x14ac:dyDescent="0.25">
      <c r="A1436" s="2" t="s">
        <v>27</v>
      </c>
      <c r="B1436" s="2" t="s">
        <v>9</v>
      </c>
      <c r="C1436" s="2" t="s">
        <v>14</v>
      </c>
      <c r="D1436" s="2" t="s">
        <v>11</v>
      </c>
      <c r="E1436" s="2" t="s">
        <v>12</v>
      </c>
      <c r="F1436" s="2">
        <v>1995</v>
      </c>
      <c r="G1436" s="2">
        <v>22.166329999999999</v>
      </c>
    </row>
    <row r="1437" spans="1:8" x14ac:dyDescent="0.25">
      <c r="A1437" s="2" t="s">
        <v>27</v>
      </c>
      <c r="B1437" s="2" t="s">
        <v>9</v>
      </c>
      <c r="C1437" s="2" t="s">
        <v>14</v>
      </c>
      <c r="D1437" s="2" t="s">
        <v>11</v>
      </c>
      <c r="E1437" s="2" t="s">
        <v>12</v>
      </c>
      <c r="F1437" s="2">
        <v>1996</v>
      </c>
      <c r="G1437" s="2">
        <v>20.861129999999999</v>
      </c>
    </row>
    <row r="1438" spans="1:8" x14ac:dyDescent="0.25">
      <c r="A1438" s="2" t="s">
        <v>27</v>
      </c>
      <c r="B1438" s="2" t="s">
        <v>9</v>
      </c>
      <c r="C1438" s="2" t="s">
        <v>14</v>
      </c>
      <c r="D1438" s="2" t="s">
        <v>11</v>
      </c>
      <c r="E1438" s="2" t="s">
        <v>12</v>
      </c>
      <c r="F1438" s="2">
        <v>1997</v>
      </c>
      <c r="G1438" s="2">
        <v>20.793230000000001</v>
      </c>
      <c r="H1438" s="2" t="s">
        <v>13</v>
      </c>
    </row>
    <row r="1439" spans="1:8" x14ac:dyDescent="0.25">
      <c r="A1439" s="2" t="s">
        <v>27</v>
      </c>
      <c r="B1439" s="2" t="s">
        <v>9</v>
      </c>
      <c r="C1439" s="2" t="s">
        <v>14</v>
      </c>
      <c r="D1439" s="2" t="s">
        <v>11</v>
      </c>
      <c r="E1439" s="2" t="s">
        <v>12</v>
      </c>
      <c r="F1439" s="2">
        <v>1998</v>
      </c>
      <c r="G1439" s="2">
        <v>20.130780000000001</v>
      </c>
    </row>
    <row r="1440" spans="1:8" x14ac:dyDescent="0.25">
      <c r="A1440" s="2" t="s">
        <v>27</v>
      </c>
      <c r="B1440" s="2" t="s">
        <v>9</v>
      </c>
      <c r="C1440" s="2" t="s">
        <v>14</v>
      </c>
      <c r="D1440" s="2" t="s">
        <v>11</v>
      </c>
      <c r="E1440" s="2" t="s">
        <v>12</v>
      </c>
      <c r="F1440" s="2">
        <v>1999</v>
      </c>
      <c r="G1440" s="2">
        <v>19.37359</v>
      </c>
    </row>
    <row r="1441" spans="1:7" x14ac:dyDescent="0.25">
      <c r="A1441" s="2" t="s">
        <v>27</v>
      </c>
      <c r="B1441" s="2" t="s">
        <v>9</v>
      </c>
      <c r="C1441" s="2" t="s">
        <v>14</v>
      </c>
      <c r="D1441" s="2" t="s">
        <v>11</v>
      </c>
      <c r="E1441" s="2" t="s">
        <v>12</v>
      </c>
      <c r="F1441" s="2">
        <v>2000</v>
      </c>
      <c r="G1441" s="2">
        <v>18.82865</v>
      </c>
    </row>
    <row r="1442" spans="1:7" x14ac:dyDescent="0.25">
      <c r="A1442" s="2" t="s">
        <v>27</v>
      </c>
      <c r="B1442" s="2" t="s">
        <v>9</v>
      </c>
      <c r="C1442" s="2" t="s">
        <v>14</v>
      </c>
      <c r="D1442" s="2" t="s">
        <v>11</v>
      </c>
      <c r="E1442" s="2" t="s">
        <v>12</v>
      </c>
      <c r="F1442" s="2">
        <v>2001</v>
      </c>
      <c r="G1442" s="2">
        <v>18.27373</v>
      </c>
    </row>
    <row r="1443" spans="1:7" x14ac:dyDescent="0.25">
      <c r="A1443" s="2" t="s">
        <v>27</v>
      </c>
      <c r="B1443" s="2" t="s">
        <v>9</v>
      </c>
      <c r="C1443" s="2" t="s">
        <v>14</v>
      </c>
      <c r="D1443" s="2" t="s">
        <v>11</v>
      </c>
      <c r="E1443" s="2" t="s">
        <v>12</v>
      </c>
      <c r="F1443" s="2">
        <v>2002</v>
      </c>
      <c r="G1443" s="2">
        <v>18.051770000000001</v>
      </c>
    </row>
    <row r="1444" spans="1:7" x14ac:dyDescent="0.25">
      <c r="A1444" s="2" t="s">
        <v>27</v>
      </c>
      <c r="B1444" s="2" t="s">
        <v>9</v>
      </c>
      <c r="C1444" s="2" t="s">
        <v>14</v>
      </c>
      <c r="D1444" s="2" t="s">
        <v>11</v>
      </c>
      <c r="E1444" s="2" t="s">
        <v>12</v>
      </c>
      <c r="F1444" s="2">
        <v>2003</v>
      </c>
      <c r="G1444" s="2">
        <v>17.541409999999999</v>
      </c>
    </row>
    <row r="1445" spans="1:7" x14ac:dyDescent="0.25">
      <c r="A1445" s="2" t="s">
        <v>27</v>
      </c>
      <c r="B1445" s="2" t="s">
        <v>9</v>
      </c>
      <c r="C1445" s="2" t="s">
        <v>14</v>
      </c>
      <c r="D1445" s="2" t="s">
        <v>11</v>
      </c>
      <c r="E1445" s="2" t="s">
        <v>12</v>
      </c>
      <c r="F1445" s="2">
        <v>2004</v>
      </c>
      <c r="G1445" s="2">
        <v>17.872430000000001</v>
      </c>
    </row>
    <row r="1446" spans="1:7" x14ac:dyDescent="0.25">
      <c r="A1446" s="2" t="s">
        <v>27</v>
      </c>
      <c r="B1446" s="2" t="s">
        <v>9</v>
      </c>
      <c r="C1446" s="2" t="s">
        <v>14</v>
      </c>
      <c r="D1446" s="2" t="s">
        <v>11</v>
      </c>
      <c r="E1446" s="2" t="s">
        <v>12</v>
      </c>
      <c r="F1446" s="2">
        <v>2005</v>
      </c>
      <c r="G1446" s="2">
        <v>17.655560000000001</v>
      </c>
    </row>
    <row r="1447" spans="1:7" x14ac:dyDescent="0.25">
      <c r="A1447" s="2" t="s">
        <v>27</v>
      </c>
      <c r="B1447" s="2" t="s">
        <v>9</v>
      </c>
      <c r="C1447" s="2" t="s">
        <v>14</v>
      </c>
      <c r="D1447" s="2" t="s">
        <v>11</v>
      </c>
      <c r="E1447" s="2" t="s">
        <v>12</v>
      </c>
      <c r="F1447" s="2">
        <v>2006</v>
      </c>
      <c r="G1447" s="2">
        <v>16.199960000000001</v>
      </c>
    </row>
    <row r="1448" spans="1:7" x14ac:dyDescent="0.25">
      <c r="A1448" s="2" t="s">
        <v>27</v>
      </c>
      <c r="B1448" s="2" t="s">
        <v>9</v>
      </c>
      <c r="C1448" s="2" t="s">
        <v>14</v>
      </c>
      <c r="D1448" s="2" t="s">
        <v>11</v>
      </c>
      <c r="E1448" s="2" t="s">
        <v>12</v>
      </c>
      <c r="F1448" s="2">
        <v>2007</v>
      </c>
      <c r="G1448" s="2">
        <v>16.727720000000001</v>
      </c>
    </row>
    <row r="1449" spans="1:7" x14ac:dyDescent="0.25">
      <c r="A1449" s="2" t="s">
        <v>27</v>
      </c>
      <c r="B1449" s="2" t="s">
        <v>9</v>
      </c>
      <c r="C1449" s="2" t="s">
        <v>14</v>
      </c>
      <c r="D1449" s="2" t="s">
        <v>11</v>
      </c>
      <c r="E1449" s="2" t="s">
        <v>12</v>
      </c>
      <c r="F1449" s="2">
        <v>2008</v>
      </c>
      <c r="G1449" s="2">
        <v>17.170490000000001</v>
      </c>
    </row>
    <row r="1450" spans="1:7" x14ac:dyDescent="0.25">
      <c r="A1450" s="2" t="s">
        <v>27</v>
      </c>
      <c r="B1450" s="2" t="s">
        <v>9</v>
      </c>
      <c r="C1450" s="2" t="s">
        <v>14</v>
      </c>
      <c r="D1450" s="2" t="s">
        <v>11</v>
      </c>
      <c r="E1450" s="2" t="s">
        <v>12</v>
      </c>
      <c r="F1450" s="2">
        <v>2009</v>
      </c>
      <c r="G1450" s="2">
        <v>17.532900000000001</v>
      </c>
    </row>
    <row r="1451" spans="1:7" x14ac:dyDescent="0.25">
      <c r="A1451" s="2" t="s">
        <v>27</v>
      </c>
      <c r="B1451" s="2" t="s">
        <v>9</v>
      </c>
      <c r="C1451" s="2" t="s">
        <v>14</v>
      </c>
      <c r="D1451" s="2" t="s">
        <v>11</v>
      </c>
      <c r="E1451" s="2" t="s">
        <v>12</v>
      </c>
      <c r="F1451" s="2">
        <v>2010</v>
      </c>
      <c r="G1451" s="2">
        <v>17.116499999999998</v>
      </c>
    </row>
    <row r="1452" spans="1:7" x14ac:dyDescent="0.25">
      <c r="A1452" s="2" t="s">
        <v>27</v>
      </c>
      <c r="B1452" s="2" t="s">
        <v>9</v>
      </c>
      <c r="C1452" s="2" t="s">
        <v>14</v>
      </c>
      <c r="D1452" s="2" t="s">
        <v>11</v>
      </c>
      <c r="E1452" s="2" t="s">
        <v>12</v>
      </c>
      <c r="F1452" s="2">
        <v>2011</v>
      </c>
      <c r="G1452" s="2">
        <v>16.58034</v>
      </c>
    </row>
    <row r="1453" spans="1:7" x14ac:dyDescent="0.25">
      <c r="A1453" s="2" t="s">
        <v>27</v>
      </c>
      <c r="B1453" s="2" t="s">
        <v>9</v>
      </c>
      <c r="C1453" s="2" t="s">
        <v>14</v>
      </c>
      <c r="D1453" s="2" t="s">
        <v>11</v>
      </c>
      <c r="E1453" s="2" t="s">
        <v>12</v>
      </c>
      <c r="F1453" s="2">
        <v>2012</v>
      </c>
      <c r="G1453" s="2">
        <v>16.667580000000001</v>
      </c>
    </row>
    <row r="1454" spans="1:7" x14ac:dyDescent="0.25">
      <c r="A1454" s="2" t="s">
        <v>27</v>
      </c>
      <c r="B1454" s="2" t="s">
        <v>9</v>
      </c>
      <c r="C1454" s="2" t="s">
        <v>14</v>
      </c>
      <c r="D1454" s="2" t="s">
        <v>11</v>
      </c>
      <c r="E1454" s="2" t="s">
        <v>12</v>
      </c>
      <c r="F1454" s="2">
        <v>2013</v>
      </c>
      <c r="G1454" s="2">
        <v>17.121079999999999</v>
      </c>
    </row>
    <row r="1455" spans="1:7" x14ac:dyDescent="0.25">
      <c r="A1455" s="2" t="s">
        <v>27</v>
      </c>
      <c r="B1455" s="2" t="s">
        <v>9</v>
      </c>
      <c r="C1455" s="2" t="s">
        <v>14</v>
      </c>
      <c r="D1455" s="2" t="s">
        <v>11</v>
      </c>
      <c r="E1455" s="2" t="s">
        <v>12</v>
      </c>
      <c r="F1455" s="2">
        <v>2014</v>
      </c>
      <c r="G1455" s="2">
        <v>17.38786</v>
      </c>
    </row>
    <row r="1456" spans="1:7" x14ac:dyDescent="0.25">
      <c r="A1456" s="2" t="s">
        <v>27</v>
      </c>
      <c r="B1456" s="2" t="s">
        <v>9</v>
      </c>
      <c r="C1456" s="2" t="s">
        <v>14</v>
      </c>
      <c r="D1456" s="2" t="s">
        <v>11</v>
      </c>
      <c r="E1456" s="2" t="s">
        <v>12</v>
      </c>
      <c r="F1456" s="2">
        <v>2015</v>
      </c>
      <c r="G1456" s="2">
        <v>17.557950000000002</v>
      </c>
    </row>
    <row r="1457" spans="1:8" x14ac:dyDescent="0.25">
      <c r="A1457" s="2" t="s">
        <v>27</v>
      </c>
      <c r="B1457" s="2" t="s">
        <v>9</v>
      </c>
      <c r="C1457" s="2" t="s">
        <v>15</v>
      </c>
      <c r="D1457" s="2" t="s">
        <v>11</v>
      </c>
      <c r="E1457" s="2" t="s">
        <v>12</v>
      </c>
      <c r="F1457" s="2">
        <v>1985</v>
      </c>
      <c r="G1457" s="2">
        <v>11.267609999999999</v>
      </c>
    </row>
    <row r="1458" spans="1:8" x14ac:dyDescent="0.25">
      <c r="A1458" s="2" t="s">
        <v>27</v>
      </c>
      <c r="B1458" s="2" t="s">
        <v>9</v>
      </c>
      <c r="C1458" s="2" t="s">
        <v>15</v>
      </c>
      <c r="D1458" s="2" t="s">
        <v>11</v>
      </c>
      <c r="E1458" s="2" t="s">
        <v>12</v>
      </c>
      <c r="F1458" s="2">
        <v>1986</v>
      </c>
      <c r="G1458" s="2">
        <v>9.1585579999999993</v>
      </c>
    </row>
    <row r="1459" spans="1:8" x14ac:dyDescent="0.25">
      <c r="A1459" s="2" t="s">
        <v>27</v>
      </c>
      <c r="B1459" s="2" t="s">
        <v>9</v>
      </c>
      <c r="C1459" s="2" t="s">
        <v>15</v>
      </c>
      <c r="D1459" s="2" t="s">
        <v>11</v>
      </c>
      <c r="E1459" s="2" t="s">
        <v>12</v>
      </c>
      <c r="F1459" s="2">
        <v>1987</v>
      </c>
      <c r="G1459" s="2">
        <v>8.9604769999999991</v>
      </c>
    </row>
    <row r="1460" spans="1:8" x14ac:dyDescent="0.25">
      <c r="A1460" s="2" t="s">
        <v>27</v>
      </c>
      <c r="B1460" s="2" t="s">
        <v>9</v>
      </c>
      <c r="C1460" s="2" t="s">
        <v>15</v>
      </c>
      <c r="D1460" s="2" t="s">
        <v>11</v>
      </c>
      <c r="E1460" s="2" t="s">
        <v>12</v>
      </c>
      <c r="F1460" s="2">
        <v>1988</v>
      </c>
      <c r="G1460" s="2">
        <v>9.2148310000000002</v>
      </c>
    </row>
    <row r="1461" spans="1:8" x14ac:dyDescent="0.25">
      <c r="A1461" s="2" t="s">
        <v>27</v>
      </c>
      <c r="B1461" s="2" t="s">
        <v>9</v>
      </c>
      <c r="C1461" s="2" t="s">
        <v>15</v>
      </c>
      <c r="D1461" s="2" t="s">
        <v>11</v>
      </c>
      <c r="E1461" s="2" t="s">
        <v>12</v>
      </c>
      <c r="F1461" s="2">
        <v>1989</v>
      </c>
      <c r="G1461" s="2">
        <v>10.761850000000001</v>
      </c>
    </row>
    <row r="1462" spans="1:8" x14ac:dyDescent="0.25">
      <c r="A1462" s="2" t="s">
        <v>27</v>
      </c>
      <c r="B1462" s="2" t="s">
        <v>9</v>
      </c>
      <c r="C1462" s="2" t="s">
        <v>15</v>
      </c>
      <c r="D1462" s="2" t="s">
        <v>11</v>
      </c>
      <c r="E1462" s="2" t="s">
        <v>12</v>
      </c>
      <c r="F1462" s="2">
        <v>1990</v>
      </c>
      <c r="G1462" s="2">
        <v>10.91681</v>
      </c>
    </row>
    <row r="1463" spans="1:8" x14ac:dyDescent="0.25">
      <c r="A1463" s="2" t="s">
        <v>27</v>
      </c>
      <c r="B1463" s="2" t="s">
        <v>9</v>
      </c>
      <c r="C1463" s="2" t="s">
        <v>15</v>
      </c>
      <c r="D1463" s="2" t="s">
        <v>11</v>
      </c>
      <c r="E1463" s="2" t="s">
        <v>12</v>
      </c>
      <c r="F1463" s="2">
        <v>1991</v>
      </c>
      <c r="G1463" s="2">
        <v>10.11712</v>
      </c>
    </row>
    <row r="1464" spans="1:8" x14ac:dyDescent="0.25">
      <c r="A1464" s="2" t="s">
        <v>27</v>
      </c>
      <c r="B1464" s="2" t="s">
        <v>9</v>
      </c>
      <c r="C1464" s="2" t="s">
        <v>15</v>
      </c>
      <c r="D1464" s="2" t="s">
        <v>11</v>
      </c>
      <c r="E1464" s="2" t="s">
        <v>12</v>
      </c>
      <c r="F1464" s="2">
        <v>1992</v>
      </c>
      <c r="G1464" s="2">
        <v>10.40865</v>
      </c>
    </row>
    <row r="1465" spans="1:8" x14ac:dyDescent="0.25">
      <c r="A1465" s="2" t="s">
        <v>27</v>
      </c>
      <c r="B1465" s="2" t="s">
        <v>9</v>
      </c>
      <c r="C1465" s="2" t="s">
        <v>15</v>
      </c>
      <c r="D1465" s="2" t="s">
        <v>11</v>
      </c>
      <c r="E1465" s="2" t="s">
        <v>12</v>
      </c>
      <c r="F1465" s="2">
        <v>1993</v>
      </c>
      <c r="G1465" s="2">
        <v>10.770300000000001</v>
      </c>
    </row>
    <row r="1466" spans="1:8" x14ac:dyDescent="0.25">
      <c r="A1466" s="2" t="s">
        <v>27</v>
      </c>
      <c r="B1466" s="2" t="s">
        <v>9</v>
      </c>
      <c r="C1466" s="2" t="s">
        <v>15</v>
      </c>
      <c r="D1466" s="2" t="s">
        <v>11</v>
      </c>
      <c r="E1466" s="2" t="s">
        <v>12</v>
      </c>
      <c r="F1466" s="2">
        <v>1994</v>
      </c>
      <c r="G1466" s="2">
        <v>10.017609999999999</v>
      </c>
    </row>
    <row r="1467" spans="1:8" x14ac:dyDescent="0.25">
      <c r="A1467" s="2" t="s">
        <v>27</v>
      </c>
      <c r="B1467" s="2" t="s">
        <v>9</v>
      </c>
      <c r="C1467" s="2" t="s">
        <v>15</v>
      </c>
      <c r="D1467" s="2" t="s">
        <v>11</v>
      </c>
      <c r="E1467" s="2" t="s">
        <v>12</v>
      </c>
      <c r="F1467" s="2">
        <v>1995</v>
      </c>
      <c r="G1467" s="2">
        <v>9.7368970000000008</v>
      </c>
    </row>
    <row r="1468" spans="1:8" x14ac:dyDescent="0.25">
      <c r="A1468" s="2" t="s">
        <v>27</v>
      </c>
      <c r="B1468" s="2" t="s">
        <v>9</v>
      </c>
      <c r="C1468" s="2" t="s">
        <v>15</v>
      </c>
      <c r="D1468" s="2" t="s">
        <v>11</v>
      </c>
      <c r="E1468" s="2" t="s">
        <v>12</v>
      </c>
      <c r="F1468" s="2">
        <v>1996</v>
      </c>
      <c r="G1468" s="2">
        <v>9.4931769999999993</v>
      </c>
    </row>
    <row r="1469" spans="1:8" x14ac:dyDescent="0.25">
      <c r="A1469" s="2" t="s">
        <v>27</v>
      </c>
      <c r="B1469" s="2" t="s">
        <v>9</v>
      </c>
      <c r="C1469" s="2" t="s">
        <v>15</v>
      </c>
      <c r="D1469" s="2" t="s">
        <v>11</v>
      </c>
      <c r="E1469" s="2" t="s">
        <v>12</v>
      </c>
      <c r="F1469" s="2">
        <v>1997</v>
      </c>
      <c r="G1469" s="2">
        <v>9.4549500000000002</v>
      </c>
      <c r="H1469" s="2" t="s">
        <v>13</v>
      </c>
    </row>
    <row r="1470" spans="1:8" x14ac:dyDescent="0.25">
      <c r="A1470" s="2" t="s">
        <v>27</v>
      </c>
      <c r="B1470" s="2" t="s">
        <v>9</v>
      </c>
      <c r="C1470" s="2" t="s">
        <v>15</v>
      </c>
      <c r="D1470" s="2" t="s">
        <v>11</v>
      </c>
      <c r="E1470" s="2" t="s">
        <v>12</v>
      </c>
      <c r="F1470" s="2">
        <v>1998</v>
      </c>
      <c r="G1470" s="2">
        <v>9.3199000000000005</v>
      </c>
    </row>
    <row r="1471" spans="1:8" x14ac:dyDescent="0.25">
      <c r="A1471" s="2" t="s">
        <v>27</v>
      </c>
      <c r="B1471" s="2" t="s">
        <v>9</v>
      </c>
      <c r="C1471" s="2" t="s">
        <v>15</v>
      </c>
      <c r="D1471" s="2" t="s">
        <v>11</v>
      </c>
      <c r="E1471" s="2" t="s">
        <v>12</v>
      </c>
      <c r="F1471" s="2">
        <v>1999</v>
      </c>
      <c r="G1471" s="2">
        <v>8.8967969999999994</v>
      </c>
    </row>
    <row r="1472" spans="1:8" x14ac:dyDescent="0.25">
      <c r="A1472" s="2" t="s">
        <v>27</v>
      </c>
      <c r="B1472" s="2" t="s">
        <v>9</v>
      </c>
      <c r="C1472" s="2" t="s">
        <v>15</v>
      </c>
      <c r="D1472" s="2" t="s">
        <v>11</v>
      </c>
      <c r="E1472" s="2" t="s">
        <v>12</v>
      </c>
      <c r="F1472" s="2">
        <v>2000</v>
      </c>
      <c r="G1472" s="2">
        <v>8.6093679999999999</v>
      </c>
    </row>
    <row r="1473" spans="1:7" x14ac:dyDescent="0.25">
      <c r="A1473" s="2" t="s">
        <v>27</v>
      </c>
      <c r="B1473" s="2" t="s">
        <v>9</v>
      </c>
      <c r="C1473" s="2" t="s">
        <v>15</v>
      </c>
      <c r="D1473" s="2" t="s">
        <v>11</v>
      </c>
      <c r="E1473" s="2" t="s">
        <v>12</v>
      </c>
      <c r="F1473" s="2">
        <v>2001</v>
      </c>
      <c r="G1473" s="2">
        <v>7.9769269999999999</v>
      </c>
    </row>
    <row r="1474" spans="1:7" x14ac:dyDescent="0.25">
      <c r="A1474" s="2" t="s">
        <v>27</v>
      </c>
      <c r="B1474" s="2" t="s">
        <v>9</v>
      </c>
      <c r="C1474" s="2" t="s">
        <v>15</v>
      </c>
      <c r="D1474" s="2" t="s">
        <v>11</v>
      </c>
      <c r="E1474" s="2" t="s">
        <v>12</v>
      </c>
      <c r="F1474" s="2">
        <v>2002</v>
      </c>
      <c r="G1474" s="2">
        <v>7.6943960000000002</v>
      </c>
    </row>
    <row r="1475" spans="1:7" x14ac:dyDescent="0.25">
      <c r="A1475" s="2" t="s">
        <v>27</v>
      </c>
      <c r="B1475" s="2" t="s">
        <v>9</v>
      </c>
      <c r="C1475" s="2" t="s">
        <v>15</v>
      </c>
      <c r="D1475" s="2" t="s">
        <v>11</v>
      </c>
      <c r="E1475" s="2" t="s">
        <v>12</v>
      </c>
      <c r="F1475" s="2">
        <v>2003</v>
      </c>
      <c r="G1475" s="2">
        <v>7.6739560000000004</v>
      </c>
    </row>
    <row r="1476" spans="1:7" x14ac:dyDescent="0.25">
      <c r="A1476" s="2" t="s">
        <v>27</v>
      </c>
      <c r="B1476" s="2" t="s">
        <v>9</v>
      </c>
      <c r="C1476" s="2" t="s">
        <v>15</v>
      </c>
      <c r="D1476" s="2" t="s">
        <v>11</v>
      </c>
      <c r="E1476" s="2" t="s">
        <v>12</v>
      </c>
      <c r="F1476" s="2">
        <v>2004</v>
      </c>
      <c r="G1476" s="2">
        <v>7.6893349999999998</v>
      </c>
    </row>
    <row r="1477" spans="1:7" x14ac:dyDescent="0.25">
      <c r="A1477" s="2" t="s">
        <v>27</v>
      </c>
      <c r="B1477" s="2" t="s">
        <v>9</v>
      </c>
      <c r="C1477" s="2" t="s">
        <v>15</v>
      </c>
      <c r="D1477" s="2" t="s">
        <v>11</v>
      </c>
      <c r="E1477" s="2" t="s">
        <v>12</v>
      </c>
      <c r="F1477" s="2">
        <v>2005</v>
      </c>
      <c r="G1477" s="2">
        <v>7.5746539999999998</v>
      </c>
    </row>
    <row r="1478" spans="1:7" x14ac:dyDescent="0.25">
      <c r="A1478" s="2" t="s">
        <v>27</v>
      </c>
      <c r="B1478" s="2" t="s">
        <v>9</v>
      </c>
      <c r="C1478" s="2" t="s">
        <v>15</v>
      </c>
      <c r="D1478" s="2" t="s">
        <v>11</v>
      </c>
      <c r="E1478" s="2" t="s">
        <v>12</v>
      </c>
      <c r="F1478" s="2">
        <v>2006</v>
      </c>
      <c r="G1478" s="2">
        <v>6.7410509999999997</v>
      </c>
    </row>
    <row r="1479" spans="1:7" x14ac:dyDescent="0.25">
      <c r="A1479" s="2" t="s">
        <v>27</v>
      </c>
      <c r="B1479" s="2" t="s">
        <v>9</v>
      </c>
      <c r="C1479" s="2" t="s">
        <v>15</v>
      </c>
      <c r="D1479" s="2" t="s">
        <v>11</v>
      </c>
      <c r="E1479" s="2" t="s">
        <v>12</v>
      </c>
      <c r="F1479" s="2">
        <v>2007</v>
      </c>
      <c r="G1479" s="2">
        <v>7.1834059999999997</v>
      </c>
    </row>
    <row r="1480" spans="1:7" x14ac:dyDescent="0.25">
      <c r="A1480" s="2" t="s">
        <v>27</v>
      </c>
      <c r="B1480" s="2" t="s">
        <v>9</v>
      </c>
      <c r="C1480" s="2" t="s">
        <v>15</v>
      </c>
      <c r="D1480" s="2" t="s">
        <v>11</v>
      </c>
      <c r="E1480" s="2" t="s">
        <v>12</v>
      </c>
      <c r="F1480" s="2">
        <v>2008</v>
      </c>
      <c r="G1480" s="2">
        <v>7.4930719999999997</v>
      </c>
    </row>
    <row r="1481" spans="1:7" x14ac:dyDescent="0.25">
      <c r="A1481" s="2" t="s">
        <v>27</v>
      </c>
      <c r="B1481" s="2" t="s">
        <v>9</v>
      </c>
      <c r="C1481" s="2" t="s">
        <v>15</v>
      </c>
      <c r="D1481" s="2" t="s">
        <v>11</v>
      </c>
      <c r="E1481" s="2" t="s">
        <v>12</v>
      </c>
      <c r="F1481" s="2">
        <v>2009</v>
      </c>
      <c r="G1481" s="2">
        <v>7.2957090000000004</v>
      </c>
    </row>
    <row r="1482" spans="1:7" x14ac:dyDescent="0.25">
      <c r="A1482" s="2" t="s">
        <v>27</v>
      </c>
      <c r="B1482" s="2" t="s">
        <v>9</v>
      </c>
      <c r="C1482" s="2" t="s">
        <v>15</v>
      </c>
      <c r="D1482" s="2" t="s">
        <v>11</v>
      </c>
      <c r="E1482" s="2" t="s">
        <v>12</v>
      </c>
      <c r="F1482" s="2">
        <v>2010</v>
      </c>
      <c r="G1482" s="2">
        <v>7.7142210000000002</v>
      </c>
    </row>
    <row r="1483" spans="1:7" x14ac:dyDescent="0.25">
      <c r="A1483" s="2" t="s">
        <v>27</v>
      </c>
      <c r="B1483" s="2" t="s">
        <v>9</v>
      </c>
      <c r="C1483" s="2" t="s">
        <v>15</v>
      </c>
      <c r="D1483" s="2" t="s">
        <v>11</v>
      </c>
      <c r="E1483" s="2" t="s">
        <v>12</v>
      </c>
      <c r="F1483" s="2">
        <v>2011</v>
      </c>
      <c r="G1483" s="2">
        <v>7.432588</v>
      </c>
    </row>
    <row r="1484" spans="1:7" x14ac:dyDescent="0.25">
      <c r="A1484" s="2" t="s">
        <v>27</v>
      </c>
      <c r="B1484" s="2" t="s">
        <v>9</v>
      </c>
      <c r="C1484" s="2" t="s">
        <v>15</v>
      </c>
      <c r="D1484" s="2" t="s">
        <v>11</v>
      </c>
      <c r="E1484" s="2" t="s">
        <v>12</v>
      </c>
      <c r="F1484" s="2">
        <v>2012</v>
      </c>
      <c r="G1484" s="2">
        <v>7.4539949999999999</v>
      </c>
    </row>
    <row r="1485" spans="1:7" x14ac:dyDescent="0.25">
      <c r="A1485" s="2" t="s">
        <v>27</v>
      </c>
      <c r="B1485" s="2" t="s">
        <v>9</v>
      </c>
      <c r="C1485" s="2" t="s">
        <v>15</v>
      </c>
      <c r="D1485" s="2" t="s">
        <v>11</v>
      </c>
      <c r="E1485" s="2" t="s">
        <v>12</v>
      </c>
      <c r="F1485" s="2">
        <v>2013</v>
      </c>
      <c r="G1485" s="2">
        <v>8.1403429999999997</v>
      </c>
    </row>
    <row r="1486" spans="1:7" x14ac:dyDescent="0.25">
      <c r="A1486" s="2" t="s">
        <v>27</v>
      </c>
      <c r="B1486" s="2" t="s">
        <v>9</v>
      </c>
      <c r="C1486" s="2" t="s">
        <v>15</v>
      </c>
      <c r="D1486" s="2" t="s">
        <v>11</v>
      </c>
      <c r="E1486" s="2" t="s">
        <v>12</v>
      </c>
      <c r="F1486" s="2">
        <v>2014</v>
      </c>
      <c r="G1486" s="2">
        <v>7.8832449999999996</v>
      </c>
    </row>
    <row r="1487" spans="1:7" x14ac:dyDescent="0.25">
      <c r="A1487" s="2" t="s">
        <v>27</v>
      </c>
      <c r="B1487" s="2" t="s">
        <v>9</v>
      </c>
      <c r="C1487" s="2" t="s">
        <v>15</v>
      </c>
      <c r="D1487" s="2" t="s">
        <v>11</v>
      </c>
      <c r="E1487" s="2" t="s">
        <v>12</v>
      </c>
      <c r="F1487" s="2">
        <v>2015</v>
      </c>
      <c r="G1487" s="2">
        <v>8.2774049999999999</v>
      </c>
    </row>
    <row r="1488" spans="1:7" x14ac:dyDescent="0.25">
      <c r="A1488" s="2" t="s">
        <v>28</v>
      </c>
      <c r="B1488" s="2" t="s">
        <v>9</v>
      </c>
      <c r="C1488" s="2" t="s">
        <v>10</v>
      </c>
      <c r="D1488" s="2" t="s">
        <v>11</v>
      </c>
      <c r="E1488" s="2" t="s">
        <v>12</v>
      </c>
      <c r="F1488" s="2">
        <v>1977</v>
      </c>
      <c r="G1488" s="2">
        <v>28.887589999999999</v>
      </c>
    </row>
    <row r="1489" spans="1:8" x14ac:dyDescent="0.25">
      <c r="A1489" s="2" t="s">
        <v>28</v>
      </c>
      <c r="B1489" s="2" t="s">
        <v>9</v>
      </c>
      <c r="C1489" s="2" t="s">
        <v>10</v>
      </c>
      <c r="D1489" s="2" t="s">
        <v>11</v>
      </c>
      <c r="E1489" s="2" t="s">
        <v>12</v>
      </c>
      <c r="F1489" s="2">
        <v>1978</v>
      </c>
      <c r="G1489" s="2">
        <v>29.407889999999998</v>
      </c>
    </row>
    <row r="1490" spans="1:8" x14ac:dyDescent="0.25">
      <c r="A1490" s="2" t="s">
        <v>28</v>
      </c>
      <c r="B1490" s="2" t="s">
        <v>9</v>
      </c>
      <c r="C1490" s="2" t="s">
        <v>10</v>
      </c>
      <c r="D1490" s="2" t="s">
        <v>11</v>
      </c>
      <c r="E1490" s="2" t="s">
        <v>12</v>
      </c>
      <c r="F1490" s="2">
        <v>1979</v>
      </c>
      <c r="G1490" s="2">
        <v>29.12501</v>
      </c>
    </row>
    <row r="1491" spans="1:8" x14ac:dyDescent="0.25">
      <c r="A1491" s="2" t="s">
        <v>28</v>
      </c>
      <c r="B1491" s="2" t="s">
        <v>9</v>
      </c>
      <c r="C1491" s="2" t="s">
        <v>10</v>
      </c>
      <c r="D1491" s="2" t="s">
        <v>11</v>
      </c>
      <c r="E1491" s="2" t="s">
        <v>12</v>
      </c>
      <c r="F1491" s="2">
        <v>1980</v>
      </c>
      <c r="G1491" s="2">
        <v>29.323360000000001</v>
      </c>
    </row>
    <row r="1492" spans="1:8" x14ac:dyDescent="0.25">
      <c r="A1492" s="2" t="s">
        <v>28</v>
      </c>
      <c r="B1492" s="2" t="s">
        <v>9</v>
      </c>
      <c r="C1492" s="2" t="s">
        <v>10</v>
      </c>
      <c r="D1492" s="2" t="s">
        <v>11</v>
      </c>
      <c r="E1492" s="2" t="s">
        <v>12</v>
      </c>
      <c r="F1492" s="2">
        <v>1981</v>
      </c>
      <c r="G1492" s="2">
        <v>29.923770000000001</v>
      </c>
    </row>
    <row r="1493" spans="1:8" x14ac:dyDescent="0.25">
      <c r="A1493" s="2" t="s">
        <v>28</v>
      </c>
      <c r="B1493" s="2" t="s">
        <v>9</v>
      </c>
      <c r="C1493" s="2" t="s">
        <v>10</v>
      </c>
      <c r="D1493" s="2" t="s">
        <v>11</v>
      </c>
      <c r="E1493" s="2" t="s">
        <v>12</v>
      </c>
      <c r="F1493" s="2">
        <v>1982</v>
      </c>
      <c r="G1493" s="2">
        <v>30.018999999999998</v>
      </c>
    </row>
    <row r="1494" spans="1:8" x14ac:dyDescent="0.25">
      <c r="A1494" s="2" t="s">
        <v>28</v>
      </c>
      <c r="B1494" s="2" t="s">
        <v>9</v>
      </c>
      <c r="C1494" s="2" t="s">
        <v>10</v>
      </c>
      <c r="D1494" s="2" t="s">
        <v>11</v>
      </c>
      <c r="E1494" s="2" t="s">
        <v>12</v>
      </c>
      <c r="F1494" s="2">
        <v>1983</v>
      </c>
      <c r="G1494" s="2">
        <v>30.76585</v>
      </c>
    </row>
    <row r="1495" spans="1:8" x14ac:dyDescent="0.25">
      <c r="A1495" s="2" t="s">
        <v>28</v>
      </c>
      <c r="B1495" s="2" t="s">
        <v>9</v>
      </c>
      <c r="C1495" s="2" t="s">
        <v>10</v>
      </c>
      <c r="D1495" s="2" t="s">
        <v>11</v>
      </c>
      <c r="E1495" s="2" t="s">
        <v>12</v>
      </c>
      <c r="F1495" s="2">
        <v>1984</v>
      </c>
      <c r="G1495" s="2">
        <v>31.65326</v>
      </c>
    </row>
    <row r="1496" spans="1:8" x14ac:dyDescent="0.25">
      <c r="A1496" s="2" t="s">
        <v>28</v>
      </c>
      <c r="B1496" s="2" t="s">
        <v>9</v>
      </c>
      <c r="C1496" s="2" t="s">
        <v>10</v>
      </c>
      <c r="D1496" s="2" t="s">
        <v>11</v>
      </c>
      <c r="E1496" s="2" t="s">
        <v>12</v>
      </c>
      <c r="F1496" s="2">
        <v>1985</v>
      </c>
      <c r="G1496" s="2">
        <v>31.33728</v>
      </c>
    </row>
    <row r="1497" spans="1:8" x14ac:dyDescent="0.25">
      <c r="A1497" s="2" t="s">
        <v>28</v>
      </c>
      <c r="B1497" s="2" t="s">
        <v>9</v>
      </c>
      <c r="C1497" s="2" t="s">
        <v>10</v>
      </c>
      <c r="D1497" s="2" t="s">
        <v>11</v>
      </c>
      <c r="E1497" s="2" t="s">
        <v>12</v>
      </c>
      <c r="F1497" s="2">
        <v>1986</v>
      </c>
      <c r="G1497" s="2">
        <v>31.507549999999998</v>
      </c>
    </row>
    <row r="1498" spans="1:8" x14ac:dyDescent="0.25">
      <c r="A1498" s="2" t="s">
        <v>28</v>
      </c>
      <c r="B1498" s="2" t="s">
        <v>9</v>
      </c>
      <c r="C1498" s="2" t="s">
        <v>10</v>
      </c>
      <c r="D1498" s="2" t="s">
        <v>11</v>
      </c>
      <c r="E1498" s="2" t="s">
        <v>12</v>
      </c>
      <c r="F1498" s="2">
        <v>1987</v>
      </c>
      <c r="G1498" s="2">
        <v>31.673940000000002</v>
      </c>
    </row>
    <row r="1499" spans="1:8" x14ac:dyDescent="0.25">
      <c r="A1499" s="2" t="s">
        <v>28</v>
      </c>
      <c r="B1499" s="2" t="s">
        <v>9</v>
      </c>
      <c r="C1499" s="2" t="s">
        <v>10</v>
      </c>
      <c r="D1499" s="2" t="s">
        <v>11</v>
      </c>
      <c r="E1499" s="2" t="s">
        <v>12</v>
      </c>
      <c r="F1499" s="2">
        <v>1988</v>
      </c>
      <c r="G1499" s="2">
        <v>31.43066</v>
      </c>
    </row>
    <row r="1500" spans="1:8" x14ac:dyDescent="0.25">
      <c r="A1500" s="2" t="s">
        <v>28</v>
      </c>
      <c r="B1500" s="2" t="s">
        <v>9</v>
      </c>
      <c r="C1500" s="2" t="s">
        <v>10</v>
      </c>
      <c r="D1500" s="2" t="s">
        <v>11</v>
      </c>
      <c r="E1500" s="2" t="s">
        <v>12</v>
      </c>
      <c r="F1500" s="2">
        <v>1989</v>
      </c>
      <c r="G1500" s="2">
        <v>31.444320000000001</v>
      </c>
    </row>
    <row r="1501" spans="1:8" x14ac:dyDescent="0.25">
      <c r="A1501" s="2" t="s">
        <v>28</v>
      </c>
      <c r="B1501" s="2" t="s">
        <v>9</v>
      </c>
      <c r="C1501" s="2" t="s">
        <v>10</v>
      </c>
      <c r="D1501" s="2" t="s">
        <v>11</v>
      </c>
      <c r="E1501" s="2" t="s">
        <v>12</v>
      </c>
      <c r="F1501" s="2">
        <v>1990</v>
      </c>
      <c r="G1501" s="2">
        <v>31.145990000000001</v>
      </c>
    </row>
    <row r="1502" spans="1:8" x14ac:dyDescent="0.25">
      <c r="A1502" s="2" t="s">
        <v>28</v>
      </c>
      <c r="B1502" s="2" t="s">
        <v>9</v>
      </c>
      <c r="C1502" s="2" t="s">
        <v>10</v>
      </c>
      <c r="D1502" s="2" t="s">
        <v>11</v>
      </c>
      <c r="E1502" s="2" t="s">
        <v>12</v>
      </c>
      <c r="F1502" s="2">
        <v>1991</v>
      </c>
      <c r="G1502" s="2">
        <v>31.15701</v>
      </c>
    </row>
    <row r="1503" spans="1:8" x14ac:dyDescent="0.25">
      <c r="A1503" s="2" t="s">
        <v>28</v>
      </c>
      <c r="B1503" s="2" t="s">
        <v>9</v>
      </c>
      <c r="C1503" s="2" t="s">
        <v>10</v>
      </c>
      <c r="D1503" s="2" t="s">
        <v>11</v>
      </c>
      <c r="E1503" s="2" t="s">
        <v>12</v>
      </c>
      <c r="F1503" s="2">
        <v>1992</v>
      </c>
      <c r="G1503" s="2">
        <v>31.316230000000001</v>
      </c>
      <c r="H1503" s="2" t="s">
        <v>13</v>
      </c>
    </row>
    <row r="1504" spans="1:8" x14ac:dyDescent="0.25">
      <c r="A1504" s="2" t="s">
        <v>28</v>
      </c>
      <c r="B1504" s="2" t="s">
        <v>9</v>
      </c>
      <c r="C1504" s="2" t="s">
        <v>10</v>
      </c>
      <c r="D1504" s="2" t="s">
        <v>11</v>
      </c>
      <c r="E1504" s="2" t="s">
        <v>12</v>
      </c>
      <c r="F1504" s="2">
        <v>1993</v>
      </c>
      <c r="G1504" s="2">
        <v>31.411570000000001</v>
      </c>
    </row>
    <row r="1505" spans="1:7" x14ac:dyDescent="0.25">
      <c r="A1505" s="2" t="s">
        <v>28</v>
      </c>
      <c r="B1505" s="2" t="s">
        <v>9</v>
      </c>
      <c r="C1505" s="2" t="s">
        <v>10</v>
      </c>
      <c r="D1505" s="2" t="s">
        <v>11</v>
      </c>
      <c r="E1505" s="2" t="s">
        <v>12</v>
      </c>
      <c r="F1505" s="2">
        <v>1994</v>
      </c>
      <c r="G1505" s="2">
        <v>31.634160000000001</v>
      </c>
    </row>
    <row r="1506" spans="1:7" x14ac:dyDescent="0.25">
      <c r="A1506" s="2" t="s">
        <v>28</v>
      </c>
      <c r="B1506" s="2" t="s">
        <v>9</v>
      </c>
      <c r="C1506" s="2" t="s">
        <v>10</v>
      </c>
      <c r="D1506" s="2" t="s">
        <v>11</v>
      </c>
      <c r="E1506" s="2" t="s">
        <v>12</v>
      </c>
      <c r="F1506" s="2">
        <v>1995</v>
      </c>
      <c r="G1506" s="2">
        <v>32.327109999999998</v>
      </c>
    </row>
    <row r="1507" spans="1:7" x14ac:dyDescent="0.25">
      <c r="A1507" s="2" t="s">
        <v>28</v>
      </c>
      <c r="B1507" s="2" t="s">
        <v>9</v>
      </c>
      <c r="C1507" s="2" t="s">
        <v>10</v>
      </c>
      <c r="D1507" s="2" t="s">
        <v>11</v>
      </c>
      <c r="E1507" s="2" t="s">
        <v>12</v>
      </c>
      <c r="F1507" s="2">
        <v>1996</v>
      </c>
      <c r="G1507" s="2">
        <v>32.498550000000002</v>
      </c>
    </row>
    <row r="1508" spans="1:7" x14ac:dyDescent="0.25">
      <c r="A1508" s="2" t="s">
        <v>28</v>
      </c>
      <c r="B1508" s="2" t="s">
        <v>9</v>
      </c>
      <c r="C1508" s="2" t="s">
        <v>10</v>
      </c>
      <c r="D1508" s="2" t="s">
        <v>11</v>
      </c>
      <c r="E1508" s="2" t="s">
        <v>12</v>
      </c>
      <c r="F1508" s="2">
        <v>1997</v>
      </c>
      <c r="G1508" s="2">
        <v>32.444330000000001</v>
      </c>
    </row>
    <row r="1509" spans="1:7" x14ac:dyDescent="0.25">
      <c r="A1509" s="2" t="s">
        <v>28</v>
      </c>
      <c r="B1509" s="2" t="s">
        <v>9</v>
      </c>
      <c r="C1509" s="2" t="s">
        <v>10</v>
      </c>
      <c r="D1509" s="2" t="s">
        <v>11</v>
      </c>
      <c r="E1509" s="2" t="s">
        <v>12</v>
      </c>
      <c r="F1509" s="2">
        <v>1998</v>
      </c>
      <c r="G1509" s="2">
        <v>32.531030000000001</v>
      </c>
    </row>
    <row r="1510" spans="1:7" x14ac:dyDescent="0.25">
      <c r="A1510" s="2" t="s">
        <v>28</v>
      </c>
      <c r="B1510" s="2" t="s">
        <v>9</v>
      </c>
      <c r="C1510" s="2" t="s">
        <v>10</v>
      </c>
      <c r="D1510" s="2" t="s">
        <v>11</v>
      </c>
      <c r="E1510" s="2" t="s">
        <v>12</v>
      </c>
      <c r="F1510" s="2">
        <v>1999</v>
      </c>
      <c r="G1510" s="2">
        <v>32.139090000000003</v>
      </c>
    </row>
    <row r="1511" spans="1:7" x14ac:dyDescent="0.25">
      <c r="A1511" s="2" t="s">
        <v>28</v>
      </c>
      <c r="B1511" s="2" t="s">
        <v>9</v>
      </c>
      <c r="C1511" s="2" t="s">
        <v>10</v>
      </c>
      <c r="D1511" s="2" t="s">
        <v>11</v>
      </c>
      <c r="E1511" s="2" t="s">
        <v>12</v>
      </c>
      <c r="F1511" s="2">
        <v>2000</v>
      </c>
      <c r="G1511" s="2">
        <v>32.334099999999999</v>
      </c>
    </row>
    <row r="1512" spans="1:7" x14ac:dyDescent="0.25">
      <c r="A1512" s="2" t="s">
        <v>28</v>
      </c>
      <c r="B1512" s="2" t="s">
        <v>9</v>
      </c>
      <c r="C1512" s="2" t="s">
        <v>10</v>
      </c>
      <c r="D1512" s="2" t="s">
        <v>11</v>
      </c>
      <c r="E1512" s="2" t="s">
        <v>12</v>
      </c>
      <c r="F1512" s="2">
        <v>2001</v>
      </c>
      <c r="G1512" s="2">
        <v>32.160119999999999</v>
      </c>
    </row>
    <row r="1513" spans="1:7" x14ac:dyDescent="0.25">
      <c r="A1513" s="2" t="s">
        <v>28</v>
      </c>
      <c r="B1513" s="2" t="s">
        <v>9</v>
      </c>
      <c r="C1513" s="2" t="s">
        <v>10</v>
      </c>
      <c r="D1513" s="2" t="s">
        <v>11</v>
      </c>
      <c r="E1513" s="2" t="s">
        <v>12</v>
      </c>
      <c r="F1513" s="2">
        <v>2002</v>
      </c>
      <c r="G1513" s="2">
        <v>31.67614</v>
      </c>
    </row>
    <row r="1514" spans="1:7" x14ac:dyDescent="0.25">
      <c r="A1514" s="2" t="s">
        <v>28</v>
      </c>
      <c r="B1514" s="2" t="s">
        <v>9</v>
      </c>
      <c r="C1514" s="2" t="s">
        <v>10</v>
      </c>
      <c r="D1514" s="2" t="s">
        <v>11</v>
      </c>
      <c r="E1514" s="2" t="s">
        <v>12</v>
      </c>
      <c r="F1514" s="2">
        <v>2003</v>
      </c>
      <c r="G1514" s="2">
        <v>31.544920000000001</v>
      </c>
    </row>
    <row r="1515" spans="1:7" x14ac:dyDescent="0.25">
      <c r="A1515" s="2" t="s">
        <v>28</v>
      </c>
      <c r="B1515" s="2" t="s">
        <v>9</v>
      </c>
      <c r="C1515" s="2" t="s">
        <v>10</v>
      </c>
      <c r="D1515" s="2" t="s">
        <v>11</v>
      </c>
      <c r="E1515" s="2" t="s">
        <v>12</v>
      </c>
      <c r="F1515" s="2">
        <v>2004</v>
      </c>
      <c r="G1515" s="2">
        <v>32.378999999999998</v>
      </c>
    </row>
    <row r="1516" spans="1:7" x14ac:dyDescent="0.25">
      <c r="A1516" s="2" t="s">
        <v>28</v>
      </c>
      <c r="B1516" s="2" t="s">
        <v>9</v>
      </c>
      <c r="C1516" s="2" t="s">
        <v>10</v>
      </c>
      <c r="D1516" s="2" t="s">
        <v>11</v>
      </c>
      <c r="E1516" s="2" t="s">
        <v>12</v>
      </c>
      <c r="F1516" s="2">
        <v>2005</v>
      </c>
      <c r="G1516" s="2">
        <v>31.252759999999999</v>
      </c>
    </row>
    <row r="1517" spans="1:7" x14ac:dyDescent="0.25">
      <c r="A1517" s="2" t="s">
        <v>28</v>
      </c>
      <c r="B1517" s="2" t="s">
        <v>9</v>
      </c>
      <c r="C1517" s="2" t="s">
        <v>10</v>
      </c>
      <c r="D1517" s="2" t="s">
        <v>11</v>
      </c>
      <c r="E1517" s="2" t="s">
        <v>12</v>
      </c>
      <c r="F1517" s="2">
        <v>2006</v>
      </c>
      <c r="G1517" s="2">
        <v>30.87529</v>
      </c>
    </row>
    <row r="1518" spans="1:7" x14ac:dyDescent="0.25">
      <c r="A1518" s="2" t="s">
        <v>28</v>
      </c>
      <c r="B1518" s="2" t="s">
        <v>9</v>
      </c>
      <c r="C1518" s="2" t="s">
        <v>10</v>
      </c>
      <c r="D1518" s="2" t="s">
        <v>11</v>
      </c>
      <c r="E1518" s="2" t="s">
        <v>12</v>
      </c>
      <c r="F1518" s="2">
        <v>2007</v>
      </c>
      <c r="G1518" s="2">
        <v>30.674510000000001</v>
      </c>
    </row>
    <row r="1519" spans="1:7" x14ac:dyDescent="0.25">
      <c r="A1519" s="2" t="s">
        <v>28</v>
      </c>
      <c r="B1519" s="2" t="s">
        <v>9</v>
      </c>
      <c r="C1519" s="2" t="s">
        <v>10</v>
      </c>
      <c r="D1519" s="2" t="s">
        <v>11</v>
      </c>
      <c r="E1519" s="2" t="s">
        <v>12</v>
      </c>
      <c r="F1519" s="2">
        <v>2008</v>
      </c>
      <c r="G1519" s="2">
        <v>30.084499999999998</v>
      </c>
    </row>
    <row r="1520" spans="1:7" x14ac:dyDescent="0.25">
      <c r="A1520" s="2" t="s">
        <v>28</v>
      </c>
      <c r="B1520" s="2" t="s">
        <v>9</v>
      </c>
      <c r="C1520" s="2" t="s">
        <v>10</v>
      </c>
      <c r="D1520" s="2" t="s">
        <v>11</v>
      </c>
      <c r="E1520" s="2" t="s">
        <v>12</v>
      </c>
      <c r="F1520" s="2">
        <v>2009</v>
      </c>
      <c r="G1520" s="2">
        <v>29.888200000000001</v>
      </c>
    </row>
    <row r="1521" spans="1:7" x14ac:dyDescent="0.25">
      <c r="A1521" s="2" t="s">
        <v>28</v>
      </c>
      <c r="B1521" s="2" t="s">
        <v>9</v>
      </c>
      <c r="C1521" s="2" t="s">
        <v>10</v>
      </c>
      <c r="D1521" s="2" t="s">
        <v>11</v>
      </c>
      <c r="E1521" s="2" t="s">
        <v>12</v>
      </c>
      <c r="F1521" s="2">
        <v>2010</v>
      </c>
      <c r="G1521" s="2">
        <v>30.46442</v>
      </c>
    </row>
    <row r="1522" spans="1:7" x14ac:dyDescent="0.25">
      <c r="A1522" s="2" t="s">
        <v>28</v>
      </c>
      <c r="B1522" s="2" t="s">
        <v>9</v>
      </c>
      <c r="C1522" s="2" t="s">
        <v>10</v>
      </c>
      <c r="D1522" s="2" t="s">
        <v>11</v>
      </c>
      <c r="E1522" s="2" t="s">
        <v>12</v>
      </c>
      <c r="F1522" s="2">
        <v>2011</v>
      </c>
      <c r="G1522" s="2">
        <v>30.26193</v>
      </c>
    </row>
    <row r="1523" spans="1:7" x14ac:dyDescent="0.25">
      <c r="A1523" s="2" t="s">
        <v>28</v>
      </c>
      <c r="B1523" s="2" t="s">
        <v>9</v>
      </c>
      <c r="C1523" s="2" t="s">
        <v>10</v>
      </c>
      <c r="D1523" s="2" t="s">
        <v>11</v>
      </c>
      <c r="E1523" s="2" t="s">
        <v>12</v>
      </c>
      <c r="F1523" s="2">
        <v>2012</v>
      </c>
      <c r="G1523" s="2">
        <v>30.176380000000002</v>
      </c>
    </row>
    <row r="1524" spans="1:7" x14ac:dyDescent="0.25">
      <c r="A1524" s="2" t="s">
        <v>28</v>
      </c>
      <c r="B1524" s="2" t="s">
        <v>9</v>
      </c>
      <c r="C1524" s="2" t="s">
        <v>10</v>
      </c>
      <c r="D1524" s="2" t="s">
        <v>11</v>
      </c>
      <c r="E1524" s="2" t="s">
        <v>12</v>
      </c>
      <c r="F1524" s="2">
        <v>2013</v>
      </c>
      <c r="G1524" s="2">
        <v>30.08541</v>
      </c>
    </row>
    <row r="1525" spans="1:7" x14ac:dyDescent="0.25">
      <c r="A1525" s="2" t="s">
        <v>28</v>
      </c>
      <c r="B1525" s="2" t="s">
        <v>9</v>
      </c>
      <c r="C1525" s="2" t="s">
        <v>10</v>
      </c>
      <c r="D1525" s="2" t="s">
        <v>11</v>
      </c>
      <c r="E1525" s="2" t="s">
        <v>12</v>
      </c>
      <c r="F1525" s="2">
        <v>2014</v>
      </c>
      <c r="G1525" s="2">
        <v>29.69783</v>
      </c>
    </row>
    <row r="1526" spans="1:7" x14ac:dyDescent="0.25">
      <c r="A1526" s="2" t="s">
        <v>28</v>
      </c>
      <c r="B1526" s="2" t="s">
        <v>9</v>
      </c>
      <c r="C1526" s="2" t="s">
        <v>10</v>
      </c>
      <c r="D1526" s="2" t="s">
        <v>11</v>
      </c>
      <c r="E1526" s="2" t="s">
        <v>12</v>
      </c>
      <c r="F1526" s="2">
        <v>2015</v>
      </c>
      <c r="G1526" s="2">
        <v>29.271180000000001</v>
      </c>
    </row>
    <row r="1527" spans="1:7" x14ac:dyDescent="0.25">
      <c r="A1527" s="2" t="s">
        <v>28</v>
      </c>
      <c r="B1527" s="2" t="s">
        <v>9</v>
      </c>
      <c r="C1527" s="2" t="s">
        <v>14</v>
      </c>
      <c r="D1527" s="2" t="s">
        <v>11</v>
      </c>
      <c r="E1527" s="2" t="s">
        <v>12</v>
      </c>
      <c r="F1527" s="2">
        <v>1977</v>
      </c>
      <c r="G1527" s="2">
        <v>28.629180000000002</v>
      </c>
    </row>
    <row r="1528" spans="1:7" x14ac:dyDescent="0.25">
      <c r="A1528" s="2" t="s">
        <v>28</v>
      </c>
      <c r="B1528" s="2" t="s">
        <v>9</v>
      </c>
      <c r="C1528" s="2" t="s">
        <v>14</v>
      </c>
      <c r="D1528" s="2" t="s">
        <v>11</v>
      </c>
      <c r="E1528" s="2" t="s">
        <v>12</v>
      </c>
      <c r="F1528" s="2">
        <v>1978</v>
      </c>
      <c r="G1528" s="2">
        <v>28.9785</v>
      </c>
    </row>
    <row r="1529" spans="1:7" x14ac:dyDescent="0.25">
      <c r="A1529" s="2" t="s">
        <v>28</v>
      </c>
      <c r="B1529" s="2" t="s">
        <v>9</v>
      </c>
      <c r="C1529" s="2" t="s">
        <v>14</v>
      </c>
      <c r="D1529" s="2" t="s">
        <v>11</v>
      </c>
      <c r="E1529" s="2" t="s">
        <v>12</v>
      </c>
      <c r="F1529" s="2">
        <v>1979</v>
      </c>
      <c r="G1529" s="2">
        <v>28.513739999999999</v>
      </c>
    </row>
    <row r="1530" spans="1:7" x14ac:dyDescent="0.25">
      <c r="A1530" s="2" t="s">
        <v>28</v>
      </c>
      <c r="B1530" s="2" t="s">
        <v>9</v>
      </c>
      <c r="C1530" s="2" t="s">
        <v>14</v>
      </c>
      <c r="D1530" s="2" t="s">
        <v>11</v>
      </c>
      <c r="E1530" s="2" t="s">
        <v>12</v>
      </c>
      <c r="F1530" s="2">
        <v>1980</v>
      </c>
      <c r="G1530" s="2">
        <v>28.622060000000001</v>
      </c>
    </row>
    <row r="1531" spans="1:7" x14ac:dyDescent="0.25">
      <c r="A1531" s="2" t="s">
        <v>28</v>
      </c>
      <c r="B1531" s="2" t="s">
        <v>9</v>
      </c>
      <c r="C1531" s="2" t="s">
        <v>14</v>
      </c>
      <c r="D1531" s="2" t="s">
        <v>11</v>
      </c>
      <c r="E1531" s="2" t="s">
        <v>12</v>
      </c>
      <c r="F1531" s="2">
        <v>1981</v>
      </c>
      <c r="G1531" s="2">
        <v>28.809979999999999</v>
      </c>
    </row>
    <row r="1532" spans="1:7" x14ac:dyDescent="0.25">
      <c r="A1532" s="2" t="s">
        <v>28</v>
      </c>
      <c r="B1532" s="2" t="s">
        <v>9</v>
      </c>
      <c r="C1532" s="2" t="s">
        <v>14</v>
      </c>
      <c r="D1532" s="2" t="s">
        <v>11</v>
      </c>
      <c r="E1532" s="2" t="s">
        <v>12</v>
      </c>
      <c r="F1532" s="2">
        <v>1982</v>
      </c>
      <c r="G1532" s="2">
        <v>28.698820000000001</v>
      </c>
    </row>
    <row r="1533" spans="1:7" x14ac:dyDescent="0.25">
      <c r="A1533" s="2" t="s">
        <v>28</v>
      </c>
      <c r="B1533" s="2" t="s">
        <v>9</v>
      </c>
      <c r="C1533" s="2" t="s">
        <v>14</v>
      </c>
      <c r="D1533" s="2" t="s">
        <v>11</v>
      </c>
      <c r="E1533" s="2" t="s">
        <v>12</v>
      </c>
      <c r="F1533" s="2">
        <v>1983</v>
      </c>
      <c r="G1533" s="2">
        <v>29.434889999999999</v>
      </c>
    </row>
    <row r="1534" spans="1:7" x14ac:dyDescent="0.25">
      <c r="A1534" s="2" t="s">
        <v>28</v>
      </c>
      <c r="B1534" s="2" t="s">
        <v>9</v>
      </c>
      <c r="C1534" s="2" t="s">
        <v>14</v>
      </c>
      <c r="D1534" s="2" t="s">
        <v>11</v>
      </c>
      <c r="E1534" s="2" t="s">
        <v>12</v>
      </c>
      <c r="F1534" s="2">
        <v>1984</v>
      </c>
      <c r="G1534" s="2">
        <v>30.193950000000001</v>
      </c>
    </row>
    <row r="1535" spans="1:7" x14ac:dyDescent="0.25">
      <c r="A1535" s="2" t="s">
        <v>28</v>
      </c>
      <c r="B1535" s="2" t="s">
        <v>9</v>
      </c>
      <c r="C1535" s="2" t="s">
        <v>14</v>
      </c>
      <c r="D1535" s="2" t="s">
        <v>11</v>
      </c>
      <c r="E1535" s="2" t="s">
        <v>12</v>
      </c>
      <c r="F1535" s="2">
        <v>1985</v>
      </c>
      <c r="G1535" s="2">
        <v>29.695730000000001</v>
      </c>
    </row>
    <row r="1536" spans="1:7" x14ac:dyDescent="0.25">
      <c r="A1536" s="2" t="s">
        <v>28</v>
      </c>
      <c r="B1536" s="2" t="s">
        <v>9</v>
      </c>
      <c r="C1536" s="2" t="s">
        <v>14</v>
      </c>
      <c r="D1536" s="2" t="s">
        <v>11</v>
      </c>
      <c r="E1536" s="2" t="s">
        <v>12</v>
      </c>
      <c r="F1536" s="2">
        <v>1986</v>
      </c>
      <c r="G1536" s="2">
        <v>29.8535</v>
      </c>
    </row>
    <row r="1537" spans="1:8" x14ac:dyDescent="0.25">
      <c r="A1537" s="2" t="s">
        <v>28</v>
      </c>
      <c r="B1537" s="2" t="s">
        <v>9</v>
      </c>
      <c r="C1537" s="2" t="s">
        <v>14</v>
      </c>
      <c r="D1537" s="2" t="s">
        <v>11</v>
      </c>
      <c r="E1537" s="2" t="s">
        <v>12</v>
      </c>
      <c r="F1537" s="2">
        <v>1987</v>
      </c>
      <c r="G1537" s="2">
        <v>29.765840000000001</v>
      </c>
    </row>
    <row r="1538" spans="1:8" x14ac:dyDescent="0.25">
      <c r="A1538" s="2" t="s">
        <v>28</v>
      </c>
      <c r="B1538" s="2" t="s">
        <v>9</v>
      </c>
      <c r="C1538" s="2" t="s">
        <v>14</v>
      </c>
      <c r="D1538" s="2" t="s">
        <v>11</v>
      </c>
      <c r="E1538" s="2" t="s">
        <v>12</v>
      </c>
      <c r="F1538" s="2">
        <v>1988</v>
      </c>
      <c r="G1538" s="2">
        <v>29.407240000000002</v>
      </c>
    </row>
    <row r="1539" spans="1:8" x14ac:dyDescent="0.25">
      <c r="A1539" s="2" t="s">
        <v>28</v>
      </c>
      <c r="B1539" s="2" t="s">
        <v>9</v>
      </c>
      <c r="C1539" s="2" t="s">
        <v>14</v>
      </c>
      <c r="D1539" s="2" t="s">
        <v>11</v>
      </c>
      <c r="E1539" s="2" t="s">
        <v>12</v>
      </c>
      <c r="F1539" s="2">
        <v>1989</v>
      </c>
      <c r="G1539" s="2">
        <v>29.122070000000001</v>
      </c>
    </row>
    <row r="1540" spans="1:8" x14ac:dyDescent="0.25">
      <c r="A1540" s="2" t="s">
        <v>28</v>
      </c>
      <c r="B1540" s="2" t="s">
        <v>9</v>
      </c>
      <c r="C1540" s="2" t="s">
        <v>14</v>
      </c>
      <c r="D1540" s="2" t="s">
        <v>11</v>
      </c>
      <c r="E1540" s="2" t="s">
        <v>12</v>
      </c>
      <c r="F1540" s="2">
        <v>1990</v>
      </c>
      <c r="G1540" s="2">
        <v>28.668389999999999</v>
      </c>
    </row>
    <row r="1541" spans="1:8" x14ac:dyDescent="0.25">
      <c r="A1541" s="2" t="s">
        <v>28</v>
      </c>
      <c r="B1541" s="2" t="s">
        <v>9</v>
      </c>
      <c r="C1541" s="2" t="s">
        <v>14</v>
      </c>
      <c r="D1541" s="2" t="s">
        <v>11</v>
      </c>
      <c r="E1541" s="2" t="s">
        <v>12</v>
      </c>
      <c r="F1541" s="2">
        <v>1991</v>
      </c>
      <c r="G1541" s="2">
        <v>28.55208</v>
      </c>
    </row>
    <row r="1542" spans="1:8" x14ac:dyDescent="0.25">
      <c r="A1542" s="2" t="s">
        <v>28</v>
      </c>
      <c r="B1542" s="2" t="s">
        <v>9</v>
      </c>
      <c r="C1542" s="2" t="s">
        <v>14</v>
      </c>
      <c r="D1542" s="2" t="s">
        <v>11</v>
      </c>
      <c r="E1542" s="2" t="s">
        <v>12</v>
      </c>
      <c r="F1542" s="2">
        <v>1992</v>
      </c>
      <c r="G1542" s="2">
        <v>28.57076</v>
      </c>
      <c r="H1542" s="2" t="s">
        <v>13</v>
      </c>
    </row>
    <row r="1543" spans="1:8" x14ac:dyDescent="0.25">
      <c r="A1543" s="2" t="s">
        <v>28</v>
      </c>
      <c r="B1543" s="2" t="s">
        <v>9</v>
      </c>
      <c r="C1543" s="2" t="s">
        <v>14</v>
      </c>
      <c r="D1543" s="2" t="s">
        <v>11</v>
      </c>
      <c r="E1543" s="2" t="s">
        <v>12</v>
      </c>
      <c r="F1543" s="2">
        <v>1993</v>
      </c>
      <c r="G1543" s="2">
        <v>28.923660000000002</v>
      </c>
    </row>
    <row r="1544" spans="1:8" x14ac:dyDescent="0.25">
      <c r="A1544" s="2" t="s">
        <v>28</v>
      </c>
      <c r="B1544" s="2" t="s">
        <v>9</v>
      </c>
      <c r="C1544" s="2" t="s">
        <v>14</v>
      </c>
      <c r="D1544" s="2" t="s">
        <v>11</v>
      </c>
      <c r="E1544" s="2" t="s">
        <v>12</v>
      </c>
      <c r="F1544" s="2">
        <v>1994</v>
      </c>
      <c r="G1544" s="2">
        <v>29.032109999999999</v>
      </c>
    </row>
    <row r="1545" spans="1:8" x14ac:dyDescent="0.25">
      <c r="A1545" s="2" t="s">
        <v>28</v>
      </c>
      <c r="B1545" s="2" t="s">
        <v>9</v>
      </c>
      <c r="C1545" s="2" t="s">
        <v>14</v>
      </c>
      <c r="D1545" s="2" t="s">
        <v>11</v>
      </c>
      <c r="E1545" s="2" t="s">
        <v>12</v>
      </c>
      <c r="F1545" s="2">
        <v>1995</v>
      </c>
      <c r="G1545" s="2">
        <v>29.323979999999999</v>
      </c>
    </row>
    <row r="1546" spans="1:8" x14ac:dyDescent="0.25">
      <c r="A1546" s="2" t="s">
        <v>28</v>
      </c>
      <c r="B1546" s="2" t="s">
        <v>9</v>
      </c>
      <c r="C1546" s="2" t="s">
        <v>14</v>
      </c>
      <c r="D1546" s="2" t="s">
        <v>11</v>
      </c>
      <c r="E1546" s="2" t="s">
        <v>12</v>
      </c>
      <c r="F1546" s="2">
        <v>1996</v>
      </c>
      <c r="G1546" s="2">
        <v>29.337910000000001</v>
      </c>
    </row>
    <row r="1547" spans="1:8" x14ac:dyDescent="0.25">
      <c r="A1547" s="2" t="s">
        <v>28</v>
      </c>
      <c r="B1547" s="2" t="s">
        <v>9</v>
      </c>
      <c r="C1547" s="2" t="s">
        <v>14</v>
      </c>
      <c r="D1547" s="2" t="s">
        <v>11</v>
      </c>
      <c r="E1547" s="2" t="s">
        <v>12</v>
      </c>
      <c r="F1547" s="2">
        <v>1997</v>
      </c>
      <c r="G1547" s="2">
        <v>29.13533</v>
      </c>
    </row>
    <row r="1548" spans="1:8" x14ac:dyDescent="0.25">
      <c r="A1548" s="2" t="s">
        <v>28</v>
      </c>
      <c r="B1548" s="2" t="s">
        <v>9</v>
      </c>
      <c r="C1548" s="2" t="s">
        <v>14</v>
      </c>
      <c r="D1548" s="2" t="s">
        <v>11</v>
      </c>
      <c r="E1548" s="2" t="s">
        <v>12</v>
      </c>
      <c r="F1548" s="2">
        <v>1998</v>
      </c>
      <c r="G1548" s="2">
        <v>29.079350000000002</v>
      </c>
    </row>
    <row r="1549" spans="1:8" x14ac:dyDescent="0.25">
      <c r="A1549" s="2" t="s">
        <v>28</v>
      </c>
      <c r="B1549" s="2" t="s">
        <v>9</v>
      </c>
      <c r="C1549" s="2" t="s">
        <v>14</v>
      </c>
      <c r="D1549" s="2" t="s">
        <v>11</v>
      </c>
      <c r="E1549" s="2" t="s">
        <v>12</v>
      </c>
      <c r="F1549" s="2">
        <v>1999</v>
      </c>
      <c r="G1549" s="2">
        <v>28.637810000000002</v>
      </c>
    </row>
    <row r="1550" spans="1:8" x14ac:dyDescent="0.25">
      <c r="A1550" s="2" t="s">
        <v>28</v>
      </c>
      <c r="B1550" s="2" t="s">
        <v>9</v>
      </c>
      <c r="C1550" s="2" t="s">
        <v>14</v>
      </c>
      <c r="D1550" s="2" t="s">
        <v>11</v>
      </c>
      <c r="E1550" s="2" t="s">
        <v>12</v>
      </c>
      <c r="F1550" s="2">
        <v>2000</v>
      </c>
      <c r="G1550" s="2">
        <v>28.494779999999999</v>
      </c>
    </row>
    <row r="1551" spans="1:8" x14ac:dyDescent="0.25">
      <c r="A1551" s="2" t="s">
        <v>28</v>
      </c>
      <c r="B1551" s="2" t="s">
        <v>9</v>
      </c>
      <c r="C1551" s="2" t="s">
        <v>14</v>
      </c>
      <c r="D1551" s="2" t="s">
        <v>11</v>
      </c>
      <c r="E1551" s="2" t="s">
        <v>12</v>
      </c>
      <c r="F1551" s="2">
        <v>2001</v>
      </c>
      <c r="G1551" s="2">
        <v>28.15962</v>
      </c>
    </row>
    <row r="1552" spans="1:8" x14ac:dyDescent="0.25">
      <c r="A1552" s="2" t="s">
        <v>28</v>
      </c>
      <c r="B1552" s="2" t="s">
        <v>9</v>
      </c>
      <c r="C1552" s="2" t="s">
        <v>14</v>
      </c>
      <c r="D1552" s="2" t="s">
        <v>11</v>
      </c>
      <c r="E1552" s="2" t="s">
        <v>12</v>
      </c>
      <c r="F1552" s="2">
        <v>2002</v>
      </c>
      <c r="G1552" s="2">
        <v>27.668530000000001</v>
      </c>
    </row>
    <row r="1553" spans="1:7" x14ac:dyDescent="0.25">
      <c r="A1553" s="2" t="s">
        <v>28</v>
      </c>
      <c r="B1553" s="2" t="s">
        <v>9</v>
      </c>
      <c r="C1553" s="2" t="s">
        <v>14</v>
      </c>
      <c r="D1553" s="2" t="s">
        <v>11</v>
      </c>
      <c r="E1553" s="2" t="s">
        <v>12</v>
      </c>
      <c r="F1553" s="2">
        <v>2003</v>
      </c>
      <c r="G1553" s="2">
        <v>27.531849999999999</v>
      </c>
    </row>
    <row r="1554" spans="1:7" x14ac:dyDescent="0.25">
      <c r="A1554" s="2" t="s">
        <v>28</v>
      </c>
      <c r="B1554" s="2" t="s">
        <v>9</v>
      </c>
      <c r="C1554" s="2" t="s">
        <v>14</v>
      </c>
      <c r="D1554" s="2" t="s">
        <v>11</v>
      </c>
      <c r="E1554" s="2" t="s">
        <v>12</v>
      </c>
      <c r="F1554" s="2">
        <v>2004</v>
      </c>
      <c r="G1554" s="2">
        <v>28.298400000000001</v>
      </c>
    </row>
    <row r="1555" spans="1:7" x14ac:dyDescent="0.25">
      <c r="A1555" s="2" t="s">
        <v>28</v>
      </c>
      <c r="B1555" s="2" t="s">
        <v>9</v>
      </c>
      <c r="C1555" s="2" t="s">
        <v>14</v>
      </c>
      <c r="D1555" s="2" t="s">
        <v>11</v>
      </c>
      <c r="E1555" s="2" t="s">
        <v>12</v>
      </c>
      <c r="F1555" s="2">
        <v>2005</v>
      </c>
      <c r="G1555" s="2">
        <v>26.996030000000001</v>
      </c>
    </row>
    <row r="1556" spans="1:7" x14ac:dyDescent="0.25">
      <c r="A1556" s="2" t="s">
        <v>28</v>
      </c>
      <c r="B1556" s="2" t="s">
        <v>9</v>
      </c>
      <c r="C1556" s="2" t="s">
        <v>14</v>
      </c>
      <c r="D1556" s="2" t="s">
        <v>11</v>
      </c>
      <c r="E1556" s="2" t="s">
        <v>12</v>
      </c>
      <c r="F1556" s="2">
        <v>2006</v>
      </c>
      <c r="G1556" s="2">
        <v>26.69868</v>
      </c>
    </row>
    <row r="1557" spans="1:7" x14ac:dyDescent="0.25">
      <c r="A1557" s="2" t="s">
        <v>28</v>
      </c>
      <c r="B1557" s="2" t="s">
        <v>9</v>
      </c>
      <c r="C1557" s="2" t="s">
        <v>14</v>
      </c>
      <c r="D1557" s="2" t="s">
        <v>11</v>
      </c>
      <c r="E1557" s="2" t="s">
        <v>12</v>
      </c>
      <c r="F1557" s="2">
        <v>2007</v>
      </c>
      <c r="G1557" s="2">
        <v>26.413460000000001</v>
      </c>
    </row>
    <row r="1558" spans="1:7" x14ac:dyDescent="0.25">
      <c r="A1558" s="2" t="s">
        <v>28</v>
      </c>
      <c r="B1558" s="2" t="s">
        <v>9</v>
      </c>
      <c r="C1558" s="2" t="s">
        <v>14</v>
      </c>
      <c r="D1558" s="2" t="s">
        <v>11</v>
      </c>
      <c r="E1558" s="2" t="s">
        <v>12</v>
      </c>
      <c r="F1558" s="2">
        <v>2008</v>
      </c>
      <c r="G1558" s="2">
        <v>25.722329999999999</v>
      </c>
    </row>
    <row r="1559" spans="1:7" x14ac:dyDescent="0.25">
      <c r="A1559" s="2" t="s">
        <v>28</v>
      </c>
      <c r="B1559" s="2" t="s">
        <v>9</v>
      </c>
      <c r="C1559" s="2" t="s">
        <v>14</v>
      </c>
      <c r="D1559" s="2" t="s">
        <v>11</v>
      </c>
      <c r="E1559" s="2" t="s">
        <v>12</v>
      </c>
      <c r="F1559" s="2">
        <v>2009</v>
      </c>
      <c r="G1559" s="2">
        <v>25.24783</v>
      </c>
    </row>
    <row r="1560" spans="1:7" x14ac:dyDescent="0.25">
      <c r="A1560" s="2" t="s">
        <v>28</v>
      </c>
      <c r="B1560" s="2" t="s">
        <v>9</v>
      </c>
      <c r="C1560" s="2" t="s">
        <v>14</v>
      </c>
      <c r="D1560" s="2" t="s">
        <v>11</v>
      </c>
      <c r="E1560" s="2" t="s">
        <v>12</v>
      </c>
      <c r="F1560" s="2">
        <v>2010</v>
      </c>
      <c r="G1560" s="2">
        <v>25.570239999999998</v>
      </c>
    </row>
    <row r="1561" spans="1:7" x14ac:dyDescent="0.25">
      <c r="A1561" s="2" t="s">
        <v>28</v>
      </c>
      <c r="B1561" s="2" t="s">
        <v>9</v>
      </c>
      <c r="C1561" s="2" t="s">
        <v>14</v>
      </c>
      <c r="D1561" s="2" t="s">
        <v>11</v>
      </c>
      <c r="E1561" s="2" t="s">
        <v>12</v>
      </c>
      <c r="F1561" s="2">
        <v>2011</v>
      </c>
      <c r="G1561" s="2">
        <v>25.307590000000001</v>
      </c>
    </row>
    <row r="1562" spans="1:7" x14ac:dyDescent="0.25">
      <c r="A1562" s="2" t="s">
        <v>28</v>
      </c>
      <c r="B1562" s="2" t="s">
        <v>9</v>
      </c>
      <c r="C1562" s="2" t="s">
        <v>14</v>
      </c>
      <c r="D1562" s="2" t="s">
        <v>11</v>
      </c>
      <c r="E1562" s="2" t="s">
        <v>12</v>
      </c>
      <c r="F1562" s="2">
        <v>2012</v>
      </c>
      <c r="G1562" s="2">
        <v>25.205469999999998</v>
      </c>
    </row>
    <row r="1563" spans="1:7" x14ac:dyDescent="0.25">
      <c r="A1563" s="2" t="s">
        <v>28</v>
      </c>
      <c r="B1563" s="2" t="s">
        <v>9</v>
      </c>
      <c r="C1563" s="2" t="s">
        <v>14</v>
      </c>
      <c r="D1563" s="2" t="s">
        <v>11</v>
      </c>
      <c r="E1563" s="2" t="s">
        <v>12</v>
      </c>
      <c r="F1563" s="2">
        <v>2013</v>
      </c>
      <c r="G1563" s="2">
        <v>25.09498</v>
      </c>
    </row>
    <row r="1564" spans="1:7" x14ac:dyDescent="0.25">
      <c r="A1564" s="2" t="s">
        <v>28</v>
      </c>
      <c r="B1564" s="2" t="s">
        <v>9</v>
      </c>
      <c r="C1564" s="2" t="s">
        <v>14</v>
      </c>
      <c r="D1564" s="2" t="s">
        <v>11</v>
      </c>
      <c r="E1564" s="2" t="s">
        <v>12</v>
      </c>
      <c r="F1564" s="2">
        <v>2014</v>
      </c>
      <c r="G1564" s="2">
        <v>24.946760000000001</v>
      </c>
    </row>
    <row r="1565" spans="1:7" x14ac:dyDescent="0.25">
      <c r="A1565" s="2" t="s">
        <v>28</v>
      </c>
      <c r="B1565" s="2" t="s">
        <v>9</v>
      </c>
      <c r="C1565" s="2" t="s">
        <v>14</v>
      </c>
      <c r="D1565" s="2" t="s">
        <v>11</v>
      </c>
      <c r="E1565" s="2" t="s">
        <v>12</v>
      </c>
      <c r="F1565" s="2">
        <v>2015</v>
      </c>
      <c r="G1565" s="2">
        <v>24.654330000000002</v>
      </c>
    </row>
    <row r="1566" spans="1:7" x14ac:dyDescent="0.25">
      <c r="A1566" s="2" t="s">
        <v>28</v>
      </c>
      <c r="B1566" s="2" t="s">
        <v>9</v>
      </c>
      <c r="C1566" s="2" t="s">
        <v>15</v>
      </c>
      <c r="D1566" s="2" t="s">
        <v>11</v>
      </c>
      <c r="E1566" s="2" t="s">
        <v>12</v>
      </c>
      <c r="F1566" s="2">
        <v>1977</v>
      </c>
      <c r="G1566" s="2">
        <v>28.055330000000001</v>
      </c>
    </row>
    <row r="1567" spans="1:7" x14ac:dyDescent="0.25">
      <c r="A1567" s="2" t="s">
        <v>28</v>
      </c>
      <c r="B1567" s="2" t="s">
        <v>9</v>
      </c>
      <c r="C1567" s="2" t="s">
        <v>15</v>
      </c>
      <c r="D1567" s="2" t="s">
        <v>11</v>
      </c>
      <c r="E1567" s="2" t="s">
        <v>12</v>
      </c>
      <c r="F1567" s="2">
        <v>1978</v>
      </c>
      <c r="G1567" s="2">
        <v>28.028469999999999</v>
      </c>
    </row>
    <row r="1568" spans="1:7" x14ac:dyDescent="0.25">
      <c r="A1568" s="2" t="s">
        <v>28</v>
      </c>
      <c r="B1568" s="2" t="s">
        <v>9</v>
      </c>
      <c r="C1568" s="2" t="s">
        <v>15</v>
      </c>
      <c r="D1568" s="2" t="s">
        <v>11</v>
      </c>
      <c r="E1568" s="2" t="s">
        <v>12</v>
      </c>
      <c r="F1568" s="2">
        <v>1979</v>
      </c>
      <c r="G1568" s="2">
        <v>27.19547</v>
      </c>
    </row>
    <row r="1569" spans="1:8" x14ac:dyDescent="0.25">
      <c r="A1569" s="2" t="s">
        <v>28</v>
      </c>
      <c r="B1569" s="2" t="s">
        <v>9</v>
      </c>
      <c r="C1569" s="2" t="s">
        <v>15</v>
      </c>
      <c r="D1569" s="2" t="s">
        <v>11</v>
      </c>
      <c r="E1569" s="2" t="s">
        <v>12</v>
      </c>
      <c r="F1569" s="2">
        <v>1980</v>
      </c>
      <c r="G1569" s="2">
        <v>27.144819999999999</v>
      </c>
    </row>
    <row r="1570" spans="1:8" x14ac:dyDescent="0.25">
      <c r="A1570" s="2" t="s">
        <v>28</v>
      </c>
      <c r="B1570" s="2" t="s">
        <v>9</v>
      </c>
      <c r="C1570" s="2" t="s">
        <v>15</v>
      </c>
      <c r="D1570" s="2" t="s">
        <v>11</v>
      </c>
      <c r="E1570" s="2" t="s">
        <v>12</v>
      </c>
      <c r="F1570" s="2">
        <v>1981</v>
      </c>
      <c r="G1570" s="2">
        <v>26.480409999999999</v>
      </c>
    </row>
    <row r="1571" spans="1:8" x14ac:dyDescent="0.25">
      <c r="A1571" s="2" t="s">
        <v>28</v>
      </c>
      <c r="B1571" s="2" t="s">
        <v>9</v>
      </c>
      <c r="C1571" s="2" t="s">
        <v>15</v>
      </c>
      <c r="D1571" s="2" t="s">
        <v>11</v>
      </c>
      <c r="E1571" s="2" t="s">
        <v>12</v>
      </c>
      <c r="F1571" s="2">
        <v>1982</v>
      </c>
      <c r="G1571" s="2">
        <v>25.964590000000001</v>
      </c>
    </row>
    <row r="1572" spans="1:8" x14ac:dyDescent="0.25">
      <c r="A1572" s="2" t="s">
        <v>28</v>
      </c>
      <c r="B1572" s="2" t="s">
        <v>9</v>
      </c>
      <c r="C1572" s="2" t="s">
        <v>15</v>
      </c>
      <c r="D1572" s="2" t="s">
        <v>11</v>
      </c>
      <c r="E1572" s="2" t="s">
        <v>12</v>
      </c>
      <c r="F1572" s="2">
        <v>1983</v>
      </c>
      <c r="G1572" s="2">
        <v>26.71058</v>
      </c>
    </row>
    <row r="1573" spans="1:8" x14ac:dyDescent="0.25">
      <c r="A1573" s="2" t="s">
        <v>28</v>
      </c>
      <c r="B1573" s="2" t="s">
        <v>9</v>
      </c>
      <c r="C1573" s="2" t="s">
        <v>15</v>
      </c>
      <c r="D1573" s="2" t="s">
        <v>11</v>
      </c>
      <c r="E1573" s="2" t="s">
        <v>12</v>
      </c>
      <c r="F1573" s="2">
        <v>1984</v>
      </c>
      <c r="G1573" s="2">
        <v>27.286200000000001</v>
      </c>
    </row>
    <row r="1574" spans="1:8" x14ac:dyDescent="0.25">
      <c r="A1574" s="2" t="s">
        <v>28</v>
      </c>
      <c r="B1574" s="2" t="s">
        <v>9</v>
      </c>
      <c r="C1574" s="2" t="s">
        <v>15</v>
      </c>
      <c r="D1574" s="2" t="s">
        <v>11</v>
      </c>
      <c r="E1574" s="2" t="s">
        <v>12</v>
      </c>
      <c r="F1574" s="2">
        <v>1985</v>
      </c>
      <c r="G1574" s="2">
        <v>26.409020000000002</v>
      </c>
    </row>
    <row r="1575" spans="1:8" x14ac:dyDescent="0.25">
      <c r="A1575" s="2" t="s">
        <v>28</v>
      </c>
      <c r="B1575" s="2" t="s">
        <v>9</v>
      </c>
      <c r="C1575" s="2" t="s">
        <v>15</v>
      </c>
      <c r="D1575" s="2" t="s">
        <v>11</v>
      </c>
      <c r="E1575" s="2" t="s">
        <v>12</v>
      </c>
      <c r="F1575" s="2">
        <v>1986</v>
      </c>
      <c r="G1575" s="2">
        <v>26.58736</v>
      </c>
    </row>
    <row r="1576" spans="1:8" x14ac:dyDescent="0.25">
      <c r="A1576" s="2" t="s">
        <v>28</v>
      </c>
      <c r="B1576" s="2" t="s">
        <v>9</v>
      </c>
      <c r="C1576" s="2" t="s">
        <v>15</v>
      </c>
      <c r="D1576" s="2" t="s">
        <v>11</v>
      </c>
      <c r="E1576" s="2" t="s">
        <v>12</v>
      </c>
      <c r="F1576" s="2">
        <v>1987</v>
      </c>
      <c r="G1576" s="2">
        <v>26.114650000000001</v>
      </c>
    </row>
    <row r="1577" spans="1:8" x14ac:dyDescent="0.25">
      <c r="A1577" s="2" t="s">
        <v>28</v>
      </c>
      <c r="B1577" s="2" t="s">
        <v>9</v>
      </c>
      <c r="C1577" s="2" t="s">
        <v>15</v>
      </c>
      <c r="D1577" s="2" t="s">
        <v>11</v>
      </c>
      <c r="E1577" s="2" t="s">
        <v>12</v>
      </c>
      <c r="F1577" s="2">
        <v>1988</v>
      </c>
      <c r="G1577" s="2">
        <v>25.555710000000001</v>
      </c>
    </row>
    <row r="1578" spans="1:8" x14ac:dyDescent="0.25">
      <c r="A1578" s="2" t="s">
        <v>28</v>
      </c>
      <c r="B1578" s="2" t="s">
        <v>9</v>
      </c>
      <c r="C1578" s="2" t="s">
        <v>15</v>
      </c>
      <c r="D1578" s="2" t="s">
        <v>11</v>
      </c>
      <c r="E1578" s="2" t="s">
        <v>12</v>
      </c>
      <c r="F1578" s="2">
        <v>1989</v>
      </c>
      <c r="G1578" s="2">
        <v>24.764800000000001</v>
      </c>
    </row>
    <row r="1579" spans="1:8" x14ac:dyDescent="0.25">
      <c r="A1579" s="2" t="s">
        <v>28</v>
      </c>
      <c r="B1579" s="2" t="s">
        <v>9</v>
      </c>
      <c r="C1579" s="2" t="s">
        <v>15</v>
      </c>
      <c r="D1579" s="2" t="s">
        <v>11</v>
      </c>
      <c r="E1579" s="2" t="s">
        <v>12</v>
      </c>
      <c r="F1579" s="2">
        <v>1990</v>
      </c>
      <c r="G1579" s="2">
        <v>24.094449999999998</v>
      </c>
    </row>
    <row r="1580" spans="1:8" x14ac:dyDescent="0.25">
      <c r="A1580" s="2" t="s">
        <v>28</v>
      </c>
      <c r="B1580" s="2" t="s">
        <v>9</v>
      </c>
      <c r="C1580" s="2" t="s">
        <v>15</v>
      </c>
      <c r="D1580" s="2" t="s">
        <v>11</v>
      </c>
      <c r="E1580" s="2" t="s">
        <v>12</v>
      </c>
      <c r="F1580" s="2">
        <v>1991</v>
      </c>
      <c r="G1580" s="2">
        <v>23.783709999999999</v>
      </c>
    </row>
    <row r="1581" spans="1:8" x14ac:dyDescent="0.25">
      <c r="A1581" s="2" t="s">
        <v>28</v>
      </c>
      <c r="B1581" s="2" t="s">
        <v>9</v>
      </c>
      <c r="C1581" s="2" t="s">
        <v>15</v>
      </c>
      <c r="D1581" s="2" t="s">
        <v>11</v>
      </c>
      <c r="E1581" s="2" t="s">
        <v>12</v>
      </c>
      <c r="F1581" s="2">
        <v>1992</v>
      </c>
      <c r="G1581" s="2">
        <v>23.632529999999999</v>
      </c>
      <c r="H1581" s="2" t="s">
        <v>13</v>
      </c>
    </row>
    <row r="1582" spans="1:8" x14ac:dyDescent="0.25">
      <c r="A1582" s="2" t="s">
        <v>28</v>
      </c>
      <c r="B1582" s="2" t="s">
        <v>9</v>
      </c>
      <c r="C1582" s="2" t="s">
        <v>15</v>
      </c>
      <c r="D1582" s="2" t="s">
        <v>11</v>
      </c>
      <c r="E1582" s="2" t="s">
        <v>12</v>
      </c>
      <c r="F1582" s="2">
        <v>1993</v>
      </c>
      <c r="G1582" s="2">
        <v>24.2654</v>
      </c>
    </row>
    <row r="1583" spans="1:8" x14ac:dyDescent="0.25">
      <c r="A1583" s="2" t="s">
        <v>28</v>
      </c>
      <c r="B1583" s="2" t="s">
        <v>9</v>
      </c>
      <c r="C1583" s="2" t="s">
        <v>15</v>
      </c>
      <c r="D1583" s="2" t="s">
        <v>11</v>
      </c>
      <c r="E1583" s="2" t="s">
        <v>12</v>
      </c>
      <c r="F1583" s="2">
        <v>1994</v>
      </c>
      <c r="G1583" s="2">
        <v>24.208259999999999</v>
      </c>
    </row>
    <row r="1584" spans="1:8" x14ac:dyDescent="0.25">
      <c r="A1584" s="2" t="s">
        <v>28</v>
      </c>
      <c r="B1584" s="2" t="s">
        <v>9</v>
      </c>
      <c r="C1584" s="2" t="s">
        <v>15</v>
      </c>
      <c r="D1584" s="2" t="s">
        <v>11</v>
      </c>
      <c r="E1584" s="2" t="s">
        <v>12</v>
      </c>
      <c r="F1584" s="2">
        <v>1995</v>
      </c>
      <c r="G1584" s="2">
        <v>23.818719999999999</v>
      </c>
    </row>
    <row r="1585" spans="1:7" x14ac:dyDescent="0.25">
      <c r="A1585" s="2" t="s">
        <v>28</v>
      </c>
      <c r="B1585" s="2" t="s">
        <v>9</v>
      </c>
      <c r="C1585" s="2" t="s">
        <v>15</v>
      </c>
      <c r="D1585" s="2" t="s">
        <v>11</v>
      </c>
      <c r="E1585" s="2" t="s">
        <v>12</v>
      </c>
      <c r="F1585" s="2">
        <v>1996</v>
      </c>
      <c r="G1585" s="2">
        <v>23.644469999999998</v>
      </c>
    </row>
    <row r="1586" spans="1:7" x14ac:dyDescent="0.25">
      <c r="A1586" s="2" t="s">
        <v>28</v>
      </c>
      <c r="B1586" s="2" t="s">
        <v>9</v>
      </c>
      <c r="C1586" s="2" t="s">
        <v>15</v>
      </c>
      <c r="D1586" s="2" t="s">
        <v>11</v>
      </c>
      <c r="E1586" s="2" t="s">
        <v>12</v>
      </c>
      <c r="F1586" s="2">
        <v>1997</v>
      </c>
      <c r="G1586" s="2">
        <v>23.229839999999999</v>
      </c>
    </row>
    <row r="1587" spans="1:7" x14ac:dyDescent="0.25">
      <c r="A1587" s="2" t="s">
        <v>28</v>
      </c>
      <c r="B1587" s="2" t="s">
        <v>9</v>
      </c>
      <c r="C1587" s="2" t="s">
        <v>15</v>
      </c>
      <c r="D1587" s="2" t="s">
        <v>11</v>
      </c>
      <c r="E1587" s="2" t="s">
        <v>12</v>
      </c>
      <c r="F1587" s="2">
        <v>1998</v>
      </c>
      <c r="G1587" s="2">
        <v>23.018740000000001</v>
      </c>
    </row>
    <row r="1588" spans="1:7" x14ac:dyDescent="0.25">
      <c r="A1588" s="2" t="s">
        <v>28</v>
      </c>
      <c r="B1588" s="2" t="s">
        <v>9</v>
      </c>
      <c r="C1588" s="2" t="s">
        <v>15</v>
      </c>
      <c r="D1588" s="2" t="s">
        <v>11</v>
      </c>
      <c r="E1588" s="2" t="s">
        <v>12</v>
      </c>
      <c r="F1588" s="2">
        <v>1999</v>
      </c>
      <c r="G1588" s="2">
        <v>22.614640000000001</v>
      </c>
    </row>
    <row r="1589" spans="1:7" x14ac:dyDescent="0.25">
      <c r="A1589" s="2" t="s">
        <v>28</v>
      </c>
      <c r="B1589" s="2" t="s">
        <v>9</v>
      </c>
      <c r="C1589" s="2" t="s">
        <v>15</v>
      </c>
      <c r="D1589" s="2" t="s">
        <v>11</v>
      </c>
      <c r="E1589" s="2" t="s">
        <v>12</v>
      </c>
      <c r="F1589" s="2">
        <v>2000</v>
      </c>
      <c r="G1589" s="2">
        <v>22.037610000000001</v>
      </c>
    </row>
    <row r="1590" spans="1:7" x14ac:dyDescent="0.25">
      <c r="A1590" s="2" t="s">
        <v>28</v>
      </c>
      <c r="B1590" s="2" t="s">
        <v>9</v>
      </c>
      <c r="C1590" s="2" t="s">
        <v>15</v>
      </c>
      <c r="D1590" s="2" t="s">
        <v>11</v>
      </c>
      <c r="E1590" s="2" t="s">
        <v>12</v>
      </c>
      <c r="F1590" s="2">
        <v>2001</v>
      </c>
      <c r="G1590" s="2">
        <v>21.588090000000001</v>
      </c>
    </row>
    <row r="1591" spans="1:7" x14ac:dyDescent="0.25">
      <c r="A1591" s="2" t="s">
        <v>28</v>
      </c>
      <c r="B1591" s="2" t="s">
        <v>9</v>
      </c>
      <c r="C1591" s="2" t="s">
        <v>15</v>
      </c>
      <c r="D1591" s="2" t="s">
        <v>11</v>
      </c>
      <c r="E1591" s="2" t="s">
        <v>12</v>
      </c>
      <c r="F1591" s="2">
        <v>2002</v>
      </c>
      <c r="G1591" s="2">
        <v>21.16319</v>
      </c>
    </row>
    <row r="1592" spans="1:7" x14ac:dyDescent="0.25">
      <c r="A1592" s="2" t="s">
        <v>28</v>
      </c>
      <c r="B1592" s="2" t="s">
        <v>9</v>
      </c>
      <c r="C1592" s="2" t="s">
        <v>15</v>
      </c>
      <c r="D1592" s="2" t="s">
        <v>11</v>
      </c>
      <c r="E1592" s="2" t="s">
        <v>12</v>
      </c>
      <c r="F1592" s="2">
        <v>2003</v>
      </c>
      <c r="G1592" s="2">
        <v>21.063960000000002</v>
      </c>
    </row>
    <row r="1593" spans="1:7" x14ac:dyDescent="0.25">
      <c r="A1593" s="2" t="s">
        <v>28</v>
      </c>
      <c r="B1593" s="2" t="s">
        <v>9</v>
      </c>
      <c r="C1593" s="2" t="s">
        <v>15</v>
      </c>
      <c r="D1593" s="2" t="s">
        <v>11</v>
      </c>
      <c r="E1593" s="2" t="s">
        <v>12</v>
      </c>
      <c r="F1593" s="2">
        <v>2004</v>
      </c>
      <c r="G1593" s="2">
        <v>22.1341</v>
      </c>
    </row>
    <row r="1594" spans="1:7" x14ac:dyDescent="0.25">
      <c r="A1594" s="2" t="s">
        <v>28</v>
      </c>
      <c r="B1594" s="2" t="s">
        <v>9</v>
      </c>
      <c r="C1594" s="2" t="s">
        <v>15</v>
      </c>
      <c r="D1594" s="2" t="s">
        <v>11</v>
      </c>
      <c r="E1594" s="2" t="s">
        <v>12</v>
      </c>
      <c r="F1594" s="2">
        <v>2005</v>
      </c>
      <c r="G1594" s="2">
        <v>20.540459999999999</v>
      </c>
    </row>
    <row r="1595" spans="1:7" x14ac:dyDescent="0.25">
      <c r="A1595" s="2" t="s">
        <v>28</v>
      </c>
      <c r="B1595" s="2" t="s">
        <v>9</v>
      </c>
      <c r="C1595" s="2" t="s">
        <v>15</v>
      </c>
      <c r="D1595" s="2" t="s">
        <v>11</v>
      </c>
      <c r="E1595" s="2" t="s">
        <v>12</v>
      </c>
      <c r="F1595" s="2">
        <v>2006</v>
      </c>
      <c r="G1595" s="2">
        <v>20.42719</v>
      </c>
    </row>
    <row r="1596" spans="1:7" x14ac:dyDescent="0.25">
      <c r="A1596" s="2" t="s">
        <v>28</v>
      </c>
      <c r="B1596" s="2" t="s">
        <v>9</v>
      </c>
      <c r="C1596" s="2" t="s">
        <v>15</v>
      </c>
      <c r="D1596" s="2" t="s">
        <v>11</v>
      </c>
      <c r="E1596" s="2" t="s">
        <v>12</v>
      </c>
      <c r="F1596" s="2">
        <v>2007</v>
      </c>
      <c r="G1596" s="2">
        <v>20.043869999999998</v>
      </c>
    </row>
    <row r="1597" spans="1:7" x14ac:dyDescent="0.25">
      <c r="A1597" s="2" t="s">
        <v>28</v>
      </c>
      <c r="B1597" s="2" t="s">
        <v>9</v>
      </c>
      <c r="C1597" s="2" t="s">
        <v>15</v>
      </c>
      <c r="D1597" s="2" t="s">
        <v>11</v>
      </c>
      <c r="E1597" s="2" t="s">
        <v>12</v>
      </c>
      <c r="F1597" s="2">
        <v>2008</v>
      </c>
      <c r="G1597" s="2">
        <v>19.325520000000001</v>
      </c>
    </row>
    <row r="1598" spans="1:7" x14ac:dyDescent="0.25">
      <c r="A1598" s="2" t="s">
        <v>28</v>
      </c>
      <c r="B1598" s="2" t="s">
        <v>9</v>
      </c>
      <c r="C1598" s="2" t="s">
        <v>15</v>
      </c>
      <c r="D1598" s="2" t="s">
        <v>11</v>
      </c>
      <c r="E1598" s="2" t="s">
        <v>12</v>
      </c>
      <c r="F1598" s="2">
        <v>2009</v>
      </c>
      <c r="G1598" s="2">
        <v>18.50403</v>
      </c>
    </row>
    <row r="1599" spans="1:7" x14ac:dyDescent="0.25">
      <c r="A1599" s="2" t="s">
        <v>28</v>
      </c>
      <c r="B1599" s="2" t="s">
        <v>9</v>
      </c>
      <c r="C1599" s="2" t="s">
        <v>15</v>
      </c>
      <c r="D1599" s="2" t="s">
        <v>11</v>
      </c>
      <c r="E1599" s="2" t="s">
        <v>12</v>
      </c>
      <c r="F1599" s="2">
        <v>2010</v>
      </c>
      <c r="G1599" s="2">
        <v>18.547239999999999</v>
      </c>
    </row>
    <row r="1600" spans="1:7" x14ac:dyDescent="0.25">
      <c r="A1600" s="2" t="s">
        <v>28</v>
      </c>
      <c r="B1600" s="2" t="s">
        <v>9</v>
      </c>
      <c r="C1600" s="2" t="s">
        <v>15</v>
      </c>
      <c r="D1600" s="2" t="s">
        <v>11</v>
      </c>
      <c r="E1600" s="2" t="s">
        <v>12</v>
      </c>
      <c r="F1600" s="2">
        <v>2011</v>
      </c>
      <c r="G1600" s="2">
        <v>18.291149999999998</v>
      </c>
    </row>
    <row r="1601" spans="1:7" x14ac:dyDescent="0.25">
      <c r="A1601" s="2" t="s">
        <v>28</v>
      </c>
      <c r="B1601" s="2" t="s">
        <v>9</v>
      </c>
      <c r="C1601" s="2" t="s">
        <v>15</v>
      </c>
      <c r="D1601" s="2" t="s">
        <v>11</v>
      </c>
      <c r="E1601" s="2" t="s">
        <v>12</v>
      </c>
      <c r="F1601" s="2">
        <v>2012</v>
      </c>
      <c r="G1601" s="2">
        <v>18.340890000000002</v>
      </c>
    </row>
    <row r="1602" spans="1:7" x14ac:dyDescent="0.25">
      <c r="A1602" s="2" t="s">
        <v>28</v>
      </c>
      <c r="B1602" s="2" t="s">
        <v>9</v>
      </c>
      <c r="C1602" s="2" t="s">
        <v>15</v>
      </c>
      <c r="D1602" s="2" t="s">
        <v>11</v>
      </c>
      <c r="E1602" s="2" t="s">
        <v>12</v>
      </c>
      <c r="F1602" s="2">
        <v>2013</v>
      </c>
      <c r="G1602" s="2">
        <v>18.267309999999998</v>
      </c>
    </row>
    <row r="1603" spans="1:7" x14ac:dyDescent="0.25">
      <c r="A1603" s="2" t="s">
        <v>28</v>
      </c>
      <c r="B1603" s="2" t="s">
        <v>9</v>
      </c>
      <c r="C1603" s="2" t="s">
        <v>15</v>
      </c>
      <c r="D1603" s="2" t="s">
        <v>11</v>
      </c>
      <c r="E1603" s="2" t="s">
        <v>12</v>
      </c>
      <c r="F1603" s="2">
        <v>2014</v>
      </c>
      <c r="G1603" s="2">
        <v>18.471050000000002</v>
      </c>
    </row>
    <row r="1604" spans="1:7" x14ac:dyDescent="0.25">
      <c r="A1604" s="2" t="s">
        <v>28</v>
      </c>
      <c r="B1604" s="2" t="s">
        <v>9</v>
      </c>
      <c r="C1604" s="2" t="s">
        <v>15</v>
      </c>
      <c r="D1604" s="2" t="s">
        <v>11</v>
      </c>
      <c r="E1604" s="2" t="s">
        <v>12</v>
      </c>
      <c r="F1604" s="2">
        <v>2015</v>
      </c>
      <c r="G1604" s="2">
        <v>18.332039999999999</v>
      </c>
    </row>
    <row r="1605" spans="1:7" x14ac:dyDescent="0.25">
      <c r="A1605" s="2" t="s">
        <v>29</v>
      </c>
      <c r="B1605" s="2" t="s">
        <v>9</v>
      </c>
      <c r="C1605" s="2" t="s">
        <v>10</v>
      </c>
      <c r="D1605" s="2" t="s">
        <v>11</v>
      </c>
      <c r="E1605" s="2" t="s">
        <v>12</v>
      </c>
      <c r="F1605" s="2">
        <v>1955</v>
      </c>
      <c r="G1605" s="2">
        <v>47.824269999999999</v>
      </c>
    </row>
    <row r="1606" spans="1:7" x14ac:dyDescent="0.25">
      <c r="A1606" s="2" t="s">
        <v>29</v>
      </c>
      <c r="B1606" s="2" t="s">
        <v>9</v>
      </c>
      <c r="C1606" s="2" t="s">
        <v>10</v>
      </c>
      <c r="D1606" s="2" t="s">
        <v>11</v>
      </c>
      <c r="E1606" s="2" t="s">
        <v>12</v>
      </c>
      <c r="F1606" s="2">
        <v>1956</v>
      </c>
      <c r="G1606" s="2">
        <v>45.461979999999997</v>
      </c>
    </row>
    <row r="1607" spans="1:7" x14ac:dyDescent="0.25">
      <c r="A1607" s="2" t="s">
        <v>29</v>
      </c>
      <c r="B1607" s="2" t="s">
        <v>9</v>
      </c>
      <c r="C1607" s="2" t="s">
        <v>10</v>
      </c>
      <c r="D1607" s="2" t="s">
        <v>11</v>
      </c>
      <c r="E1607" s="2" t="s">
        <v>12</v>
      </c>
      <c r="F1607" s="2">
        <v>1957</v>
      </c>
      <c r="G1607" s="2">
        <v>43.191740000000003</v>
      </c>
    </row>
    <row r="1608" spans="1:7" x14ac:dyDescent="0.25">
      <c r="A1608" s="2" t="s">
        <v>29</v>
      </c>
      <c r="B1608" s="2" t="s">
        <v>9</v>
      </c>
      <c r="C1608" s="2" t="s">
        <v>10</v>
      </c>
      <c r="D1608" s="2" t="s">
        <v>11</v>
      </c>
      <c r="E1608" s="2" t="s">
        <v>12</v>
      </c>
      <c r="F1608" s="2">
        <v>1958</v>
      </c>
      <c r="G1608" s="2">
        <v>41.778660000000002</v>
      </c>
    </row>
    <row r="1609" spans="1:7" x14ac:dyDescent="0.25">
      <c r="A1609" s="2" t="s">
        <v>29</v>
      </c>
      <c r="B1609" s="2" t="s">
        <v>9</v>
      </c>
      <c r="C1609" s="2" t="s">
        <v>10</v>
      </c>
      <c r="D1609" s="2" t="s">
        <v>11</v>
      </c>
      <c r="E1609" s="2" t="s">
        <v>12</v>
      </c>
      <c r="F1609" s="2">
        <v>1959</v>
      </c>
      <c r="G1609" s="2">
        <v>39.274569999999997</v>
      </c>
    </row>
    <row r="1610" spans="1:7" x14ac:dyDescent="0.25">
      <c r="A1610" s="2" t="s">
        <v>29</v>
      </c>
      <c r="B1610" s="2" t="s">
        <v>9</v>
      </c>
      <c r="C1610" s="2" t="s">
        <v>10</v>
      </c>
      <c r="D1610" s="2" t="s">
        <v>11</v>
      </c>
      <c r="E1610" s="2" t="s">
        <v>12</v>
      </c>
      <c r="F1610" s="2">
        <v>1960</v>
      </c>
      <c r="G1610" s="2">
        <v>37.961199999999998</v>
      </c>
    </row>
    <row r="1611" spans="1:7" x14ac:dyDescent="0.25">
      <c r="A1611" s="2" t="s">
        <v>29</v>
      </c>
      <c r="B1611" s="2" t="s">
        <v>9</v>
      </c>
      <c r="C1611" s="2" t="s">
        <v>10</v>
      </c>
      <c r="D1611" s="2" t="s">
        <v>11</v>
      </c>
      <c r="E1611" s="2" t="s">
        <v>12</v>
      </c>
      <c r="F1611" s="2">
        <v>1961</v>
      </c>
      <c r="G1611" s="2">
        <v>36.526949999999999</v>
      </c>
    </row>
    <row r="1612" spans="1:7" x14ac:dyDescent="0.25">
      <c r="A1612" s="2" t="s">
        <v>29</v>
      </c>
      <c r="B1612" s="2" t="s">
        <v>9</v>
      </c>
      <c r="C1612" s="2" t="s">
        <v>10</v>
      </c>
      <c r="D1612" s="2" t="s">
        <v>11</v>
      </c>
      <c r="E1612" s="2" t="s">
        <v>12</v>
      </c>
      <c r="F1612" s="2">
        <v>1962</v>
      </c>
      <c r="G1612" s="2">
        <v>35.17089</v>
      </c>
    </row>
    <row r="1613" spans="1:7" x14ac:dyDescent="0.25">
      <c r="A1613" s="2" t="s">
        <v>29</v>
      </c>
      <c r="B1613" s="2" t="s">
        <v>9</v>
      </c>
      <c r="C1613" s="2" t="s">
        <v>10</v>
      </c>
      <c r="D1613" s="2" t="s">
        <v>11</v>
      </c>
      <c r="E1613" s="2" t="s">
        <v>12</v>
      </c>
      <c r="F1613" s="2">
        <v>1963</v>
      </c>
      <c r="G1613" s="2">
        <v>34.046410000000002</v>
      </c>
    </row>
    <row r="1614" spans="1:7" x14ac:dyDescent="0.25">
      <c r="A1614" s="2" t="s">
        <v>29</v>
      </c>
      <c r="B1614" s="2" t="s">
        <v>9</v>
      </c>
      <c r="C1614" s="2" t="s">
        <v>10</v>
      </c>
      <c r="D1614" s="2" t="s">
        <v>11</v>
      </c>
      <c r="E1614" s="2" t="s">
        <v>12</v>
      </c>
      <c r="F1614" s="2">
        <v>1964</v>
      </c>
      <c r="G1614" s="2">
        <v>32.595500000000001</v>
      </c>
    </row>
    <row r="1615" spans="1:7" x14ac:dyDescent="0.25">
      <c r="A1615" s="2" t="s">
        <v>29</v>
      </c>
      <c r="B1615" s="2" t="s">
        <v>9</v>
      </c>
      <c r="C1615" s="2" t="s">
        <v>10</v>
      </c>
      <c r="D1615" s="2" t="s">
        <v>11</v>
      </c>
      <c r="E1615" s="2" t="s">
        <v>12</v>
      </c>
      <c r="F1615" s="2">
        <v>1965</v>
      </c>
      <c r="G1615" s="2">
        <v>31.171109999999999</v>
      </c>
    </row>
    <row r="1616" spans="1:7" x14ac:dyDescent="0.25">
      <c r="A1616" s="2" t="s">
        <v>29</v>
      </c>
      <c r="B1616" s="2" t="s">
        <v>9</v>
      </c>
      <c r="C1616" s="2" t="s">
        <v>10</v>
      </c>
      <c r="D1616" s="2" t="s">
        <v>11</v>
      </c>
      <c r="E1616" s="2" t="s">
        <v>12</v>
      </c>
      <c r="F1616" s="2">
        <v>1966</v>
      </c>
      <c r="G1616" s="2">
        <v>30.2926</v>
      </c>
    </row>
    <row r="1617" spans="1:7" x14ac:dyDescent="0.25">
      <c r="A1617" s="2" t="s">
        <v>29</v>
      </c>
      <c r="B1617" s="2" t="s">
        <v>9</v>
      </c>
      <c r="C1617" s="2" t="s">
        <v>10</v>
      </c>
      <c r="D1617" s="2" t="s">
        <v>11</v>
      </c>
      <c r="E1617" s="2" t="s">
        <v>12</v>
      </c>
      <c r="F1617" s="2">
        <v>1967</v>
      </c>
      <c r="G1617" s="2">
        <v>30.09807</v>
      </c>
    </row>
    <row r="1618" spans="1:7" x14ac:dyDescent="0.25">
      <c r="A1618" s="2" t="s">
        <v>29</v>
      </c>
      <c r="B1618" s="2" t="s">
        <v>9</v>
      </c>
      <c r="C1618" s="2" t="s">
        <v>10</v>
      </c>
      <c r="D1618" s="2" t="s">
        <v>11</v>
      </c>
      <c r="E1618" s="2" t="s">
        <v>12</v>
      </c>
      <c r="F1618" s="2">
        <v>1968</v>
      </c>
      <c r="G1618" s="2">
        <v>29.857659999999999</v>
      </c>
    </row>
    <row r="1619" spans="1:7" x14ac:dyDescent="0.25">
      <c r="A1619" s="2" t="s">
        <v>29</v>
      </c>
      <c r="B1619" s="2" t="s">
        <v>9</v>
      </c>
      <c r="C1619" s="2" t="s">
        <v>10</v>
      </c>
      <c r="D1619" s="2" t="s">
        <v>11</v>
      </c>
      <c r="E1619" s="2" t="s">
        <v>12</v>
      </c>
      <c r="F1619" s="2">
        <v>1969</v>
      </c>
      <c r="G1619" s="2">
        <v>29.492640000000002</v>
      </c>
    </row>
    <row r="1620" spans="1:7" x14ac:dyDescent="0.25">
      <c r="A1620" s="2" t="s">
        <v>29</v>
      </c>
      <c r="B1620" s="2" t="s">
        <v>9</v>
      </c>
      <c r="C1620" s="2" t="s">
        <v>10</v>
      </c>
      <c r="D1620" s="2" t="s">
        <v>11</v>
      </c>
      <c r="E1620" s="2" t="s">
        <v>12</v>
      </c>
      <c r="F1620" s="2">
        <v>1970</v>
      </c>
      <c r="G1620" s="2">
        <v>28.405049999999999</v>
      </c>
    </row>
    <row r="1621" spans="1:7" x14ac:dyDescent="0.25">
      <c r="A1621" s="2" t="s">
        <v>29</v>
      </c>
      <c r="B1621" s="2" t="s">
        <v>9</v>
      </c>
      <c r="C1621" s="2" t="s">
        <v>10</v>
      </c>
      <c r="D1621" s="2" t="s">
        <v>11</v>
      </c>
      <c r="E1621" s="2" t="s">
        <v>12</v>
      </c>
      <c r="F1621" s="2">
        <v>1971</v>
      </c>
      <c r="G1621" s="2">
        <v>26.774909999999998</v>
      </c>
    </row>
    <row r="1622" spans="1:7" x14ac:dyDescent="0.25">
      <c r="A1622" s="2" t="s">
        <v>29</v>
      </c>
      <c r="B1622" s="2" t="s">
        <v>9</v>
      </c>
      <c r="C1622" s="2" t="s">
        <v>10</v>
      </c>
      <c r="D1622" s="2" t="s">
        <v>11</v>
      </c>
      <c r="E1622" s="2" t="s">
        <v>12</v>
      </c>
      <c r="F1622" s="2">
        <v>1972</v>
      </c>
      <c r="G1622" s="2">
        <v>25.883839999999999</v>
      </c>
    </row>
    <row r="1623" spans="1:7" x14ac:dyDescent="0.25">
      <c r="A1623" s="2" t="s">
        <v>29</v>
      </c>
      <c r="B1623" s="2" t="s">
        <v>9</v>
      </c>
      <c r="C1623" s="2" t="s">
        <v>10</v>
      </c>
      <c r="D1623" s="2" t="s">
        <v>11</v>
      </c>
      <c r="E1623" s="2" t="s">
        <v>12</v>
      </c>
      <c r="F1623" s="2">
        <v>1973</v>
      </c>
      <c r="G1623" s="2">
        <v>24.791350000000001</v>
      </c>
    </row>
    <row r="1624" spans="1:7" x14ac:dyDescent="0.25">
      <c r="A1624" s="2" t="s">
        <v>29</v>
      </c>
      <c r="B1624" s="2" t="s">
        <v>9</v>
      </c>
      <c r="C1624" s="2" t="s">
        <v>10</v>
      </c>
      <c r="D1624" s="2" t="s">
        <v>11</v>
      </c>
      <c r="E1624" s="2" t="s">
        <v>12</v>
      </c>
      <c r="F1624" s="2">
        <v>1974</v>
      </c>
      <c r="G1624" s="2">
        <v>24.257269999999998</v>
      </c>
    </row>
    <row r="1625" spans="1:7" x14ac:dyDescent="0.25">
      <c r="A1625" s="2" t="s">
        <v>29</v>
      </c>
      <c r="B1625" s="2" t="s">
        <v>9</v>
      </c>
      <c r="C1625" s="2" t="s">
        <v>10</v>
      </c>
      <c r="D1625" s="2" t="s">
        <v>11</v>
      </c>
      <c r="E1625" s="2" t="s">
        <v>12</v>
      </c>
      <c r="F1625" s="2">
        <v>1975</v>
      </c>
      <c r="G1625" s="2">
        <v>24.006119999999999</v>
      </c>
    </row>
    <row r="1626" spans="1:7" x14ac:dyDescent="0.25">
      <c r="A1626" s="2" t="s">
        <v>29</v>
      </c>
      <c r="B1626" s="2" t="s">
        <v>9</v>
      </c>
      <c r="C1626" s="2" t="s">
        <v>10</v>
      </c>
      <c r="D1626" s="2" t="s">
        <v>11</v>
      </c>
      <c r="E1626" s="2" t="s">
        <v>12</v>
      </c>
      <c r="F1626" s="2">
        <v>1976</v>
      </c>
      <c r="G1626" s="2">
        <v>23.67942</v>
      </c>
    </row>
    <row r="1627" spans="1:7" x14ac:dyDescent="0.25">
      <c r="A1627" s="2" t="s">
        <v>29</v>
      </c>
      <c r="B1627" s="2" t="s">
        <v>9</v>
      </c>
      <c r="C1627" s="2" t="s">
        <v>10</v>
      </c>
      <c r="D1627" s="2" t="s">
        <v>11</v>
      </c>
      <c r="E1627" s="2" t="s">
        <v>12</v>
      </c>
      <c r="F1627" s="2">
        <v>1977</v>
      </c>
      <c r="G1627" s="2">
        <v>23.723179999999999</v>
      </c>
    </row>
    <row r="1628" spans="1:7" x14ac:dyDescent="0.25">
      <c r="A1628" s="2" t="s">
        <v>29</v>
      </c>
      <c r="B1628" s="2" t="s">
        <v>9</v>
      </c>
      <c r="C1628" s="2" t="s">
        <v>10</v>
      </c>
      <c r="D1628" s="2" t="s">
        <v>11</v>
      </c>
      <c r="E1628" s="2" t="s">
        <v>12</v>
      </c>
      <c r="F1628" s="2">
        <v>1978</v>
      </c>
      <c r="G1628" s="2">
        <v>24.090229999999998</v>
      </c>
    </row>
    <row r="1629" spans="1:7" x14ac:dyDescent="0.25">
      <c r="A1629" s="2" t="s">
        <v>29</v>
      </c>
      <c r="B1629" s="2" t="s">
        <v>9</v>
      </c>
      <c r="C1629" s="2" t="s">
        <v>10</v>
      </c>
      <c r="D1629" s="2" t="s">
        <v>11</v>
      </c>
      <c r="E1629" s="2" t="s">
        <v>12</v>
      </c>
      <c r="F1629" s="2">
        <v>1979</v>
      </c>
      <c r="G1629" s="2">
        <v>23.490929999999999</v>
      </c>
    </row>
    <row r="1630" spans="1:7" x14ac:dyDescent="0.25">
      <c r="A1630" s="2" t="s">
        <v>29</v>
      </c>
      <c r="B1630" s="2" t="s">
        <v>9</v>
      </c>
      <c r="C1630" s="2" t="s">
        <v>10</v>
      </c>
      <c r="D1630" s="2" t="s">
        <v>11</v>
      </c>
      <c r="E1630" s="2" t="s">
        <v>12</v>
      </c>
      <c r="F1630" s="2">
        <v>1980</v>
      </c>
      <c r="G1630" s="2">
        <v>22.687100000000001</v>
      </c>
    </row>
    <row r="1631" spans="1:7" x14ac:dyDescent="0.25">
      <c r="A1631" s="2" t="s">
        <v>29</v>
      </c>
      <c r="B1631" s="2" t="s">
        <v>9</v>
      </c>
      <c r="C1631" s="2" t="s">
        <v>10</v>
      </c>
      <c r="D1631" s="2" t="s">
        <v>11</v>
      </c>
      <c r="E1631" s="2" t="s">
        <v>12</v>
      </c>
      <c r="F1631" s="2">
        <v>1981</v>
      </c>
      <c r="G1631" s="2">
        <v>22.404209999999999</v>
      </c>
    </row>
    <row r="1632" spans="1:7" x14ac:dyDescent="0.25">
      <c r="A1632" s="2" t="s">
        <v>29</v>
      </c>
      <c r="B1632" s="2" t="s">
        <v>9</v>
      </c>
      <c r="C1632" s="2" t="s">
        <v>10</v>
      </c>
      <c r="D1632" s="2" t="s">
        <v>11</v>
      </c>
      <c r="E1632" s="2" t="s">
        <v>12</v>
      </c>
      <c r="F1632" s="2">
        <v>1982</v>
      </c>
      <c r="G1632" s="2">
        <v>21.815010000000001</v>
      </c>
    </row>
    <row r="1633" spans="1:7" x14ac:dyDescent="0.25">
      <c r="A1633" s="2" t="s">
        <v>29</v>
      </c>
      <c r="B1633" s="2" t="s">
        <v>9</v>
      </c>
      <c r="C1633" s="2" t="s">
        <v>10</v>
      </c>
      <c r="D1633" s="2" t="s">
        <v>11</v>
      </c>
      <c r="E1633" s="2" t="s">
        <v>12</v>
      </c>
      <c r="F1633" s="2">
        <v>1983</v>
      </c>
      <c r="G1633" s="2">
        <v>21.302969999999998</v>
      </c>
    </row>
    <row r="1634" spans="1:7" x14ac:dyDescent="0.25">
      <c r="A1634" s="2" t="s">
        <v>29</v>
      </c>
      <c r="B1634" s="2" t="s">
        <v>9</v>
      </c>
      <c r="C1634" s="2" t="s">
        <v>10</v>
      </c>
      <c r="D1634" s="2" t="s">
        <v>11</v>
      </c>
      <c r="E1634" s="2" t="s">
        <v>12</v>
      </c>
      <c r="F1634" s="2">
        <v>1984</v>
      </c>
      <c r="G1634" s="2">
        <v>20.803439999999998</v>
      </c>
    </row>
    <row r="1635" spans="1:7" x14ac:dyDescent="0.25">
      <c r="A1635" s="2" t="s">
        <v>29</v>
      </c>
      <c r="B1635" s="2" t="s">
        <v>9</v>
      </c>
      <c r="C1635" s="2" t="s">
        <v>10</v>
      </c>
      <c r="D1635" s="2" t="s">
        <v>11</v>
      </c>
      <c r="E1635" s="2" t="s">
        <v>12</v>
      </c>
      <c r="F1635" s="2">
        <v>1985</v>
      </c>
      <c r="G1635" s="2">
        <v>20.753640000000001</v>
      </c>
    </row>
    <row r="1636" spans="1:7" x14ac:dyDescent="0.25">
      <c r="A1636" s="2" t="s">
        <v>29</v>
      </c>
      <c r="B1636" s="2" t="s">
        <v>9</v>
      </c>
      <c r="C1636" s="2" t="s">
        <v>10</v>
      </c>
      <c r="D1636" s="2" t="s">
        <v>11</v>
      </c>
      <c r="E1636" s="2" t="s">
        <v>12</v>
      </c>
      <c r="F1636" s="2">
        <v>1986</v>
      </c>
      <c r="G1636" s="2">
        <v>20.419740000000001</v>
      </c>
    </row>
    <row r="1637" spans="1:7" x14ac:dyDescent="0.25">
      <c r="A1637" s="2" t="s">
        <v>29</v>
      </c>
      <c r="B1637" s="2" t="s">
        <v>9</v>
      </c>
      <c r="C1637" s="2" t="s">
        <v>10</v>
      </c>
      <c r="D1637" s="2" t="s">
        <v>11</v>
      </c>
      <c r="E1637" s="2" t="s">
        <v>12</v>
      </c>
      <c r="F1637" s="2">
        <v>1987</v>
      </c>
      <c r="G1637" s="2">
        <v>20.416779999999999</v>
      </c>
    </row>
    <row r="1638" spans="1:7" x14ac:dyDescent="0.25">
      <c r="A1638" s="2" t="s">
        <v>29</v>
      </c>
      <c r="B1638" s="2" t="s">
        <v>9</v>
      </c>
      <c r="C1638" s="2" t="s">
        <v>10</v>
      </c>
      <c r="D1638" s="2" t="s">
        <v>11</v>
      </c>
      <c r="E1638" s="2" t="s">
        <v>12</v>
      </c>
      <c r="F1638" s="2">
        <v>1988</v>
      </c>
      <c r="G1638" s="2">
        <v>20.016660000000002</v>
      </c>
    </row>
    <row r="1639" spans="1:7" x14ac:dyDescent="0.25">
      <c r="A1639" s="2" t="s">
        <v>29</v>
      </c>
      <c r="B1639" s="2" t="s">
        <v>9</v>
      </c>
      <c r="C1639" s="2" t="s">
        <v>10</v>
      </c>
      <c r="D1639" s="2" t="s">
        <v>11</v>
      </c>
      <c r="E1639" s="2" t="s">
        <v>12</v>
      </c>
      <c r="F1639" s="2">
        <v>1989</v>
      </c>
      <c r="G1639" s="2">
        <v>19.403390000000002</v>
      </c>
    </row>
    <row r="1640" spans="1:7" x14ac:dyDescent="0.25">
      <c r="A1640" s="2" t="s">
        <v>29</v>
      </c>
      <c r="B1640" s="2" t="s">
        <v>9</v>
      </c>
      <c r="C1640" s="2" t="s">
        <v>10</v>
      </c>
      <c r="D1640" s="2" t="s">
        <v>11</v>
      </c>
      <c r="E1640" s="2" t="s">
        <v>12</v>
      </c>
      <c r="F1640" s="2">
        <v>1990</v>
      </c>
      <c r="G1640" s="2">
        <v>18.852679999999999</v>
      </c>
    </row>
    <row r="1641" spans="1:7" x14ac:dyDescent="0.25">
      <c r="A1641" s="2" t="s">
        <v>29</v>
      </c>
      <c r="B1641" s="2" t="s">
        <v>9</v>
      </c>
      <c r="C1641" s="2" t="s">
        <v>10</v>
      </c>
      <c r="D1641" s="2" t="s">
        <v>11</v>
      </c>
      <c r="E1641" s="2" t="s">
        <v>12</v>
      </c>
      <c r="F1641" s="2">
        <v>1991</v>
      </c>
      <c r="G1641" s="2">
        <v>18.034960000000002</v>
      </c>
    </row>
    <row r="1642" spans="1:7" x14ac:dyDescent="0.25">
      <c r="A1642" s="2" t="s">
        <v>29</v>
      </c>
      <c r="B1642" s="2" t="s">
        <v>9</v>
      </c>
      <c r="C1642" s="2" t="s">
        <v>10</v>
      </c>
      <c r="D1642" s="2" t="s">
        <v>11</v>
      </c>
      <c r="E1642" s="2" t="s">
        <v>12</v>
      </c>
      <c r="F1642" s="2">
        <v>1992</v>
      </c>
      <c r="G1642" s="2">
        <v>17.317260000000001</v>
      </c>
    </row>
    <row r="1643" spans="1:7" x14ac:dyDescent="0.25">
      <c r="A1643" s="2" t="s">
        <v>29</v>
      </c>
      <c r="B1643" s="2" t="s">
        <v>9</v>
      </c>
      <c r="C1643" s="2" t="s">
        <v>10</v>
      </c>
      <c r="D1643" s="2" t="s">
        <v>11</v>
      </c>
      <c r="E1643" s="2" t="s">
        <v>12</v>
      </c>
      <c r="F1643" s="2">
        <v>1993</v>
      </c>
      <c r="G1643" s="2">
        <v>16.588539999999998</v>
      </c>
    </row>
    <row r="1644" spans="1:7" x14ac:dyDescent="0.25">
      <c r="A1644" s="2" t="s">
        <v>29</v>
      </c>
      <c r="B1644" s="2" t="s">
        <v>9</v>
      </c>
      <c r="C1644" s="2" t="s">
        <v>10</v>
      </c>
      <c r="D1644" s="2" t="s">
        <v>11</v>
      </c>
      <c r="E1644" s="2" t="s">
        <v>12</v>
      </c>
      <c r="F1644" s="2">
        <v>1994</v>
      </c>
      <c r="G1644" s="2">
        <v>16.358429999999998</v>
      </c>
    </row>
    <row r="1645" spans="1:7" x14ac:dyDescent="0.25">
      <c r="A1645" s="2" t="s">
        <v>29</v>
      </c>
      <c r="B1645" s="2" t="s">
        <v>9</v>
      </c>
      <c r="C1645" s="2" t="s">
        <v>10</v>
      </c>
      <c r="D1645" s="2" t="s">
        <v>11</v>
      </c>
      <c r="E1645" s="2" t="s">
        <v>12</v>
      </c>
      <c r="F1645" s="2">
        <v>1995</v>
      </c>
      <c r="G1645" s="2">
        <v>16.133230000000001</v>
      </c>
    </row>
    <row r="1646" spans="1:7" x14ac:dyDescent="0.25">
      <c r="A1646" s="2" t="s">
        <v>29</v>
      </c>
      <c r="B1646" s="2" t="s">
        <v>9</v>
      </c>
      <c r="C1646" s="2" t="s">
        <v>10</v>
      </c>
      <c r="D1646" s="2" t="s">
        <v>11</v>
      </c>
      <c r="E1646" s="2" t="s">
        <v>12</v>
      </c>
      <c r="F1646" s="2">
        <v>1996</v>
      </c>
      <c r="G1646" s="2">
        <v>15.811299999999999</v>
      </c>
    </row>
    <row r="1647" spans="1:7" x14ac:dyDescent="0.25">
      <c r="A1647" s="2" t="s">
        <v>29</v>
      </c>
      <c r="B1647" s="2" t="s">
        <v>9</v>
      </c>
      <c r="C1647" s="2" t="s">
        <v>10</v>
      </c>
      <c r="D1647" s="2" t="s">
        <v>11</v>
      </c>
      <c r="E1647" s="2" t="s">
        <v>12</v>
      </c>
      <c r="F1647" s="2">
        <v>1997</v>
      </c>
      <c r="G1647" s="2">
        <v>15.878729999999999</v>
      </c>
    </row>
    <row r="1648" spans="1:7" x14ac:dyDescent="0.25">
      <c r="A1648" s="2" t="s">
        <v>29</v>
      </c>
      <c r="B1648" s="2" t="s">
        <v>9</v>
      </c>
      <c r="C1648" s="2" t="s">
        <v>10</v>
      </c>
      <c r="D1648" s="2" t="s">
        <v>11</v>
      </c>
      <c r="E1648" s="2" t="s">
        <v>12</v>
      </c>
      <c r="F1648" s="2">
        <v>1998</v>
      </c>
      <c r="G1648" s="2">
        <v>15.629860000000001</v>
      </c>
    </row>
    <row r="1649" spans="1:8" x14ac:dyDescent="0.25">
      <c r="A1649" s="2" t="s">
        <v>29</v>
      </c>
      <c r="B1649" s="2" t="s">
        <v>9</v>
      </c>
      <c r="C1649" s="2" t="s">
        <v>10</v>
      </c>
      <c r="D1649" s="2" t="s">
        <v>11</v>
      </c>
      <c r="E1649" s="2" t="s">
        <v>12</v>
      </c>
      <c r="F1649" s="2">
        <v>1999</v>
      </c>
      <c r="G1649" s="2">
        <v>15.766120000000001</v>
      </c>
    </row>
    <row r="1650" spans="1:8" x14ac:dyDescent="0.25">
      <c r="A1650" s="2" t="s">
        <v>29</v>
      </c>
      <c r="B1650" s="2" t="s">
        <v>9</v>
      </c>
      <c r="C1650" s="2" t="s">
        <v>10</v>
      </c>
      <c r="D1650" s="2" t="s">
        <v>11</v>
      </c>
      <c r="E1650" s="2" t="s">
        <v>12</v>
      </c>
      <c r="F1650" s="2">
        <v>2000</v>
      </c>
      <c r="G1650" s="2">
        <v>15.45717</v>
      </c>
    </row>
    <row r="1651" spans="1:8" x14ac:dyDescent="0.25">
      <c r="A1651" s="2" t="s">
        <v>29</v>
      </c>
      <c r="B1651" s="2" t="s">
        <v>9</v>
      </c>
      <c r="C1651" s="2" t="s">
        <v>10</v>
      </c>
      <c r="D1651" s="2" t="s">
        <v>11</v>
      </c>
      <c r="E1651" s="2" t="s">
        <v>12</v>
      </c>
      <c r="F1651" s="2">
        <v>2001</v>
      </c>
      <c r="G1651" s="2">
        <v>14.96167</v>
      </c>
    </row>
    <row r="1652" spans="1:8" x14ac:dyDescent="0.25">
      <c r="A1652" s="2" t="s">
        <v>29</v>
      </c>
      <c r="B1652" s="2" t="s">
        <v>9</v>
      </c>
      <c r="C1652" s="2" t="s">
        <v>10</v>
      </c>
      <c r="D1652" s="2" t="s">
        <v>11</v>
      </c>
      <c r="E1652" s="2" t="s">
        <v>12</v>
      </c>
      <c r="F1652" s="2">
        <v>2002</v>
      </c>
      <c r="G1652" s="2">
        <v>14.80193</v>
      </c>
    </row>
    <row r="1653" spans="1:8" x14ac:dyDescent="0.25">
      <c r="A1653" s="2" t="s">
        <v>29</v>
      </c>
      <c r="B1653" s="2" t="s">
        <v>9</v>
      </c>
      <c r="C1653" s="2" t="s">
        <v>10</v>
      </c>
      <c r="D1653" s="2" t="s">
        <v>11</v>
      </c>
      <c r="E1653" s="2" t="s">
        <v>12</v>
      </c>
      <c r="F1653" s="2">
        <v>2003</v>
      </c>
      <c r="G1653" s="2">
        <v>14.681369999999999</v>
      </c>
    </row>
    <row r="1654" spans="1:8" x14ac:dyDescent="0.25">
      <c r="A1654" s="2" t="s">
        <v>29</v>
      </c>
      <c r="B1654" s="2" t="s">
        <v>9</v>
      </c>
      <c r="C1654" s="2" t="s">
        <v>10</v>
      </c>
      <c r="D1654" s="2" t="s">
        <v>11</v>
      </c>
      <c r="E1654" s="2" t="s">
        <v>12</v>
      </c>
      <c r="F1654" s="2">
        <v>2004</v>
      </c>
      <c r="G1654" s="2">
        <v>14.67816</v>
      </c>
    </row>
    <row r="1655" spans="1:8" x14ac:dyDescent="0.25">
      <c r="A1655" s="2" t="s">
        <v>29</v>
      </c>
      <c r="B1655" s="2" t="s">
        <v>9</v>
      </c>
      <c r="C1655" s="2" t="s">
        <v>10</v>
      </c>
      <c r="D1655" s="2" t="s">
        <v>11</v>
      </c>
      <c r="E1655" s="2" t="s">
        <v>12</v>
      </c>
      <c r="F1655" s="2">
        <v>2005</v>
      </c>
      <c r="G1655" s="2">
        <v>14.53129</v>
      </c>
    </row>
    <row r="1656" spans="1:8" x14ac:dyDescent="0.25">
      <c r="A1656" s="2" t="s">
        <v>29</v>
      </c>
      <c r="B1656" s="2" t="s">
        <v>9</v>
      </c>
      <c r="C1656" s="2" t="s">
        <v>10</v>
      </c>
      <c r="D1656" s="2" t="s">
        <v>11</v>
      </c>
      <c r="E1656" s="2" t="s">
        <v>12</v>
      </c>
      <c r="F1656" s="2">
        <v>2006</v>
      </c>
      <c r="G1656" s="2">
        <v>13.842029999999999</v>
      </c>
    </row>
    <row r="1657" spans="1:8" x14ac:dyDescent="0.25">
      <c r="A1657" s="2" t="s">
        <v>29</v>
      </c>
      <c r="B1657" s="2" t="s">
        <v>9</v>
      </c>
      <c r="C1657" s="2" t="s">
        <v>10</v>
      </c>
      <c r="D1657" s="2" t="s">
        <v>11</v>
      </c>
      <c r="E1657" s="2" t="s">
        <v>12</v>
      </c>
      <c r="F1657" s="2">
        <v>2007</v>
      </c>
      <c r="G1657" s="2">
        <v>13.526439999999999</v>
      </c>
    </row>
    <row r="1658" spans="1:8" x14ac:dyDescent="0.25">
      <c r="A1658" s="2" t="s">
        <v>29</v>
      </c>
      <c r="B1658" s="2" t="s">
        <v>9</v>
      </c>
      <c r="C1658" s="2" t="s">
        <v>10</v>
      </c>
      <c r="D1658" s="2" t="s">
        <v>11</v>
      </c>
      <c r="E1658" s="2" t="s">
        <v>12</v>
      </c>
      <c r="F1658" s="2">
        <v>2008</v>
      </c>
      <c r="G1658" s="2">
        <v>13.32443</v>
      </c>
    </row>
    <row r="1659" spans="1:8" x14ac:dyDescent="0.25">
      <c r="A1659" s="2" t="s">
        <v>29</v>
      </c>
      <c r="B1659" s="2" t="s">
        <v>9</v>
      </c>
      <c r="C1659" s="2" t="s">
        <v>10</v>
      </c>
      <c r="D1659" s="2" t="s">
        <v>11</v>
      </c>
      <c r="E1659" s="2" t="s">
        <v>12</v>
      </c>
      <c r="F1659" s="2">
        <v>2009</v>
      </c>
      <c r="G1659" s="2">
        <v>13.120570000000001</v>
      </c>
      <c r="H1659" s="2" t="s">
        <v>13</v>
      </c>
    </row>
    <row r="1660" spans="1:8" x14ac:dyDescent="0.25">
      <c r="A1660" s="2" t="s">
        <v>29</v>
      </c>
      <c r="B1660" s="2" t="s">
        <v>9</v>
      </c>
      <c r="C1660" s="2" t="s">
        <v>10</v>
      </c>
      <c r="D1660" s="2" t="s">
        <v>11</v>
      </c>
      <c r="E1660" s="2" t="s">
        <v>12</v>
      </c>
      <c r="F1660" s="2">
        <v>2010</v>
      </c>
      <c r="G1660" s="2">
        <v>12.81911</v>
      </c>
    </row>
    <row r="1661" spans="1:8" x14ac:dyDescent="0.25">
      <c r="A1661" s="2" t="s">
        <v>29</v>
      </c>
      <c r="B1661" s="2" t="s">
        <v>9</v>
      </c>
      <c r="C1661" s="2" t="s">
        <v>10</v>
      </c>
      <c r="D1661" s="2" t="s">
        <v>11</v>
      </c>
      <c r="E1661" s="2" t="s">
        <v>12</v>
      </c>
      <c r="F1661" s="2">
        <v>2011</v>
      </c>
      <c r="G1661" s="2">
        <v>11.93619</v>
      </c>
    </row>
    <row r="1662" spans="1:8" x14ac:dyDescent="0.25">
      <c r="A1662" s="2" t="s">
        <v>29</v>
      </c>
      <c r="B1662" s="2" t="s">
        <v>9</v>
      </c>
      <c r="C1662" s="2" t="s">
        <v>10</v>
      </c>
      <c r="D1662" s="2" t="s">
        <v>11</v>
      </c>
      <c r="E1662" s="2" t="s">
        <v>12</v>
      </c>
      <c r="F1662" s="2">
        <v>2012</v>
      </c>
      <c r="G1662" s="2">
        <v>12.55531</v>
      </c>
    </row>
    <row r="1663" spans="1:8" x14ac:dyDescent="0.25">
      <c r="A1663" s="2" t="s">
        <v>29</v>
      </c>
      <c r="B1663" s="2" t="s">
        <v>9</v>
      </c>
      <c r="C1663" s="2" t="s">
        <v>10</v>
      </c>
      <c r="D1663" s="2" t="s">
        <v>11</v>
      </c>
      <c r="E1663" s="2" t="s">
        <v>12</v>
      </c>
      <c r="F1663" s="2">
        <v>2013</v>
      </c>
      <c r="G1663" s="2">
        <v>12.38227</v>
      </c>
    </row>
    <row r="1664" spans="1:8" x14ac:dyDescent="0.25">
      <c r="A1664" s="2" t="s">
        <v>29</v>
      </c>
      <c r="B1664" s="2" t="s">
        <v>9</v>
      </c>
      <c r="C1664" s="2" t="s">
        <v>10</v>
      </c>
      <c r="D1664" s="2" t="s">
        <v>11</v>
      </c>
      <c r="E1664" s="2" t="s">
        <v>12</v>
      </c>
      <c r="F1664" s="2">
        <v>2014</v>
      </c>
      <c r="G1664" s="2">
        <v>12.31704</v>
      </c>
    </row>
    <row r="1665" spans="1:7" x14ac:dyDescent="0.25">
      <c r="A1665" s="2" t="s">
        <v>29</v>
      </c>
      <c r="B1665" s="2" t="s">
        <v>9</v>
      </c>
      <c r="C1665" s="2" t="s">
        <v>10</v>
      </c>
      <c r="D1665" s="2" t="s">
        <v>11</v>
      </c>
      <c r="E1665" s="2" t="s">
        <v>12</v>
      </c>
      <c r="F1665" s="2">
        <v>2015</v>
      </c>
      <c r="G1665" s="2">
        <v>12.065160000000001</v>
      </c>
    </row>
    <row r="1666" spans="1:7" x14ac:dyDescent="0.25">
      <c r="A1666" s="2" t="s">
        <v>29</v>
      </c>
      <c r="B1666" s="2" t="s">
        <v>9</v>
      </c>
      <c r="C1666" s="2" t="s">
        <v>14</v>
      </c>
      <c r="D1666" s="2" t="s">
        <v>11</v>
      </c>
      <c r="E1666" s="2" t="s">
        <v>12</v>
      </c>
      <c r="F1666" s="2">
        <v>1955</v>
      </c>
      <c r="G1666" s="2">
        <v>56.528120000000001</v>
      </c>
    </row>
    <row r="1667" spans="1:7" x14ac:dyDescent="0.25">
      <c r="A1667" s="2" t="s">
        <v>29</v>
      </c>
      <c r="B1667" s="2" t="s">
        <v>9</v>
      </c>
      <c r="C1667" s="2" t="s">
        <v>14</v>
      </c>
      <c r="D1667" s="2" t="s">
        <v>11</v>
      </c>
      <c r="E1667" s="2" t="s">
        <v>12</v>
      </c>
      <c r="F1667" s="2">
        <v>1956</v>
      </c>
      <c r="G1667" s="2">
        <v>54.1357</v>
      </c>
    </row>
    <row r="1668" spans="1:7" x14ac:dyDescent="0.25">
      <c r="A1668" s="2" t="s">
        <v>29</v>
      </c>
      <c r="B1668" s="2" t="s">
        <v>9</v>
      </c>
      <c r="C1668" s="2" t="s">
        <v>14</v>
      </c>
      <c r="D1668" s="2" t="s">
        <v>11</v>
      </c>
      <c r="E1668" s="2" t="s">
        <v>12</v>
      </c>
      <c r="F1668" s="2">
        <v>1957</v>
      </c>
      <c r="G1668" s="2">
        <v>52.043909999999997</v>
      </c>
    </row>
    <row r="1669" spans="1:7" x14ac:dyDescent="0.25">
      <c r="A1669" s="2" t="s">
        <v>29</v>
      </c>
      <c r="B1669" s="2" t="s">
        <v>9</v>
      </c>
      <c r="C1669" s="2" t="s">
        <v>14</v>
      </c>
      <c r="D1669" s="2" t="s">
        <v>11</v>
      </c>
      <c r="E1669" s="2" t="s">
        <v>12</v>
      </c>
      <c r="F1669" s="2">
        <v>1958</v>
      </c>
      <c r="G1669" s="2">
        <v>50.232669999999999</v>
      </c>
    </row>
    <row r="1670" spans="1:7" x14ac:dyDescent="0.25">
      <c r="A1670" s="2" t="s">
        <v>29</v>
      </c>
      <c r="B1670" s="2" t="s">
        <v>9</v>
      </c>
      <c r="C1670" s="2" t="s">
        <v>14</v>
      </c>
      <c r="D1670" s="2" t="s">
        <v>11</v>
      </c>
      <c r="E1670" s="2" t="s">
        <v>12</v>
      </c>
      <c r="F1670" s="2">
        <v>1959</v>
      </c>
      <c r="G1670" s="2">
        <v>48.096890000000002</v>
      </c>
    </row>
    <row r="1671" spans="1:7" x14ac:dyDescent="0.25">
      <c r="A1671" s="2" t="s">
        <v>29</v>
      </c>
      <c r="B1671" s="2" t="s">
        <v>9</v>
      </c>
      <c r="C1671" s="2" t="s">
        <v>14</v>
      </c>
      <c r="D1671" s="2" t="s">
        <v>11</v>
      </c>
      <c r="E1671" s="2" t="s">
        <v>12</v>
      </c>
      <c r="F1671" s="2">
        <v>1960</v>
      </c>
      <c r="G1671" s="2">
        <v>46.596029999999999</v>
      </c>
    </row>
    <row r="1672" spans="1:7" x14ac:dyDescent="0.25">
      <c r="A1672" s="2" t="s">
        <v>29</v>
      </c>
      <c r="B1672" s="2" t="s">
        <v>9</v>
      </c>
      <c r="C1672" s="2" t="s">
        <v>14</v>
      </c>
      <c r="D1672" s="2" t="s">
        <v>11</v>
      </c>
      <c r="E1672" s="2" t="s">
        <v>12</v>
      </c>
      <c r="F1672" s="2">
        <v>1961</v>
      </c>
      <c r="G1672" s="2">
        <v>44.886620000000001</v>
      </c>
    </row>
    <row r="1673" spans="1:7" x14ac:dyDescent="0.25">
      <c r="A1673" s="2" t="s">
        <v>29</v>
      </c>
      <c r="B1673" s="2" t="s">
        <v>9</v>
      </c>
      <c r="C1673" s="2" t="s">
        <v>14</v>
      </c>
      <c r="D1673" s="2" t="s">
        <v>11</v>
      </c>
      <c r="E1673" s="2" t="s">
        <v>12</v>
      </c>
      <c r="F1673" s="2">
        <v>1962</v>
      </c>
      <c r="G1673" s="2">
        <v>43.107990000000001</v>
      </c>
    </row>
    <row r="1674" spans="1:7" x14ac:dyDescent="0.25">
      <c r="A1674" s="2" t="s">
        <v>29</v>
      </c>
      <c r="B1674" s="2" t="s">
        <v>9</v>
      </c>
      <c r="C1674" s="2" t="s">
        <v>14</v>
      </c>
      <c r="D1674" s="2" t="s">
        <v>11</v>
      </c>
      <c r="E1674" s="2" t="s">
        <v>12</v>
      </c>
      <c r="F1674" s="2">
        <v>1963</v>
      </c>
      <c r="G1674" s="2">
        <v>41.84984</v>
      </c>
    </row>
    <row r="1675" spans="1:7" x14ac:dyDescent="0.25">
      <c r="A1675" s="2" t="s">
        <v>29</v>
      </c>
      <c r="B1675" s="2" t="s">
        <v>9</v>
      </c>
      <c r="C1675" s="2" t="s">
        <v>14</v>
      </c>
      <c r="D1675" s="2" t="s">
        <v>11</v>
      </c>
      <c r="E1675" s="2" t="s">
        <v>12</v>
      </c>
      <c r="F1675" s="2">
        <v>1964</v>
      </c>
      <c r="G1675" s="2">
        <v>40.622990000000001</v>
      </c>
    </row>
    <row r="1676" spans="1:7" x14ac:dyDescent="0.25">
      <c r="A1676" s="2" t="s">
        <v>29</v>
      </c>
      <c r="B1676" s="2" t="s">
        <v>9</v>
      </c>
      <c r="C1676" s="2" t="s">
        <v>14</v>
      </c>
      <c r="D1676" s="2" t="s">
        <v>11</v>
      </c>
      <c r="E1676" s="2" t="s">
        <v>12</v>
      </c>
      <c r="F1676" s="2">
        <v>1965</v>
      </c>
      <c r="G1676" s="2">
        <v>39.196620000000003</v>
      </c>
    </row>
    <row r="1677" spans="1:7" x14ac:dyDescent="0.25">
      <c r="A1677" s="2" t="s">
        <v>29</v>
      </c>
      <c r="B1677" s="2" t="s">
        <v>9</v>
      </c>
      <c r="C1677" s="2" t="s">
        <v>14</v>
      </c>
      <c r="D1677" s="2" t="s">
        <v>11</v>
      </c>
      <c r="E1677" s="2" t="s">
        <v>12</v>
      </c>
      <c r="F1677" s="2">
        <v>1966</v>
      </c>
      <c r="G1677" s="2">
        <v>37.932459999999999</v>
      </c>
    </row>
    <row r="1678" spans="1:7" x14ac:dyDescent="0.25">
      <c r="A1678" s="2" t="s">
        <v>29</v>
      </c>
      <c r="B1678" s="2" t="s">
        <v>9</v>
      </c>
      <c r="C1678" s="2" t="s">
        <v>14</v>
      </c>
      <c r="D1678" s="2" t="s">
        <v>11</v>
      </c>
      <c r="E1678" s="2" t="s">
        <v>12</v>
      </c>
      <c r="F1678" s="2">
        <v>1967</v>
      </c>
      <c r="G1678" s="2">
        <v>37.560969999999998</v>
      </c>
    </row>
    <row r="1679" spans="1:7" x14ac:dyDescent="0.25">
      <c r="A1679" s="2" t="s">
        <v>29</v>
      </c>
      <c r="B1679" s="2" t="s">
        <v>9</v>
      </c>
      <c r="C1679" s="2" t="s">
        <v>14</v>
      </c>
      <c r="D1679" s="2" t="s">
        <v>11</v>
      </c>
      <c r="E1679" s="2" t="s">
        <v>12</v>
      </c>
      <c r="F1679" s="2">
        <v>1968</v>
      </c>
      <c r="G1679" s="2">
        <v>36.985210000000002</v>
      </c>
    </row>
    <row r="1680" spans="1:7" x14ac:dyDescent="0.25">
      <c r="A1680" s="2" t="s">
        <v>29</v>
      </c>
      <c r="B1680" s="2" t="s">
        <v>9</v>
      </c>
      <c r="C1680" s="2" t="s">
        <v>14</v>
      </c>
      <c r="D1680" s="2" t="s">
        <v>11</v>
      </c>
      <c r="E1680" s="2" t="s">
        <v>12</v>
      </c>
      <c r="F1680" s="2">
        <v>1969</v>
      </c>
      <c r="G1680" s="2">
        <v>36.448410000000003</v>
      </c>
    </row>
    <row r="1681" spans="1:7" x14ac:dyDescent="0.25">
      <c r="A1681" s="2" t="s">
        <v>29</v>
      </c>
      <c r="B1681" s="2" t="s">
        <v>9</v>
      </c>
      <c r="C1681" s="2" t="s">
        <v>14</v>
      </c>
      <c r="D1681" s="2" t="s">
        <v>11</v>
      </c>
      <c r="E1681" s="2" t="s">
        <v>12</v>
      </c>
      <c r="F1681" s="2">
        <v>1970</v>
      </c>
      <c r="G1681" s="2">
        <v>34.982329999999997</v>
      </c>
    </row>
    <row r="1682" spans="1:7" x14ac:dyDescent="0.25">
      <c r="A1682" s="2" t="s">
        <v>29</v>
      </c>
      <c r="B1682" s="2" t="s">
        <v>9</v>
      </c>
      <c r="C1682" s="2" t="s">
        <v>14</v>
      </c>
      <c r="D1682" s="2" t="s">
        <v>11</v>
      </c>
      <c r="E1682" s="2" t="s">
        <v>12</v>
      </c>
      <c r="F1682" s="2">
        <v>1971</v>
      </c>
      <c r="G1682" s="2">
        <v>33.274749999999997</v>
      </c>
    </row>
    <row r="1683" spans="1:7" x14ac:dyDescent="0.25">
      <c r="A1683" s="2" t="s">
        <v>29</v>
      </c>
      <c r="B1683" s="2" t="s">
        <v>9</v>
      </c>
      <c r="C1683" s="2" t="s">
        <v>14</v>
      </c>
      <c r="D1683" s="2" t="s">
        <v>11</v>
      </c>
      <c r="E1683" s="2" t="s">
        <v>12</v>
      </c>
      <c r="F1683" s="2">
        <v>1972</v>
      </c>
      <c r="G1683" s="2">
        <v>32.305889999999998</v>
      </c>
    </row>
    <row r="1684" spans="1:7" x14ac:dyDescent="0.25">
      <c r="A1684" s="2" t="s">
        <v>29</v>
      </c>
      <c r="B1684" s="2" t="s">
        <v>9</v>
      </c>
      <c r="C1684" s="2" t="s">
        <v>14</v>
      </c>
      <c r="D1684" s="2" t="s">
        <v>11</v>
      </c>
      <c r="E1684" s="2" t="s">
        <v>12</v>
      </c>
      <c r="F1684" s="2">
        <v>1973</v>
      </c>
      <c r="G1684" s="2">
        <v>31.089559999999999</v>
      </c>
    </row>
    <row r="1685" spans="1:7" x14ac:dyDescent="0.25">
      <c r="A1685" s="2" t="s">
        <v>29</v>
      </c>
      <c r="B1685" s="2" t="s">
        <v>9</v>
      </c>
      <c r="C1685" s="2" t="s">
        <v>14</v>
      </c>
      <c r="D1685" s="2" t="s">
        <v>11</v>
      </c>
      <c r="E1685" s="2" t="s">
        <v>12</v>
      </c>
      <c r="F1685" s="2">
        <v>1974</v>
      </c>
      <c r="G1685" s="2">
        <v>30.379989999999999</v>
      </c>
    </row>
    <row r="1686" spans="1:7" x14ac:dyDescent="0.25">
      <c r="A1686" s="2" t="s">
        <v>29</v>
      </c>
      <c r="B1686" s="2" t="s">
        <v>9</v>
      </c>
      <c r="C1686" s="2" t="s">
        <v>14</v>
      </c>
      <c r="D1686" s="2" t="s">
        <v>11</v>
      </c>
      <c r="E1686" s="2" t="s">
        <v>12</v>
      </c>
      <c r="F1686" s="2">
        <v>1975</v>
      </c>
      <c r="G1686" s="2">
        <v>30.001909999999999</v>
      </c>
    </row>
    <row r="1687" spans="1:7" x14ac:dyDescent="0.25">
      <c r="A1687" s="2" t="s">
        <v>29</v>
      </c>
      <c r="B1687" s="2" t="s">
        <v>9</v>
      </c>
      <c r="C1687" s="2" t="s">
        <v>14</v>
      </c>
      <c r="D1687" s="2" t="s">
        <v>11</v>
      </c>
      <c r="E1687" s="2" t="s">
        <v>12</v>
      </c>
      <c r="F1687" s="2">
        <v>1976</v>
      </c>
      <c r="G1687" s="2">
        <v>29.425160000000002</v>
      </c>
    </row>
    <row r="1688" spans="1:7" x14ac:dyDescent="0.25">
      <c r="A1688" s="2" t="s">
        <v>29</v>
      </c>
      <c r="B1688" s="2" t="s">
        <v>9</v>
      </c>
      <c r="C1688" s="2" t="s">
        <v>14</v>
      </c>
      <c r="D1688" s="2" t="s">
        <v>11</v>
      </c>
      <c r="E1688" s="2" t="s">
        <v>12</v>
      </c>
      <c r="F1688" s="2">
        <v>1977</v>
      </c>
      <c r="G1688" s="2">
        <v>29.258710000000001</v>
      </c>
    </row>
    <row r="1689" spans="1:7" x14ac:dyDescent="0.25">
      <c r="A1689" s="2" t="s">
        <v>29</v>
      </c>
      <c r="B1689" s="2" t="s">
        <v>9</v>
      </c>
      <c r="C1689" s="2" t="s">
        <v>14</v>
      </c>
      <c r="D1689" s="2" t="s">
        <v>11</v>
      </c>
      <c r="E1689" s="2" t="s">
        <v>12</v>
      </c>
      <c r="F1689" s="2">
        <v>1978</v>
      </c>
      <c r="G1689" s="2">
        <v>29.585799999999999</v>
      </c>
    </row>
    <row r="1690" spans="1:7" x14ac:dyDescent="0.25">
      <c r="A1690" s="2" t="s">
        <v>29</v>
      </c>
      <c r="B1690" s="2" t="s">
        <v>9</v>
      </c>
      <c r="C1690" s="2" t="s">
        <v>14</v>
      </c>
      <c r="D1690" s="2" t="s">
        <v>11</v>
      </c>
      <c r="E1690" s="2" t="s">
        <v>12</v>
      </c>
      <c r="F1690" s="2">
        <v>1979</v>
      </c>
      <c r="G1690" s="2">
        <v>29.0929</v>
      </c>
    </row>
    <row r="1691" spans="1:7" x14ac:dyDescent="0.25">
      <c r="A1691" s="2" t="s">
        <v>29</v>
      </c>
      <c r="B1691" s="2" t="s">
        <v>9</v>
      </c>
      <c r="C1691" s="2" t="s">
        <v>14</v>
      </c>
      <c r="D1691" s="2" t="s">
        <v>11</v>
      </c>
      <c r="E1691" s="2" t="s">
        <v>12</v>
      </c>
      <c r="F1691" s="2">
        <v>1980</v>
      </c>
      <c r="G1691" s="2">
        <v>28.070810000000002</v>
      </c>
    </row>
    <row r="1692" spans="1:7" x14ac:dyDescent="0.25">
      <c r="A1692" s="2" t="s">
        <v>29</v>
      </c>
      <c r="B1692" s="2" t="s">
        <v>9</v>
      </c>
      <c r="C1692" s="2" t="s">
        <v>14</v>
      </c>
      <c r="D1692" s="2" t="s">
        <v>11</v>
      </c>
      <c r="E1692" s="2" t="s">
        <v>12</v>
      </c>
      <c r="F1692" s="2">
        <v>1981</v>
      </c>
      <c r="G1692" s="2">
        <v>27.50403</v>
      </c>
    </row>
    <row r="1693" spans="1:7" x14ac:dyDescent="0.25">
      <c r="A1693" s="2" t="s">
        <v>29</v>
      </c>
      <c r="B1693" s="2" t="s">
        <v>9</v>
      </c>
      <c r="C1693" s="2" t="s">
        <v>14</v>
      </c>
      <c r="D1693" s="2" t="s">
        <v>11</v>
      </c>
      <c r="E1693" s="2" t="s">
        <v>12</v>
      </c>
      <c r="F1693" s="2">
        <v>1982</v>
      </c>
      <c r="G1693" s="2">
        <v>27.137280000000001</v>
      </c>
    </row>
    <row r="1694" spans="1:7" x14ac:dyDescent="0.25">
      <c r="A1694" s="2" t="s">
        <v>29</v>
      </c>
      <c r="B1694" s="2" t="s">
        <v>9</v>
      </c>
      <c r="C1694" s="2" t="s">
        <v>14</v>
      </c>
      <c r="D1694" s="2" t="s">
        <v>11</v>
      </c>
      <c r="E1694" s="2" t="s">
        <v>12</v>
      </c>
      <c r="F1694" s="2">
        <v>1983</v>
      </c>
      <c r="G1694" s="2">
        <v>26.373629999999999</v>
      </c>
    </row>
    <row r="1695" spans="1:7" x14ac:dyDescent="0.25">
      <c r="A1695" s="2" t="s">
        <v>29</v>
      </c>
      <c r="B1695" s="2" t="s">
        <v>9</v>
      </c>
      <c r="C1695" s="2" t="s">
        <v>14</v>
      </c>
      <c r="D1695" s="2" t="s">
        <v>11</v>
      </c>
      <c r="E1695" s="2" t="s">
        <v>12</v>
      </c>
      <c r="F1695" s="2">
        <v>1984</v>
      </c>
      <c r="G1695" s="2">
        <v>25.737079999999999</v>
      </c>
    </row>
    <row r="1696" spans="1:7" x14ac:dyDescent="0.25">
      <c r="A1696" s="2" t="s">
        <v>29</v>
      </c>
      <c r="B1696" s="2" t="s">
        <v>9</v>
      </c>
      <c r="C1696" s="2" t="s">
        <v>14</v>
      </c>
      <c r="D1696" s="2" t="s">
        <v>11</v>
      </c>
      <c r="E1696" s="2" t="s">
        <v>12</v>
      </c>
      <c r="F1696" s="2">
        <v>1985</v>
      </c>
      <c r="G1696" s="2">
        <v>25.400379999999998</v>
      </c>
    </row>
    <row r="1697" spans="1:7" x14ac:dyDescent="0.25">
      <c r="A1697" s="2" t="s">
        <v>29</v>
      </c>
      <c r="B1697" s="2" t="s">
        <v>9</v>
      </c>
      <c r="C1697" s="2" t="s">
        <v>14</v>
      </c>
      <c r="D1697" s="2" t="s">
        <v>11</v>
      </c>
      <c r="E1697" s="2" t="s">
        <v>12</v>
      </c>
      <c r="F1697" s="2">
        <v>1986</v>
      </c>
      <c r="G1697" s="2">
        <v>24.910299999999999</v>
      </c>
    </row>
    <row r="1698" spans="1:7" x14ac:dyDescent="0.25">
      <c r="A1698" s="2" t="s">
        <v>29</v>
      </c>
      <c r="B1698" s="2" t="s">
        <v>9</v>
      </c>
      <c r="C1698" s="2" t="s">
        <v>14</v>
      </c>
      <c r="D1698" s="2" t="s">
        <v>11</v>
      </c>
      <c r="E1698" s="2" t="s">
        <v>12</v>
      </c>
      <c r="F1698" s="2">
        <v>1987</v>
      </c>
      <c r="G1698" s="2">
        <v>24.767379999999999</v>
      </c>
    </row>
    <row r="1699" spans="1:7" x14ac:dyDescent="0.25">
      <c r="A1699" s="2" t="s">
        <v>29</v>
      </c>
      <c r="B1699" s="2" t="s">
        <v>9</v>
      </c>
      <c r="C1699" s="2" t="s">
        <v>14</v>
      </c>
      <c r="D1699" s="2" t="s">
        <v>11</v>
      </c>
      <c r="E1699" s="2" t="s">
        <v>12</v>
      </c>
      <c r="F1699" s="2">
        <v>1988</v>
      </c>
      <c r="G1699" s="2">
        <v>24.172350000000002</v>
      </c>
    </row>
    <row r="1700" spans="1:7" x14ac:dyDescent="0.25">
      <c r="A1700" s="2" t="s">
        <v>29</v>
      </c>
      <c r="B1700" s="2" t="s">
        <v>9</v>
      </c>
      <c r="C1700" s="2" t="s">
        <v>14</v>
      </c>
      <c r="D1700" s="2" t="s">
        <v>11</v>
      </c>
      <c r="E1700" s="2" t="s">
        <v>12</v>
      </c>
      <c r="F1700" s="2">
        <v>1989</v>
      </c>
      <c r="G1700" s="2">
        <v>23.286549999999998</v>
      </c>
    </row>
    <row r="1701" spans="1:7" x14ac:dyDescent="0.25">
      <c r="A1701" s="2" t="s">
        <v>29</v>
      </c>
      <c r="B1701" s="2" t="s">
        <v>9</v>
      </c>
      <c r="C1701" s="2" t="s">
        <v>14</v>
      </c>
      <c r="D1701" s="2" t="s">
        <v>11</v>
      </c>
      <c r="E1701" s="2" t="s">
        <v>12</v>
      </c>
      <c r="F1701" s="2">
        <v>1990</v>
      </c>
      <c r="G1701" s="2">
        <v>22.32357</v>
      </c>
    </row>
    <row r="1702" spans="1:7" x14ac:dyDescent="0.25">
      <c r="A1702" s="2" t="s">
        <v>29</v>
      </c>
      <c r="B1702" s="2" t="s">
        <v>9</v>
      </c>
      <c r="C1702" s="2" t="s">
        <v>14</v>
      </c>
      <c r="D1702" s="2" t="s">
        <v>11</v>
      </c>
      <c r="E1702" s="2" t="s">
        <v>12</v>
      </c>
      <c r="F1702" s="2">
        <v>1991</v>
      </c>
      <c r="G1702" s="2">
        <v>21.165019999999998</v>
      </c>
    </row>
    <row r="1703" spans="1:7" x14ac:dyDescent="0.25">
      <c r="A1703" s="2" t="s">
        <v>29</v>
      </c>
      <c r="B1703" s="2" t="s">
        <v>9</v>
      </c>
      <c r="C1703" s="2" t="s">
        <v>14</v>
      </c>
      <c r="D1703" s="2" t="s">
        <v>11</v>
      </c>
      <c r="E1703" s="2" t="s">
        <v>12</v>
      </c>
      <c r="F1703" s="2">
        <v>1992</v>
      </c>
      <c r="G1703" s="2">
        <v>20.183340000000001</v>
      </c>
    </row>
    <row r="1704" spans="1:7" x14ac:dyDescent="0.25">
      <c r="A1704" s="2" t="s">
        <v>29</v>
      </c>
      <c r="B1704" s="2" t="s">
        <v>9</v>
      </c>
      <c r="C1704" s="2" t="s">
        <v>14</v>
      </c>
      <c r="D1704" s="2" t="s">
        <v>11</v>
      </c>
      <c r="E1704" s="2" t="s">
        <v>12</v>
      </c>
      <c r="F1704" s="2">
        <v>1993</v>
      </c>
      <c r="G1704" s="2">
        <v>19.100770000000001</v>
      </c>
    </row>
    <row r="1705" spans="1:7" x14ac:dyDescent="0.25">
      <c r="A1705" s="2" t="s">
        <v>29</v>
      </c>
      <c r="B1705" s="2" t="s">
        <v>9</v>
      </c>
      <c r="C1705" s="2" t="s">
        <v>14</v>
      </c>
      <c r="D1705" s="2" t="s">
        <v>11</v>
      </c>
      <c r="E1705" s="2" t="s">
        <v>12</v>
      </c>
      <c r="F1705" s="2">
        <v>1994</v>
      </c>
      <c r="G1705" s="2">
        <v>18.642489999999999</v>
      </c>
    </row>
    <row r="1706" spans="1:7" x14ac:dyDescent="0.25">
      <c r="A1706" s="2" t="s">
        <v>29</v>
      </c>
      <c r="B1706" s="2" t="s">
        <v>9</v>
      </c>
      <c r="C1706" s="2" t="s">
        <v>14</v>
      </c>
      <c r="D1706" s="2" t="s">
        <v>11</v>
      </c>
      <c r="E1706" s="2" t="s">
        <v>12</v>
      </c>
      <c r="F1706" s="2">
        <v>1995</v>
      </c>
      <c r="G1706" s="2">
        <v>18.290230000000001</v>
      </c>
    </row>
    <row r="1707" spans="1:7" x14ac:dyDescent="0.25">
      <c r="A1707" s="2" t="s">
        <v>29</v>
      </c>
      <c r="B1707" s="2" t="s">
        <v>9</v>
      </c>
      <c r="C1707" s="2" t="s">
        <v>14</v>
      </c>
      <c r="D1707" s="2" t="s">
        <v>11</v>
      </c>
      <c r="E1707" s="2" t="s">
        <v>12</v>
      </c>
      <c r="F1707" s="2">
        <v>1996</v>
      </c>
      <c r="G1707" s="2">
        <v>17.684239999999999</v>
      </c>
    </row>
    <row r="1708" spans="1:7" x14ac:dyDescent="0.25">
      <c r="A1708" s="2" t="s">
        <v>29</v>
      </c>
      <c r="B1708" s="2" t="s">
        <v>9</v>
      </c>
      <c r="C1708" s="2" t="s">
        <v>14</v>
      </c>
      <c r="D1708" s="2" t="s">
        <v>11</v>
      </c>
      <c r="E1708" s="2" t="s">
        <v>12</v>
      </c>
      <c r="F1708" s="2">
        <v>1997</v>
      </c>
      <c r="G1708" s="2">
        <v>17.508009999999999</v>
      </c>
    </row>
    <row r="1709" spans="1:7" x14ac:dyDescent="0.25">
      <c r="A1709" s="2" t="s">
        <v>29</v>
      </c>
      <c r="B1709" s="2" t="s">
        <v>9</v>
      </c>
      <c r="C1709" s="2" t="s">
        <v>14</v>
      </c>
      <c r="D1709" s="2" t="s">
        <v>11</v>
      </c>
      <c r="E1709" s="2" t="s">
        <v>12</v>
      </c>
      <c r="F1709" s="2">
        <v>1998</v>
      </c>
      <c r="G1709" s="2">
        <v>17.316549999999999</v>
      </c>
    </row>
    <row r="1710" spans="1:7" x14ac:dyDescent="0.25">
      <c r="A1710" s="2" t="s">
        <v>29</v>
      </c>
      <c r="B1710" s="2" t="s">
        <v>9</v>
      </c>
      <c r="C1710" s="2" t="s">
        <v>14</v>
      </c>
      <c r="D1710" s="2" t="s">
        <v>11</v>
      </c>
      <c r="E1710" s="2" t="s">
        <v>12</v>
      </c>
      <c r="F1710" s="2">
        <v>1999</v>
      </c>
      <c r="G1710" s="2">
        <v>17.177350000000001</v>
      </c>
    </row>
    <row r="1711" spans="1:7" x14ac:dyDescent="0.25">
      <c r="A1711" s="2" t="s">
        <v>29</v>
      </c>
      <c r="B1711" s="2" t="s">
        <v>9</v>
      </c>
      <c r="C1711" s="2" t="s">
        <v>14</v>
      </c>
      <c r="D1711" s="2" t="s">
        <v>11</v>
      </c>
      <c r="E1711" s="2" t="s">
        <v>12</v>
      </c>
      <c r="F1711" s="2">
        <v>2000</v>
      </c>
      <c r="G1711" s="2">
        <v>16.61496</v>
      </c>
    </row>
    <row r="1712" spans="1:7" x14ac:dyDescent="0.25">
      <c r="A1712" s="2" t="s">
        <v>29</v>
      </c>
      <c r="B1712" s="2" t="s">
        <v>9</v>
      </c>
      <c r="C1712" s="2" t="s">
        <v>14</v>
      </c>
      <c r="D1712" s="2" t="s">
        <v>11</v>
      </c>
      <c r="E1712" s="2" t="s">
        <v>12</v>
      </c>
      <c r="F1712" s="2">
        <v>2001</v>
      </c>
      <c r="G1712" s="2">
        <v>15.876480000000001</v>
      </c>
    </row>
    <row r="1713" spans="1:8" x14ac:dyDescent="0.25">
      <c r="A1713" s="2" t="s">
        <v>29</v>
      </c>
      <c r="B1713" s="2" t="s">
        <v>9</v>
      </c>
      <c r="C1713" s="2" t="s">
        <v>14</v>
      </c>
      <c r="D1713" s="2" t="s">
        <v>11</v>
      </c>
      <c r="E1713" s="2" t="s">
        <v>12</v>
      </c>
      <c r="F1713" s="2">
        <v>2002</v>
      </c>
      <c r="G1713" s="2">
        <v>15.402839999999999</v>
      </c>
    </row>
    <row r="1714" spans="1:8" x14ac:dyDescent="0.25">
      <c r="A1714" s="2" t="s">
        <v>29</v>
      </c>
      <c r="B1714" s="2" t="s">
        <v>9</v>
      </c>
      <c r="C1714" s="2" t="s">
        <v>14</v>
      </c>
      <c r="D1714" s="2" t="s">
        <v>11</v>
      </c>
      <c r="E1714" s="2" t="s">
        <v>12</v>
      </c>
      <c r="F1714" s="2">
        <v>2003</v>
      </c>
      <c r="G1714" s="2">
        <v>15.13616</v>
      </c>
    </row>
    <row r="1715" spans="1:8" x14ac:dyDescent="0.25">
      <c r="A1715" s="2" t="s">
        <v>29</v>
      </c>
      <c r="B1715" s="2" t="s">
        <v>9</v>
      </c>
      <c r="C1715" s="2" t="s">
        <v>14</v>
      </c>
      <c r="D1715" s="2" t="s">
        <v>11</v>
      </c>
      <c r="E1715" s="2" t="s">
        <v>12</v>
      </c>
      <c r="F1715" s="2">
        <v>2004</v>
      </c>
      <c r="G1715" s="2">
        <v>14.94707</v>
      </c>
    </row>
    <row r="1716" spans="1:8" x14ac:dyDescent="0.25">
      <c r="A1716" s="2" t="s">
        <v>29</v>
      </c>
      <c r="B1716" s="2" t="s">
        <v>9</v>
      </c>
      <c r="C1716" s="2" t="s">
        <v>14</v>
      </c>
      <c r="D1716" s="2" t="s">
        <v>11</v>
      </c>
      <c r="E1716" s="2" t="s">
        <v>12</v>
      </c>
      <c r="F1716" s="2">
        <v>2005</v>
      </c>
      <c r="G1716" s="2">
        <v>14.663309999999999</v>
      </c>
    </row>
    <row r="1717" spans="1:8" x14ac:dyDescent="0.25">
      <c r="A1717" s="2" t="s">
        <v>29</v>
      </c>
      <c r="B1717" s="2" t="s">
        <v>9</v>
      </c>
      <c r="C1717" s="2" t="s">
        <v>14</v>
      </c>
      <c r="D1717" s="2" t="s">
        <v>11</v>
      </c>
      <c r="E1717" s="2" t="s">
        <v>12</v>
      </c>
      <c r="F1717" s="2">
        <v>2006</v>
      </c>
      <c r="G1717" s="2">
        <v>13.773669999999999</v>
      </c>
    </row>
    <row r="1718" spans="1:8" x14ac:dyDescent="0.25">
      <c r="A1718" s="2" t="s">
        <v>29</v>
      </c>
      <c r="B1718" s="2" t="s">
        <v>9</v>
      </c>
      <c r="C1718" s="2" t="s">
        <v>14</v>
      </c>
      <c r="D1718" s="2" t="s">
        <v>11</v>
      </c>
      <c r="E1718" s="2" t="s">
        <v>12</v>
      </c>
      <c r="F1718" s="2">
        <v>2007</v>
      </c>
      <c r="G1718" s="2">
        <v>13.349930000000001</v>
      </c>
    </row>
    <row r="1719" spans="1:8" x14ac:dyDescent="0.25">
      <c r="A1719" s="2" t="s">
        <v>29</v>
      </c>
      <c r="B1719" s="2" t="s">
        <v>9</v>
      </c>
      <c r="C1719" s="2" t="s">
        <v>14</v>
      </c>
      <c r="D1719" s="2" t="s">
        <v>11</v>
      </c>
      <c r="E1719" s="2" t="s">
        <v>12</v>
      </c>
      <c r="F1719" s="2">
        <v>2008</v>
      </c>
      <c r="G1719" s="2">
        <v>12.966139999999999</v>
      </c>
    </row>
    <row r="1720" spans="1:8" x14ac:dyDescent="0.25">
      <c r="A1720" s="2" t="s">
        <v>29</v>
      </c>
      <c r="B1720" s="2" t="s">
        <v>9</v>
      </c>
      <c r="C1720" s="2" t="s">
        <v>14</v>
      </c>
      <c r="D1720" s="2" t="s">
        <v>11</v>
      </c>
      <c r="E1720" s="2" t="s">
        <v>12</v>
      </c>
      <c r="F1720" s="2">
        <v>2009</v>
      </c>
      <c r="G1720" s="2">
        <v>12.6069</v>
      </c>
      <c r="H1720" s="2" t="s">
        <v>13</v>
      </c>
    </row>
    <row r="1721" spans="1:8" x14ac:dyDescent="0.25">
      <c r="A1721" s="2" t="s">
        <v>29</v>
      </c>
      <c r="B1721" s="2" t="s">
        <v>9</v>
      </c>
      <c r="C1721" s="2" t="s">
        <v>14</v>
      </c>
      <c r="D1721" s="2" t="s">
        <v>11</v>
      </c>
      <c r="E1721" s="2" t="s">
        <v>12</v>
      </c>
      <c r="F1721" s="2">
        <v>2010</v>
      </c>
      <c r="G1721" s="2">
        <v>12.19435</v>
      </c>
    </row>
    <row r="1722" spans="1:8" x14ac:dyDescent="0.25">
      <c r="A1722" s="2" t="s">
        <v>29</v>
      </c>
      <c r="B1722" s="2" t="s">
        <v>9</v>
      </c>
      <c r="C1722" s="2" t="s">
        <v>14</v>
      </c>
      <c r="D1722" s="2" t="s">
        <v>11</v>
      </c>
      <c r="E1722" s="2" t="s">
        <v>12</v>
      </c>
      <c r="F1722" s="2">
        <v>2011</v>
      </c>
      <c r="G1722" s="2">
        <v>11.27365</v>
      </c>
    </row>
    <row r="1723" spans="1:8" x14ac:dyDescent="0.25">
      <c r="A1723" s="2" t="s">
        <v>29</v>
      </c>
      <c r="B1723" s="2" t="s">
        <v>9</v>
      </c>
      <c r="C1723" s="2" t="s">
        <v>14</v>
      </c>
      <c r="D1723" s="2" t="s">
        <v>11</v>
      </c>
      <c r="E1723" s="2" t="s">
        <v>12</v>
      </c>
      <c r="F1723" s="2">
        <v>2012</v>
      </c>
      <c r="G1723" s="2">
        <v>11.78628</v>
      </c>
    </row>
    <row r="1724" spans="1:8" x14ac:dyDescent="0.25">
      <c r="A1724" s="2" t="s">
        <v>29</v>
      </c>
      <c r="B1724" s="2" t="s">
        <v>9</v>
      </c>
      <c r="C1724" s="2" t="s">
        <v>14</v>
      </c>
      <c r="D1724" s="2" t="s">
        <v>11</v>
      </c>
      <c r="E1724" s="2" t="s">
        <v>12</v>
      </c>
      <c r="F1724" s="2">
        <v>2013</v>
      </c>
      <c r="G1724" s="2">
        <v>11.535410000000001</v>
      </c>
    </row>
    <row r="1725" spans="1:8" x14ac:dyDescent="0.25">
      <c r="A1725" s="2" t="s">
        <v>29</v>
      </c>
      <c r="B1725" s="2" t="s">
        <v>9</v>
      </c>
      <c r="C1725" s="2" t="s">
        <v>14</v>
      </c>
      <c r="D1725" s="2" t="s">
        <v>11</v>
      </c>
      <c r="E1725" s="2" t="s">
        <v>12</v>
      </c>
      <c r="F1725" s="2">
        <v>2014</v>
      </c>
      <c r="G1725" s="2">
        <v>11.39978</v>
      </c>
    </row>
    <row r="1726" spans="1:8" x14ac:dyDescent="0.25">
      <c r="A1726" s="2" t="s">
        <v>29</v>
      </c>
      <c r="B1726" s="2" t="s">
        <v>9</v>
      </c>
      <c r="C1726" s="2" t="s">
        <v>14</v>
      </c>
      <c r="D1726" s="2" t="s">
        <v>11</v>
      </c>
      <c r="E1726" s="2" t="s">
        <v>12</v>
      </c>
      <c r="F1726" s="2">
        <v>2015</v>
      </c>
      <c r="G1726" s="2">
        <v>11.057090000000001</v>
      </c>
    </row>
    <row r="1727" spans="1:8" x14ac:dyDescent="0.25">
      <c r="A1727" s="2" t="s">
        <v>29</v>
      </c>
      <c r="B1727" s="2" t="s">
        <v>9</v>
      </c>
      <c r="C1727" s="2" t="s">
        <v>15</v>
      </c>
      <c r="D1727" s="2" t="s">
        <v>11</v>
      </c>
      <c r="E1727" s="2" t="s">
        <v>12</v>
      </c>
      <c r="F1727" s="2">
        <v>1955</v>
      </c>
      <c r="G1727" s="2">
        <v>68.764709999999994</v>
      </c>
    </row>
    <row r="1728" spans="1:8" x14ac:dyDescent="0.25">
      <c r="A1728" s="2" t="s">
        <v>29</v>
      </c>
      <c r="B1728" s="2" t="s">
        <v>9</v>
      </c>
      <c r="C1728" s="2" t="s">
        <v>15</v>
      </c>
      <c r="D1728" s="2" t="s">
        <v>11</v>
      </c>
      <c r="E1728" s="2" t="s">
        <v>12</v>
      </c>
      <c r="F1728" s="2">
        <v>1956</v>
      </c>
      <c r="G1728" s="2">
        <v>66.434780000000003</v>
      </c>
    </row>
    <row r="1729" spans="1:7" x14ac:dyDescent="0.25">
      <c r="A1729" s="2" t="s">
        <v>29</v>
      </c>
      <c r="B1729" s="2" t="s">
        <v>9</v>
      </c>
      <c r="C1729" s="2" t="s">
        <v>15</v>
      </c>
      <c r="D1729" s="2" t="s">
        <v>11</v>
      </c>
      <c r="E1729" s="2" t="s">
        <v>12</v>
      </c>
      <c r="F1729" s="2">
        <v>1957</v>
      </c>
      <c r="G1729" s="2">
        <v>64.699200000000005</v>
      </c>
    </row>
    <row r="1730" spans="1:7" x14ac:dyDescent="0.25">
      <c r="A1730" s="2" t="s">
        <v>29</v>
      </c>
      <c r="B1730" s="2" t="s">
        <v>9</v>
      </c>
      <c r="C1730" s="2" t="s">
        <v>15</v>
      </c>
      <c r="D1730" s="2" t="s">
        <v>11</v>
      </c>
      <c r="E1730" s="2" t="s">
        <v>12</v>
      </c>
      <c r="F1730" s="2">
        <v>1958</v>
      </c>
      <c r="G1730" s="2">
        <v>62.33032</v>
      </c>
    </row>
    <row r="1731" spans="1:7" x14ac:dyDescent="0.25">
      <c r="A1731" s="2" t="s">
        <v>29</v>
      </c>
      <c r="B1731" s="2" t="s">
        <v>9</v>
      </c>
      <c r="C1731" s="2" t="s">
        <v>15</v>
      </c>
      <c r="D1731" s="2" t="s">
        <v>11</v>
      </c>
      <c r="E1731" s="2" t="s">
        <v>12</v>
      </c>
      <c r="F1731" s="2">
        <v>1959</v>
      </c>
      <c r="G1731" s="2">
        <v>60.86956</v>
      </c>
    </row>
    <row r="1732" spans="1:7" x14ac:dyDescent="0.25">
      <c r="A1732" s="2" t="s">
        <v>29</v>
      </c>
      <c r="B1732" s="2" t="s">
        <v>9</v>
      </c>
      <c r="C1732" s="2" t="s">
        <v>15</v>
      </c>
      <c r="D1732" s="2" t="s">
        <v>11</v>
      </c>
      <c r="E1732" s="2" t="s">
        <v>12</v>
      </c>
      <c r="F1732" s="2">
        <v>1960</v>
      </c>
      <c r="G1732" s="2">
        <v>59.158819999999999</v>
      </c>
    </row>
    <row r="1733" spans="1:7" x14ac:dyDescent="0.25">
      <c r="A1733" s="2" t="s">
        <v>29</v>
      </c>
      <c r="B1733" s="2" t="s">
        <v>9</v>
      </c>
      <c r="C1733" s="2" t="s">
        <v>15</v>
      </c>
      <c r="D1733" s="2" t="s">
        <v>11</v>
      </c>
      <c r="E1733" s="2" t="s">
        <v>12</v>
      </c>
      <c r="F1733" s="2">
        <v>1961</v>
      </c>
      <c r="G1733" s="2">
        <v>57.11938</v>
      </c>
    </row>
    <row r="1734" spans="1:7" x14ac:dyDescent="0.25">
      <c r="A1734" s="2" t="s">
        <v>29</v>
      </c>
      <c r="B1734" s="2" t="s">
        <v>9</v>
      </c>
      <c r="C1734" s="2" t="s">
        <v>15</v>
      </c>
      <c r="D1734" s="2" t="s">
        <v>11</v>
      </c>
      <c r="E1734" s="2" t="s">
        <v>12</v>
      </c>
      <c r="F1734" s="2">
        <v>1962</v>
      </c>
      <c r="G1734" s="2">
        <v>54.877380000000002</v>
      </c>
    </row>
    <row r="1735" spans="1:7" x14ac:dyDescent="0.25">
      <c r="A1735" s="2" t="s">
        <v>29</v>
      </c>
      <c r="B1735" s="2" t="s">
        <v>9</v>
      </c>
      <c r="C1735" s="2" t="s">
        <v>15</v>
      </c>
      <c r="D1735" s="2" t="s">
        <v>11</v>
      </c>
      <c r="E1735" s="2" t="s">
        <v>12</v>
      </c>
      <c r="F1735" s="2">
        <v>1963</v>
      </c>
      <c r="G1735" s="2">
        <v>53.565600000000003</v>
      </c>
    </row>
    <row r="1736" spans="1:7" x14ac:dyDescent="0.25">
      <c r="A1736" s="2" t="s">
        <v>29</v>
      </c>
      <c r="B1736" s="2" t="s">
        <v>9</v>
      </c>
      <c r="C1736" s="2" t="s">
        <v>15</v>
      </c>
      <c r="D1736" s="2" t="s">
        <v>11</v>
      </c>
      <c r="E1736" s="2" t="s">
        <v>12</v>
      </c>
      <c r="F1736" s="2">
        <v>1964</v>
      </c>
      <c r="G1736" s="2">
        <v>52.750810000000001</v>
      </c>
    </row>
    <row r="1737" spans="1:7" x14ac:dyDescent="0.25">
      <c r="A1737" s="2" t="s">
        <v>29</v>
      </c>
      <c r="B1737" s="2" t="s">
        <v>9</v>
      </c>
      <c r="C1737" s="2" t="s">
        <v>15</v>
      </c>
      <c r="D1737" s="2" t="s">
        <v>11</v>
      </c>
      <c r="E1737" s="2" t="s">
        <v>12</v>
      </c>
      <c r="F1737" s="2">
        <v>1965</v>
      </c>
      <c r="G1737" s="2">
        <v>51.384450000000001</v>
      </c>
    </row>
    <row r="1738" spans="1:7" x14ac:dyDescent="0.25">
      <c r="A1738" s="2" t="s">
        <v>29</v>
      </c>
      <c r="B1738" s="2" t="s">
        <v>9</v>
      </c>
      <c r="C1738" s="2" t="s">
        <v>15</v>
      </c>
      <c r="D1738" s="2" t="s">
        <v>11</v>
      </c>
      <c r="E1738" s="2" t="s">
        <v>12</v>
      </c>
      <c r="F1738" s="2">
        <v>1966</v>
      </c>
      <c r="G1738" s="2">
        <v>49.479709999999997</v>
      </c>
    </row>
    <row r="1739" spans="1:7" x14ac:dyDescent="0.25">
      <c r="A1739" s="2" t="s">
        <v>29</v>
      </c>
      <c r="B1739" s="2" t="s">
        <v>9</v>
      </c>
      <c r="C1739" s="2" t="s">
        <v>15</v>
      </c>
      <c r="D1739" s="2" t="s">
        <v>11</v>
      </c>
      <c r="E1739" s="2" t="s">
        <v>12</v>
      </c>
      <c r="F1739" s="2">
        <v>1967</v>
      </c>
      <c r="G1739" s="2">
        <v>48.802849999999999</v>
      </c>
    </row>
    <row r="1740" spans="1:7" x14ac:dyDescent="0.25">
      <c r="A1740" s="2" t="s">
        <v>29</v>
      </c>
      <c r="B1740" s="2" t="s">
        <v>9</v>
      </c>
      <c r="C1740" s="2" t="s">
        <v>15</v>
      </c>
      <c r="D1740" s="2" t="s">
        <v>11</v>
      </c>
      <c r="E1740" s="2" t="s">
        <v>12</v>
      </c>
      <c r="F1740" s="2">
        <v>1968</v>
      </c>
      <c r="G1740" s="2">
        <v>47.878790000000002</v>
      </c>
    </row>
    <row r="1741" spans="1:7" x14ac:dyDescent="0.25">
      <c r="A1741" s="2" t="s">
        <v>29</v>
      </c>
      <c r="B1741" s="2" t="s">
        <v>9</v>
      </c>
      <c r="C1741" s="2" t="s">
        <v>15</v>
      </c>
      <c r="D1741" s="2" t="s">
        <v>11</v>
      </c>
      <c r="E1741" s="2" t="s">
        <v>12</v>
      </c>
      <c r="F1741" s="2">
        <v>1969</v>
      </c>
      <c r="G1741" s="2">
        <v>47.129910000000002</v>
      </c>
    </row>
    <row r="1742" spans="1:7" x14ac:dyDescent="0.25">
      <c r="A1742" s="2" t="s">
        <v>29</v>
      </c>
      <c r="B1742" s="2" t="s">
        <v>9</v>
      </c>
      <c r="C1742" s="2" t="s">
        <v>15</v>
      </c>
      <c r="D1742" s="2" t="s">
        <v>11</v>
      </c>
      <c r="E1742" s="2" t="s">
        <v>12</v>
      </c>
      <c r="F1742" s="2">
        <v>1970</v>
      </c>
      <c r="G1742" s="2">
        <v>45.132300000000001</v>
      </c>
    </row>
    <row r="1743" spans="1:7" x14ac:dyDescent="0.25">
      <c r="A1743" s="2" t="s">
        <v>29</v>
      </c>
      <c r="B1743" s="2" t="s">
        <v>9</v>
      </c>
      <c r="C1743" s="2" t="s">
        <v>15</v>
      </c>
      <c r="D1743" s="2" t="s">
        <v>11</v>
      </c>
      <c r="E1743" s="2" t="s">
        <v>12</v>
      </c>
      <c r="F1743" s="2">
        <v>1971</v>
      </c>
      <c r="G1743" s="2">
        <v>43.693240000000003</v>
      </c>
    </row>
    <row r="1744" spans="1:7" x14ac:dyDescent="0.25">
      <c r="A1744" s="2" t="s">
        <v>29</v>
      </c>
      <c r="B1744" s="2" t="s">
        <v>9</v>
      </c>
      <c r="C1744" s="2" t="s">
        <v>15</v>
      </c>
      <c r="D1744" s="2" t="s">
        <v>11</v>
      </c>
      <c r="E1744" s="2" t="s">
        <v>12</v>
      </c>
      <c r="F1744" s="2">
        <v>1972</v>
      </c>
      <c r="G1744" s="2">
        <v>42.667349999999999</v>
      </c>
    </row>
    <row r="1745" spans="1:7" x14ac:dyDescent="0.25">
      <c r="A1745" s="2" t="s">
        <v>29</v>
      </c>
      <c r="B1745" s="2" t="s">
        <v>9</v>
      </c>
      <c r="C1745" s="2" t="s">
        <v>15</v>
      </c>
      <c r="D1745" s="2" t="s">
        <v>11</v>
      </c>
      <c r="E1745" s="2" t="s">
        <v>12</v>
      </c>
      <c r="F1745" s="2">
        <v>1973</v>
      </c>
      <c r="G1745" s="2">
        <v>41.225900000000003</v>
      </c>
    </row>
    <row r="1746" spans="1:7" x14ac:dyDescent="0.25">
      <c r="A1746" s="2" t="s">
        <v>29</v>
      </c>
      <c r="B1746" s="2" t="s">
        <v>9</v>
      </c>
      <c r="C1746" s="2" t="s">
        <v>15</v>
      </c>
      <c r="D1746" s="2" t="s">
        <v>11</v>
      </c>
      <c r="E1746" s="2" t="s">
        <v>12</v>
      </c>
      <c r="F1746" s="2">
        <v>1974</v>
      </c>
      <c r="G1746" s="2">
        <v>40.446019999999997</v>
      </c>
    </row>
    <row r="1747" spans="1:7" x14ac:dyDescent="0.25">
      <c r="A1747" s="2" t="s">
        <v>29</v>
      </c>
      <c r="B1747" s="2" t="s">
        <v>9</v>
      </c>
      <c r="C1747" s="2" t="s">
        <v>15</v>
      </c>
      <c r="D1747" s="2" t="s">
        <v>11</v>
      </c>
      <c r="E1747" s="2" t="s">
        <v>12</v>
      </c>
      <c r="F1747" s="2">
        <v>1975</v>
      </c>
      <c r="G1747" s="2">
        <v>39.989759999999997</v>
      </c>
    </row>
    <row r="1748" spans="1:7" x14ac:dyDescent="0.25">
      <c r="A1748" s="2" t="s">
        <v>29</v>
      </c>
      <c r="B1748" s="2" t="s">
        <v>9</v>
      </c>
      <c r="C1748" s="2" t="s">
        <v>15</v>
      </c>
      <c r="D1748" s="2" t="s">
        <v>11</v>
      </c>
      <c r="E1748" s="2" t="s">
        <v>12</v>
      </c>
      <c r="F1748" s="2">
        <v>1976</v>
      </c>
      <c r="G1748" s="2">
        <v>39.018219999999999</v>
      </c>
    </row>
    <row r="1749" spans="1:7" x14ac:dyDescent="0.25">
      <c r="A1749" s="2" t="s">
        <v>29</v>
      </c>
      <c r="B1749" s="2" t="s">
        <v>9</v>
      </c>
      <c r="C1749" s="2" t="s">
        <v>15</v>
      </c>
      <c r="D1749" s="2" t="s">
        <v>11</v>
      </c>
      <c r="E1749" s="2" t="s">
        <v>12</v>
      </c>
      <c r="F1749" s="2">
        <v>1977</v>
      </c>
      <c r="G1749" s="2">
        <v>38.268569999999997</v>
      </c>
    </row>
    <row r="1750" spans="1:7" x14ac:dyDescent="0.25">
      <c r="A1750" s="2" t="s">
        <v>29</v>
      </c>
      <c r="B1750" s="2" t="s">
        <v>9</v>
      </c>
      <c r="C1750" s="2" t="s">
        <v>15</v>
      </c>
      <c r="D1750" s="2" t="s">
        <v>11</v>
      </c>
      <c r="E1750" s="2" t="s">
        <v>12</v>
      </c>
      <c r="F1750" s="2">
        <v>1978</v>
      </c>
      <c r="G1750" s="2">
        <v>38.358139999999999</v>
      </c>
    </row>
    <row r="1751" spans="1:7" x14ac:dyDescent="0.25">
      <c r="A1751" s="2" t="s">
        <v>29</v>
      </c>
      <c r="B1751" s="2" t="s">
        <v>9</v>
      </c>
      <c r="C1751" s="2" t="s">
        <v>15</v>
      </c>
      <c r="D1751" s="2" t="s">
        <v>11</v>
      </c>
      <c r="E1751" s="2" t="s">
        <v>12</v>
      </c>
      <c r="F1751" s="2">
        <v>1979</v>
      </c>
      <c r="G1751" s="2">
        <v>37.93103</v>
      </c>
    </row>
    <row r="1752" spans="1:7" x14ac:dyDescent="0.25">
      <c r="A1752" s="2" t="s">
        <v>29</v>
      </c>
      <c r="B1752" s="2" t="s">
        <v>9</v>
      </c>
      <c r="C1752" s="2" t="s">
        <v>15</v>
      </c>
      <c r="D1752" s="2" t="s">
        <v>11</v>
      </c>
      <c r="E1752" s="2" t="s">
        <v>12</v>
      </c>
      <c r="F1752" s="2">
        <v>1980</v>
      </c>
      <c r="G1752" s="2">
        <v>36.601309999999998</v>
      </c>
    </row>
    <row r="1753" spans="1:7" x14ac:dyDescent="0.25">
      <c r="A1753" s="2" t="s">
        <v>29</v>
      </c>
      <c r="B1753" s="2" t="s">
        <v>9</v>
      </c>
      <c r="C1753" s="2" t="s">
        <v>15</v>
      </c>
      <c r="D1753" s="2" t="s">
        <v>11</v>
      </c>
      <c r="E1753" s="2" t="s">
        <v>12</v>
      </c>
      <c r="F1753" s="2">
        <v>1981</v>
      </c>
      <c r="G1753" s="2">
        <v>35.476410000000001</v>
      </c>
    </row>
    <row r="1754" spans="1:7" x14ac:dyDescent="0.25">
      <c r="A1754" s="2" t="s">
        <v>29</v>
      </c>
      <c r="B1754" s="2" t="s">
        <v>9</v>
      </c>
      <c r="C1754" s="2" t="s">
        <v>15</v>
      </c>
      <c r="D1754" s="2" t="s">
        <v>11</v>
      </c>
      <c r="E1754" s="2" t="s">
        <v>12</v>
      </c>
      <c r="F1754" s="2">
        <v>1982</v>
      </c>
      <c r="G1754" s="2">
        <v>35.409089999999999</v>
      </c>
    </row>
    <row r="1755" spans="1:7" x14ac:dyDescent="0.25">
      <c r="A1755" s="2" t="s">
        <v>29</v>
      </c>
      <c r="B1755" s="2" t="s">
        <v>9</v>
      </c>
      <c r="C1755" s="2" t="s">
        <v>15</v>
      </c>
      <c r="D1755" s="2" t="s">
        <v>11</v>
      </c>
      <c r="E1755" s="2" t="s">
        <v>12</v>
      </c>
      <c r="F1755" s="2">
        <v>1983</v>
      </c>
      <c r="G1755" s="2">
        <v>34.158200000000001</v>
      </c>
    </row>
    <row r="1756" spans="1:7" x14ac:dyDescent="0.25">
      <c r="A1756" s="2" t="s">
        <v>29</v>
      </c>
      <c r="B1756" s="2" t="s">
        <v>9</v>
      </c>
      <c r="C1756" s="2" t="s">
        <v>15</v>
      </c>
      <c r="D1756" s="2" t="s">
        <v>11</v>
      </c>
      <c r="E1756" s="2" t="s">
        <v>12</v>
      </c>
      <c r="F1756" s="2">
        <v>1984</v>
      </c>
      <c r="G1756" s="2">
        <v>33.260300000000001</v>
      </c>
    </row>
    <row r="1757" spans="1:7" x14ac:dyDescent="0.25">
      <c r="A1757" s="2" t="s">
        <v>29</v>
      </c>
      <c r="B1757" s="2" t="s">
        <v>9</v>
      </c>
      <c r="C1757" s="2" t="s">
        <v>15</v>
      </c>
      <c r="D1757" s="2" t="s">
        <v>11</v>
      </c>
      <c r="E1757" s="2" t="s">
        <v>12</v>
      </c>
      <c r="F1757" s="2">
        <v>1985</v>
      </c>
      <c r="G1757" s="2">
        <v>32.508679999999998</v>
      </c>
    </row>
    <row r="1758" spans="1:7" x14ac:dyDescent="0.25">
      <c r="A1758" s="2" t="s">
        <v>29</v>
      </c>
      <c r="B1758" s="2" t="s">
        <v>9</v>
      </c>
      <c r="C1758" s="2" t="s">
        <v>15</v>
      </c>
      <c r="D1758" s="2" t="s">
        <v>11</v>
      </c>
      <c r="E1758" s="2" t="s">
        <v>12</v>
      </c>
      <c r="F1758" s="2">
        <v>1986</v>
      </c>
      <c r="G1758" s="2">
        <v>31.714649999999999</v>
      </c>
    </row>
    <row r="1759" spans="1:7" x14ac:dyDescent="0.25">
      <c r="A1759" s="2" t="s">
        <v>29</v>
      </c>
      <c r="B1759" s="2" t="s">
        <v>9</v>
      </c>
      <c r="C1759" s="2" t="s">
        <v>15</v>
      </c>
      <c r="D1759" s="2" t="s">
        <v>11</v>
      </c>
      <c r="E1759" s="2" t="s">
        <v>12</v>
      </c>
      <c r="F1759" s="2">
        <v>1987</v>
      </c>
      <c r="G1759" s="2">
        <v>31.313559999999999</v>
      </c>
    </row>
    <row r="1760" spans="1:7" x14ac:dyDescent="0.25">
      <c r="A1760" s="2" t="s">
        <v>29</v>
      </c>
      <c r="B1760" s="2" t="s">
        <v>9</v>
      </c>
      <c r="C1760" s="2" t="s">
        <v>15</v>
      </c>
      <c r="D1760" s="2" t="s">
        <v>11</v>
      </c>
      <c r="E1760" s="2" t="s">
        <v>12</v>
      </c>
      <c r="F1760" s="2">
        <v>1988</v>
      </c>
      <c r="G1760" s="2">
        <v>30.398669999999999</v>
      </c>
    </row>
    <row r="1761" spans="1:7" x14ac:dyDescent="0.25">
      <c r="A1761" s="2" t="s">
        <v>29</v>
      </c>
      <c r="B1761" s="2" t="s">
        <v>9</v>
      </c>
      <c r="C1761" s="2" t="s">
        <v>15</v>
      </c>
      <c r="D1761" s="2" t="s">
        <v>11</v>
      </c>
      <c r="E1761" s="2" t="s">
        <v>12</v>
      </c>
      <c r="F1761" s="2">
        <v>1989</v>
      </c>
      <c r="G1761" s="2">
        <v>29.021830000000001</v>
      </c>
    </row>
    <row r="1762" spans="1:7" x14ac:dyDescent="0.25">
      <c r="A1762" s="2" t="s">
        <v>29</v>
      </c>
      <c r="B1762" s="2" t="s">
        <v>9</v>
      </c>
      <c r="C1762" s="2" t="s">
        <v>15</v>
      </c>
      <c r="D1762" s="2" t="s">
        <v>11</v>
      </c>
      <c r="E1762" s="2" t="s">
        <v>12</v>
      </c>
      <c r="F1762" s="2">
        <v>1990</v>
      </c>
      <c r="G1762" s="2">
        <v>27.405360000000002</v>
      </c>
    </row>
    <row r="1763" spans="1:7" x14ac:dyDescent="0.25">
      <c r="A1763" s="2" t="s">
        <v>29</v>
      </c>
      <c r="B1763" s="2" t="s">
        <v>9</v>
      </c>
      <c r="C1763" s="2" t="s">
        <v>15</v>
      </c>
      <c r="D1763" s="2" t="s">
        <v>11</v>
      </c>
      <c r="E1763" s="2" t="s">
        <v>12</v>
      </c>
      <c r="F1763" s="2">
        <v>1991</v>
      </c>
      <c r="G1763" s="2">
        <v>25.73302</v>
      </c>
    </row>
    <row r="1764" spans="1:7" x14ac:dyDescent="0.25">
      <c r="A1764" s="2" t="s">
        <v>29</v>
      </c>
      <c r="B1764" s="2" t="s">
        <v>9</v>
      </c>
      <c r="C1764" s="2" t="s">
        <v>15</v>
      </c>
      <c r="D1764" s="2" t="s">
        <v>11</v>
      </c>
      <c r="E1764" s="2" t="s">
        <v>12</v>
      </c>
      <c r="F1764" s="2">
        <v>1992</v>
      </c>
      <c r="G1764" s="2">
        <v>24.360440000000001</v>
      </c>
    </row>
    <row r="1765" spans="1:7" x14ac:dyDescent="0.25">
      <c r="A1765" s="2" t="s">
        <v>29</v>
      </c>
      <c r="B1765" s="2" t="s">
        <v>9</v>
      </c>
      <c r="C1765" s="2" t="s">
        <v>15</v>
      </c>
      <c r="D1765" s="2" t="s">
        <v>11</v>
      </c>
      <c r="E1765" s="2" t="s">
        <v>12</v>
      </c>
      <c r="F1765" s="2">
        <v>1993</v>
      </c>
      <c r="G1765" s="2">
        <v>22.758620000000001</v>
      </c>
    </row>
    <row r="1766" spans="1:7" x14ac:dyDescent="0.25">
      <c r="A1766" s="2" t="s">
        <v>29</v>
      </c>
      <c r="B1766" s="2" t="s">
        <v>9</v>
      </c>
      <c r="C1766" s="2" t="s">
        <v>15</v>
      </c>
      <c r="D1766" s="2" t="s">
        <v>11</v>
      </c>
      <c r="E1766" s="2" t="s">
        <v>12</v>
      </c>
      <c r="F1766" s="2">
        <v>1994</v>
      </c>
      <c r="G1766" s="2">
        <v>21.958680000000001</v>
      </c>
    </row>
    <row r="1767" spans="1:7" x14ac:dyDescent="0.25">
      <c r="A1767" s="2" t="s">
        <v>29</v>
      </c>
      <c r="B1767" s="2" t="s">
        <v>9</v>
      </c>
      <c r="C1767" s="2" t="s">
        <v>15</v>
      </c>
      <c r="D1767" s="2" t="s">
        <v>11</v>
      </c>
      <c r="E1767" s="2" t="s">
        <v>12</v>
      </c>
      <c r="F1767" s="2">
        <v>1995</v>
      </c>
      <c r="G1767" s="2">
        <v>21.461359999999999</v>
      </c>
    </row>
    <row r="1768" spans="1:7" x14ac:dyDescent="0.25">
      <c r="A1768" s="2" t="s">
        <v>29</v>
      </c>
      <c r="B1768" s="2" t="s">
        <v>9</v>
      </c>
      <c r="C1768" s="2" t="s">
        <v>15</v>
      </c>
      <c r="D1768" s="2" t="s">
        <v>11</v>
      </c>
      <c r="E1768" s="2" t="s">
        <v>12</v>
      </c>
      <c r="F1768" s="2">
        <v>1996</v>
      </c>
      <c r="G1768" s="2">
        <v>20.441569999999999</v>
      </c>
    </row>
    <row r="1769" spans="1:7" x14ac:dyDescent="0.25">
      <c r="A1769" s="2" t="s">
        <v>29</v>
      </c>
      <c r="B1769" s="2" t="s">
        <v>9</v>
      </c>
      <c r="C1769" s="2" t="s">
        <v>15</v>
      </c>
      <c r="D1769" s="2" t="s">
        <v>11</v>
      </c>
      <c r="E1769" s="2" t="s">
        <v>12</v>
      </c>
      <c r="F1769" s="2">
        <v>1997</v>
      </c>
      <c r="G1769" s="2">
        <v>19.924949999999999</v>
      </c>
    </row>
    <row r="1770" spans="1:7" x14ac:dyDescent="0.25">
      <c r="A1770" s="2" t="s">
        <v>29</v>
      </c>
      <c r="B1770" s="2" t="s">
        <v>9</v>
      </c>
      <c r="C1770" s="2" t="s">
        <v>15</v>
      </c>
      <c r="D1770" s="2" t="s">
        <v>11</v>
      </c>
      <c r="E1770" s="2" t="s">
        <v>12</v>
      </c>
      <c r="F1770" s="2">
        <v>1998</v>
      </c>
      <c r="G1770" s="2">
        <v>19.766570000000002</v>
      </c>
    </row>
    <row r="1771" spans="1:7" x14ac:dyDescent="0.25">
      <c r="A1771" s="2" t="s">
        <v>29</v>
      </c>
      <c r="B1771" s="2" t="s">
        <v>9</v>
      </c>
      <c r="C1771" s="2" t="s">
        <v>15</v>
      </c>
      <c r="D1771" s="2" t="s">
        <v>11</v>
      </c>
      <c r="E1771" s="2" t="s">
        <v>12</v>
      </c>
      <c r="F1771" s="2">
        <v>1999</v>
      </c>
      <c r="G1771" s="2">
        <v>19.300909999999998</v>
      </c>
    </row>
    <row r="1772" spans="1:7" x14ac:dyDescent="0.25">
      <c r="A1772" s="2" t="s">
        <v>29</v>
      </c>
      <c r="B1772" s="2" t="s">
        <v>9</v>
      </c>
      <c r="C1772" s="2" t="s">
        <v>15</v>
      </c>
      <c r="D1772" s="2" t="s">
        <v>11</v>
      </c>
      <c r="E1772" s="2" t="s">
        <v>12</v>
      </c>
      <c r="F1772" s="2">
        <v>2000</v>
      </c>
      <c r="G1772" s="2">
        <v>18.333970000000001</v>
      </c>
    </row>
    <row r="1773" spans="1:7" x14ac:dyDescent="0.25">
      <c r="A1773" s="2" t="s">
        <v>29</v>
      </c>
      <c r="B1773" s="2" t="s">
        <v>9</v>
      </c>
      <c r="C1773" s="2" t="s">
        <v>15</v>
      </c>
      <c r="D1773" s="2" t="s">
        <v>11</v>
      </c>
      <c r="E1773" s="2" t="s">
        <v>12</v>
      </c>
      <c r="F1773" s="2">
        <v>2001</v>
      </c>
      <c r="G1773" s="2">
        <v>17.19285</v>
      </c>
    </row>
    <row r="1774" spans="1:7" x14ac:dyDescent="0.25">
      <c r="A1774" s="2" t="s">
        <v>29</v>
      </c>
      <c r="B1774" s="2" t="s">
        <v>9</v>
      </c>
      <c r="C1774" s="2" t="s">
        <v>15</v>
      </c>
      <c r="D1774" s="2" t="s">
        <v>11</v>
      </c>
      <c r="E1774" s="2" t="s">
        <v>12</v>
      </c>
      <c r="F1774" s="2">
        <v>2002</v>
      </c>
      <c r="G1774" s="2">
        <v>16.26831</v>
      </c>
    </row>
    <row r="1775" spans="1:7" x14ac:dyDescent="0.25">
      <c r="A1775" s="2" t="s">
        <v>29</v>
      </c>
      <c r="B1775" s="2" t="s">
        <v>9</v>
      </c>
      <c r="C1775" s="2" t="s">
        <v>15</v>
      </c>
      <c r="D1775" s="2" t="s">
        <v>11</v>
      </c>
      <c r="E1775" s="2" t="s">
        <v>12</v>
      </c>
      <c r="F1775" s="2">
        <v>2003</v>
      </c>
      <c r="G1775" s="2">
        <v>15.78745</v>
      </c>
    </row>
    <row r="1776" spans="1:7" x14ac:dyDescent="0.25">
      <c r="A1776" s="2" t="s">
        <v>29</v>
      </c>
      <c r="B1776" s="2" t="s">
        <v>9</v>
      </c>
      <c r="C1776" s="2" t="s">
        <v>15</v>
      </c>
      <c r="D1776" s="2" t="s">
        <v>11</v>
      </c>
      <c r="E1776" s="2" t="s">
        <v>12</v>
      </c>
      <c r="F1776" s="2">
        <v>2004</v>
      </c>
      <c r="G1776" s="2">
        <v>15.328749999999999</v>
      </c>
    </row>
    <row r="1777" spans="1:8" x14ac:dyDescent="0.25">
      <c r="A1777" s="2" t="s">
        <v>29</v>
      </c>
      <c r="B1777" s="2" t="s">
        <v>9</v>
      </c>
      <c r="C1777" s="2" t="s">
        <v>15</v>
      </c>
      <c r="D1777" s="2" t="s">
        <v>11</v>
      </c>
      <c r="E1777" s="2" t="s">
        <v>12</v>
      </c>
      <c r="F1777" s="2">
        <v>2005</v>
      </c>
      <c r="G1777" s="2">
        <v>14.88796</v>
      </c>
    </row>
    <row r="1778" spans="1:8" x14ac:dyDescent="0.25">
      <c r="A1778" s="2" t="s">
        <v>29</v>
      </c>
      <c r="B1778" s="2" t="s">
        <v>9</v>
      </c>
      <c r="C1778" s="2" t="s">
        <v>15</v>
      </c>
      <c r="D1778" s="2" t="s">
        <v>11</v>
      </c>
      <c r="E1778" s="2" t="s">
        <v>12</v>
      </c>
      <c r="F1778" s="2">
        <v>2006</v>
      </c>
      <c r="G1778" s="2">
        <v>13.63979</v>
      </c>
    </row>
    <row r="1779" spans="1:8" x14ac:dyDescent="0.25">
      <c r="A1779" s="2" t="s">
        <v>29</v>
      </c>
      <c r="B1779" s="2" t="s">
        <v>9</v>
      </c>
      <c r="C1779" s="2" t="s">
        <v>15</v>
      </c>
      <c r="D1779" s="2" t="s">
        <v>11</v>
      </c>
      <c r="E1779" s="2" t="s">
        <v>12</v>
      </c>
      <c r="F1779" s="2">
        <v>2007</v>
      </c>
      <c r="G1779" s="2">
        <v>13.095689999999999</v>
      </c>
    </row>
    <row r="1780" spans="1:8" x14ac:dyDescent="0.25">
      <c r="A1780" s="2" t="s">
        <v>29</v>
      </c>
      <c r="B1780" s="2" t="s">
        <v>9</v>
      </c>
      <c r="C1780" s="2" t="s">
        <v>15</v>
      </c>
      <c r="D1780" s="2" t="s">
        <v>11</v>
      </c>
      <c r="E1780" s="2" t="s">
        <v>12</v>
      </c>
      <c r="F1780" s="2">
        <v>2008</v>
      </c>
      <c r="G1780" s="2">
        <v>12.38739</v>
      </c>
    </row>
    <row r="1781" spans="1:8" x14ac:dyDescent="0.25">
      <c r="A1781" s="2" t="s">
        <v>29</v>
      </c>
      <c r="B1781" s="2" t="s">
        <v>9</v>
      </c>
      <c r="C1781" s="2" t="s">
        <v>15</v>
      </c>
      <c r="D1781" s="2" t="s">
        <v>11</v>
      </c>
      <c r="E1781" s="2" t="s">
        <v>12</v>
      </c>
      <c r="F1781" s="2">
        <v>2009</v>
      </c>
      <c r="G1781" s="2">
        <v>11.929029999999999</v>
      </c>
      <c r="H1781" s="2" t="s">
        <v>13</v>
      </c>
    </row>
    <row r="1782" spans="1:8" x14ac:dyDescent="0.25">
      <c r="A1782" s="2" t="s">
        <v>29</v>
      </c>
      <c r="B1782" s="2" t="s">
        <v>9</v>
      </c>
      <c r="C1782" s="2" t="s">
        <v>15</v>
      </c>
      <c r="D1782" s="2" t="s">
        <v>11</v>
      </c>
      <c r="E1782" s="2" t="s">
        <v>12</v>
      </c>
      <c r="F1782" s="2">
        <v>2010</v>
      </c>
      <c r="G1782" s="2">
        <v>11.33283</v>
      </c>
    </row>
    <row r="1783" spans="1:8" x14ac:dyDescent="0.25">
      <c r="A1783" s="2" t="s">
        <v>29</v>
      </c>
      <c r="B1783" s="2" t="s">
        <v>9</v>
      </c>
      <c r="C1783" s="2" t="s">
        <v>15</v>
      </c>
      <c r="D1783" s="2" t="s">
        <v>11</v>
      </c>
      <c r="E1783" s="2" t="s">
        <v>12</v>
      </c>
      <c r="F1783" s="2">
        <v>2011</v>
      </c>
      <c r="G1783" s="2">
        <v>10.36562</v>
      </c>
    </row>
    <row r="1784" spans="1:8" x14ac:dyDescent="0.25">
      <c r="A1784" s="2" t="s">
        <v>29</v>
      </c>
      <c r="B1784" s="2" t="s">
        <v>9</v>
      </c>
      <c r="C1784" s="2" t="s">
        <v>15</v>
      </c>
      <c r="D1784" s="2" t="s">
        <v>11</v>
      </c>
      <c r="E1784" s="2" t="s">
        <v>12</v>
      </c>
      <c r="F1784" s="2">
        <v>2012</v>
      </c>
      <c r="G1784" s="2">
        <v>10.73851</v>
      </c>
    </row>
    <row r="1785" spans="1:8" x14ac:dyDescent="0.25">
      <c r="A1785" s="2" t="s">
        <v>29</v>
      </c>
      <c r="B1785" s="2" t="s">
        <v>9</v>
      </c>
      <c r="C1785" s="2" t="s">
        <v>15</v>
      </c>
      <c r="D1785" s="2" t="s">
        <v>11</v>
      </c>
      <c r="E1785" s="2" t="s">
        <v>12</v>
      </c>
      <c r="F1785" s="2">
        <v>2013</v>
      </c>
      <c r="G1785" s="2">
        <v>10.403549999999999</v>
      </c>
    </row>
    <row r="1786" spans="1:8" x14ac:dyDescent="0.25">
      <c r="A1786" s="2" t="s">
        <v>29</v>
      </c>
      <c r="B1786" s="2" t="s">
        <v>9</v>
      </c>
      <c r="C1786" s="2" t="s">
        <v>15</v>
      </c>
      <c r="D1786" s="2" t="s">
        <v>11</v>
      </c>
      <c r="E1786" s="2" t="s">
        <v>12</v>
      </c>
      <c r="F1786" s="2">
        <v>2014</v>
      </c>
      <c r="G1786" s="2">
        <v>10.22353</v>
      </c>
    </row>
    <row r="1787" spans="1:8" x14ac:dyDescent="0.25">
      <c r="A1787" s="2" t="s">
        <v>29</v>
      </c>
      <c r="B1787" s="2" t="s">
        <v>9</v>
      </c>
      <c r="C1787" s="2" t="s">
        <v>15</v>
      </c>
      <c r="D1787" s="2" t="s">
        <v>11</v>
      </c>
      <c r="E1787" s="2" t="s">
        <v>12</v>
      </c>
      <c r="F1787" s="2">
        <v>2015</v>
      </c>
      <c r="G1787" s="2">
        <v>9.7312999999999992</v>
      </c>
    </row>
    <row r="1788" spans="1:8" x14ac:dyDescent="0.25">
      <c r="A1788" s="2" t="s">
        <v>30</v>
      </c>
      <c r="B1788" s="2" t="s">
        <v>9</v>
      </c>
      <c r="C1788" s="2" t="s">
        <v>10</v>
      </c>
      <c r="D1788" s="2" t="s">
        <v>11</v>
      </c>
      <c r="E1788" s="2" t="s">
        <v>12</v>
      </c>
      <c r="F1788" s="2">
        <v>1963</v>
      </c>
      <c r="G1788" s="2">
        <v>63.286000000000001</v>
      </c>
    </row>
    <row r="1789" spans="1:8" x14ac:dyDescent="0.25">
      <c r="A1789" s="2" t="s">
        <v>30</v>
      </c>
      <c r="B1789" s="2" t="s">
        <v>9</v>
      </c>
      <c r="C1789" s="2" t="s">
        <v>10</v>
      </c>
      <c r="D1789" s="2" t="s">
        <v>11</v>
      </c>
      <c r="E1789" s="2" t="s">
        <v>12</v>
      </c>
      <c r="F1789" s="2">
        <v>1964</v>
      </c>
      <c r="G1789" s="2">
        <v>63.913220000000003</v>
      </c>
    </row>
    <row r="1790" spans="1:8" x14ac:dyDescent="0.25">
      <c r="A1790" s="2" t="s">
        <v>30</v>
      </c>
      <c r="B1790" s="2" t="s">
        <v>9</v>
      </c>
      <c r="C1790" s="2" t="s">
        <v>10</v>
      </c>
      <c r="D1790" s="2" t="s">
        <v>11</v>
      </c>
      <c r="E1790" s="2" t="s">
        <v>12</v>
      </c>
      <c r="F1790" s="2">
        <v>1965</v>
      </c>
      <c r="G1790" s="2">
        <v>61.767490000000002</v>
      </c>
    </row>
    <row r="1791" spans="1:8" x14ac:dyDescent="0.25">
      <c r="A1791" s="2" t="s">
        <v>30</v>
      </c>
      <c r="B1791" s="2" t="s">
        <v>9</v>
      </c>
      <c r="C1791" s="2" t="s">
        <v>10</v>
      </c>
      <c r="D1791" s="2" t="s">
        <v>11</v>
      </c>
      <c r="E1791" s="2" t="s">
        <v>12</v>
      </c>
      <c r="F1791" s="2">
        <v>1966</v>
      </c>
      <c r="G1791" s="2">
        <v>60.718890000000002</v>
      </c>
    </row>
    <row r="1792" spans="1:8" x14ac:dyDescent="0.25">
      <c r="A1792" s="2" t="s">
        <v>30</v>
      </c>
      <c r="B1792" s="2" t="s">
        <v>9</v>
      </c>
      <c r="C1792" s="2" t="s">
        <v>10</v>
      </c>
      <c r="D1792" s="2" t="s">
        <v>11</v>
      </c>
      <c r="E1792" s="2" t="s">
        <v>12</v>
      </c>
      <c r="F1792" s="2">
        <v>1967</v>
      </c>
      <c r="G1792" s="2">
        <v>58.798360000000002</v>
      </c>
    </row>
    <row r="1793" spans="1:7" x14ac:dyDescent="0.25">
      <c r="A1793" s="2" t="s">
        <v>30</v>
      </c>
      <c r="B1793" s="2" t="s">
        <v>9</v>
      </c>
      <c r="C1793" s="2" t="s">
        <v>10</v>
      </c>
      <c r="D1793" s="2" t="s">
        <v>11</v>
      </c>
      <c r="E1793" s="2" t="s">
        <v>12</v>
      </c>
      <c r="F1793" s="2">
        <v>1968</v>
      </c>
      <c r="G1793" s="2">
        <v>56.60183</v>
      </c>
    </row>
    <row r="1794" spans="1:7" x14ac:dyDescent="0.25">
      <c r="A1794" s="2" t="s">
        <v>30</v>
      </c>
      <c r="B1794" s="2" t="s">
        <v>9</v>
      </c>
      <c r="C1794" s="2" t="s">
        <v>10</v>
      </c>
      <c r="D1794" s="2" t="s">
        <v>11</v>
      </c>
      <c r="E1794" s="2" t="s">
        <v>12</v>
      </c>
      <c r="F1794" s="2">
        <v>1969</v>
      </c>
      <c r="G1794" s="2">
        <v>57.121510000000001</v>
      </c>
    </row>
    <row r="1795" spans="1:7" x14ac:dyDescent="0.25">
      <c r="A1795" s="2" t="s">
        <v>30</v>
      </c>
      <c r="B1795" s="2" t="s">
        <v>9</v>
      </c>
      <c r="C1795" s="2" t="s">
        <v>10</v>
      </c>
      <c r="D1795" s="2" t="s">
        <v>11</v>
      </c>
      <c r="E1795" s="2" t="s">
        <v>12</v>
      </c>
      <c r="F1795" s="2">
        <v>1970</v>
      </c>
      <c r="G1795" s="2">
        <v>55.111400000000003</v>
      </c>
    </row>
    <row r="1796" spans="1:7" x14ac:dyDescent="0.25">
      <c r="A1796" s="2" t="s">
        <v>30</v>
      </c>
      <c r="B1796" s="2" t="s">
        <v>9</v>
      </c>
      <c r="C1796" s="2" t="s">
        <v>10</v>
      </c>
      <c r="D1796" s="2" t="s">
        <v>11</v>
      </c>
      <c r="E1796" s="2" t="s">
        <v>12</v>
      </c>
      <c r="F1796" s="2">
        <v>1971</v>
      </c>
      <c r="G1796" s="2">
        <v>54.35369</v>
      </c>
    </row>
    <row r="1797" spans="1:7" x14ac:dyDescent="0.25">
      <c r="A1797" s="2" t="s">
        <v>30</v>
      </c>
      <c r="B1797" s="2" t="s">
        <v>9</v>
      </c>
      <c r="C1797" s="2" t="s">
        <v>10</v>
      </c>
      <c r="D1797" s="2" t="s">
        <v>11</v>
      </c>
      <c r="E1797" s="2" t="s">
        <v>12</v>
      </c>
      <c r="F1797" s="2">
        <v>1972</v>
      </c>
      <c r="G1797" s="2">
        <v>55.062330000000003</v>
      </c>
    </row>
    <row r="1798" spans="1:7" x14ac:dyDescent="0.25">
      <c r="A1798" s="2" t="s">
        <v>30</v>
      </c>
      <c r="B1798" s="2" t="s">
        <v>9</v>
      </c>
      <c r="C1798" s="2" t="s">
        <v>10</v>
      </c>
      <c r="D1798" s="2" t="s">
        <v>11</v>
      </c>
      <c r="E1798" s="2" t="s">
        <v>12</v>
      </c>
      <c r="F1798" s="2">
        <v>1973</v>
      </c>
      <c r="G1798" s="2">
        <v>55.957259999999998</v>
      </c>
    </row>
    <row r="1799" spans="1:7" x14ac:dyDescent="0.25">
      <c r="A1799" s="2" t="s">
        <v>30</v>
      </c>
      <c r="B1799" s="2" t="s">
        <v>9</v>
      </c>
      <c r="C1799" s="2" t="s">
        <v>10</v>
      </c>
      <c r="D1799" s="2" t="s">
        <v>11</v>
      </c>
      <c r="E1799" s="2" t="s">
        <v>12</v>
      </c>
      <c r="F1799" s="2">
        <v>1974</v>
      </c>
      <c r="G1799" s="2">
        <v>54.806890000000003</v>
      </c>
    </row>
    <row r="1800" spans="1:7" x14ac:dyDescent="0.25">
      <c r="A1800" s="2" t="s">
        <v>30</v>
      </c>
      <c r="B1800" s="2" t="s">
        <v>9</v>
      </c>
      <c r="C1800" s="2" t="s">
        <v>10</v>
      </c>
      <c r="D1800" s="2" t="s">
        <v>11</v>
      </c>
      <c r="E1800" s="2" t="s">
        <v>12</v>
      </c>
      <c r="F1800" s="2">
        <v>1975</v>
      </c>
      <c r="G1800" s="2">
        <v>52.88655</v>
      </c>
    </row>
    <row r="1801" spans="1:7" x14ac:dyDescent="0.25">
      <c r="A1801" s="2" t="s">
        <v>30</v>
      </c>
      <c r="B1801" s="2" t="s">
        <v>9</v>
      </c>
      <c r="C1801" s="2" t="s">
        <v>10</v>
      </c>
      <c r="D1801" s="2" t="s">
        <v>11</v>
      </c>
      <c r="E1801" s="2" t="s">
        <v>12</v>
      </c>
      <c r="F1801" s="2">
        <v>1976</v>
      </c>
      <c r="G1801" s="2">
        <v>52.138759999999998</v>
      </c>
    </row>
    <row r="1802" spans="1:7" x14ac:dyDescent="0.25">
      <c r="A1802" s="2" t="s">
        <v>30</v>
      </c>
      <c r="B1802" s="2" t="s">
        <v>9</v>
      </c>
      <c r="C1802" s="2" t="s">
        <v>10</v>
      </c>
      <c r="D1802" s="2" t="s">
        <v>11</v>
      </c>
      <c r="E1802" s="2" t="s">
        <v>12</v>
      </c>
      <c r="F1802" s="2">
        <v>1977</v>
      </c>
      <c r="G1802" s="2">
        <v>49.51661</v>
      </c>
    </row>
    <row r="1803" spans="1:7" x14ac:dyDescent="0.25">
      <c r="A1803" s="2" t="s">
        <v>30</v>
      </c>
      <c r="B1803" s="2" t="s">
        <v>9</v>
      </c>
      <c r="C1803" s="2" t="s">
        <v>10</v>
      </c>
      <c r="D1803" s="2" t="s">
        <v>11</v>
      </c>
      <c r="E1803" s="2" t="s">
        <v>12</v>
      </c>
      <c r="F1803" s="2">
        <v>1978</v>
      </c>
      <c r="G1803" s="2">
        <v>47.408299999999997</v>
      </c>
    </row>
    <row r="1804" spans="1:7" x14ac:dyDescent="0.25">
      <c r="A1804" s="2" t="s">
        <v>30</v>
      </c>
      <c r="B1804" s="2" t="s">
        <v>9</v>
      </c>
      <c r="C1804" s="2" t="s">
        <v>10</v>
      </c>
      <c r="D1804" s="2" t="s">
        <v>11</v>
      </c>
      <c r="E1804" s="2" t="s">
        <v>12</v>
      </c>
      <c r="F1804" s="2">
        <v>1979</v>
      </c>
      <c r="G1804" s="2">
        <v>46.737450000000003</v>
      </c>
    </row>
    <row r="1805" spans="1:7" x14ac:dyDescent="0.25">
      <c r="A1805" s="2" t="s">
        <v>30</v>
      </c>
      <c r="B1805" s="2" t="s">
        <v>9</v>
      </c>
      <c r="C1805" s="2" t="s">
        <v>10</v>
      </c>
      <c r="D1805" s="2" t="s">
        <v>11</v>
      </c>
      <c r="E1805" s="2" t="s">
        <v>12</v>
      </c>
      <c r="F1805" s="2">
        <v>1980</v>
      </c>
      <c r="G1805" s="2">
        <v>47.825569999999999</v>
      </c>
    </row>
    <row r="1806" spans="1:7" x14ac:dyDescent="0.25">
      <c r="A1806" s="2" t="s">
        <v>30</v>
      </c>
      <c r="B1806" s="2" t="s">
        <v>9</v>
      </c>
      <c r="C1806" s="2" t="s">
        <v>10</v>
      </c>
      <c r="D1806" s="2" t="s">
        <v>11</v>
      </c>
      <c r="E1806" s="2" t="s">
        <v>12</v>
      </c>
      <c r="F1806" s="2">
        <v>1981</v>
      </c>
      <c r="G1806" s="2">
        <v>47.897219999999997</v>
      </c>
    </row>
    <row r="1807" spans="1:7" x14ac:dyDescent="0.25">
      <c r="A1807" s="2" t="s">
        <v>30</v>
      </c>
      <c r="B1807" s="2" t="s">
        <v>9</v>
      </c>
      <c r="C1807" s="2" t="s">
        <v>10</v>
      </c>
      <c r="D1807" s="2" t="s">
        <v>11</v>
      </c>
      <c r="E1807" s="2" t="s">
        <v>12</v>
      </c>
      <c r="F1807" s="2">
        <v>1982</v>
      </c>
      <c r="G1807" s="2">
        <v>47.504849999999998</v>
      </c>
    </row>
    <row r="1808" spans="1:7" x14ac:dyDescent="0.25">
      <c r="A1808" s="2" t="s">
        <v>30</v>
      </c>
      <c r="B1808" s="2" t="s">
        <v>9</v>
      </c>
      <c r="C1808" s="2" t="s">
        <v>10</v>
      </c>
      <c r="D1808" s="2" t="s">
        <v>11</v>
      </c>
      <c r="E1808" s="2" t="s">
        <v>12</v>
      </c>
      <c r="F1808" s="2">
        <v>1983</v>
      </c>
      <c r="G1808" s="2">
        <v>46.148470000000003</v>
      </c>
    </row>
    <row r="1809" spans="1:8" x14ac:dyDescent="0.25">
      <c r="A1809" s="2" t="s">
        <v>30</v>
      </c>
      <c r="B1809" s="2" t="s">
        <v>9</v>
      </c>
      <c r="C1809" s="2" t="s">
        <v>10</v>
      </c>
      <c r="D1809" s="2" t="s">
        <v>11</v>
      </c>
      <c r="E1809" s="2" t="s">
        <v>12</v>
      </c>
      <c r="F1809" s="2">
        <v>1984</v>
      </c>
      <c r="G1809" s="2">
        <v>42.880969999999998</v>
      </c>
    </row>
    <row r="1810" spans="1:8" x14ac:dyDescent="0.25">
      <c r="A1810" s="2" t="s">
        <v>30</v>
      </c>
      <c r="B1810" s="2" t="s">
        <v>9</v>
      </c>
      <c r="C1810" s="2" t="s">
        <v>10</v>
      </c>
      <c r="D1810" s="2" t="s">
        <v>11</v>
      </c>
      <c r="E1810" s="2" t="s">
        <v>12</v>
      </c>
      <c r="F1810" s="2">
        <v>1985</v>
      </c>
      <c r="G1810" s="2">
        <v>42.053370000000001</v>
      </c>
    </row>
    <row r="1811" spans="1:8" x14ac:dyDescent="0.25">
      <c r="A1811" s="2" t="s">
        <v>30</v>
      </c>
      <c r="B1811" s="2" t="s">
        <v>9</v>
      </c>
      <c r="C1811" s="2" t="s">
        <v>10</v>
      </c>
      <c r="D1811" s="2" t="s">
        <v>11</v>
      </c>
      <c r="E1811" s="2" t="s">
        <v>12</v>
      </c>
      <c r="F1811" s="2">
        <v>1986</v>
      </c>
      <c r="G1811" s="2">
        <v>41.423960000000001</v>
      </c>
    </row>
    <row r="1812" spans="1:8" x14ac:dyDescent="0.25">
      <c r="A1812" s="2" t="s">
        <v>30</v>
      </c>
      <c r="B1812" s="2" t="s">
        <v>9</v>
      </c>
      <c r="C1812" s="2" t="s">
        <v>10</v>
      </c>
      <c r="D1812" s="2" t="s">
        <v>11</v>
      </c>
      <c r="E1812" s="2" t="s">
        <v>12</v>
      </c>
      <c r="F1812" s="2">
        <v>1987</v>
      </c>
      <c r="G1812" s="2">
        <v>39.711010000000002</v>
      </c>
    </row>
    <row r="1813" spans="1:8" x14ac:dyDescent="0.25">
      <c r="A1813" s="2" t="s">
        <v>30</v>
      </c>
      <c r="B1813" s="2" t="s">
        <v>9</v>
      </c>
      <c r="C1813" s="2" t="s">
        <v>10</v>
      </c>
      <c r="D1813" s="2" t="s">
        <v>11</v>
      </c>
      <c r="E1813" s="2" t="s">
        <v>12</v>
      </c>
      <c r="F1813" s="2">
        <v>1988</v>
      </c>
      <c r="G1813" s="2">
        <v>39.177149999999997</v>
      </c>
    </row>
    <row r="1814" spans="1:8" x14ac:dyDescent="0.25">
      <c r="A1814" s="2" t="s">
        <v>30</v>
      </c>
      <c r="B1814" s="2" t="s">
        <v>9</v>
      </c>
      <c r="C1814" s="2" t="s">
        <v>10</v>
      </c>
      <c r="D1814" s="2" t="s">
        <v>11</v>
      </c>
      <c r="E1814" s="2" t="s">
        <v>12</v>
      </c>
      <c r="F1814" s="2">
        <v>1989</v>
      </c>
      <c r="G1814" s="2">
        <v>38.130459999999999</v>
      </c>
    </row>
    <row r="1815" spans="1:8" x14ac:dyDescent="0.25">
      <c r="A1815" s="2" t="s">
        <v>30</v>
      </c>
      <c r="B1815" s="2" t="s">
        <v>9</v>
      </c>
      <c r="C1815" s="2" t="s">
        <v>10</v>
      </c>
      <c r="D1815" s="2" t="s">
        <v>11</v>
      </c>
      <c r="E1815" s="2" t="s">
        <v>12</v>
      </c>
      <c r="F1815" s="2">
        <v>1990</v>
      </c>
      <c r="G1815" s="2">
        <v>36.883310000000002</v>
      </c>
      <c r="H1815" s="2" t="s">
        <v>13</v>
      </c>
    </row>
    <row r="1816" spans="1:8" x14ac:dyDescent="0.25">
      <c r="A1816" s="2" t="s">
        <v>30</v>
      </c>
      <c r="B1816" s="2" t="s">
        <v>9</v>
      </c>
      <c r="C1816" s="2" t="s">
        <v>10</v>
      </c>
      <c r="D1816" s="2" t="s">
        <v>11</v>
      </c>
      <c r="E1816" s="2" t="s">
        <v>12</v>
      </c>
      <c r="F1816" s="2">
        <v>1991</v>
      </c>
      <c r="G1816" s="2">
        <v>34.708480000000002</v>
      </c>
    </row>
    <row r="1817" spans="1:8" x14ac:dyDescent="0.25">
      <c r="A1817" s="2" t="s">
        <v>30</v>
      </c>
      <c r="B1817" s="2" t="s">
        <v>9</v>
      </c>
      <c r="C1817" s="2" t="s">
        <v>10</v>
      </c>
      <c r="D1817" s="2" t="s">
        <v>11</v>
      </c>
      <c r="E1817" s="2" t="s">
        <v>12</v>
      </c>
      <c r="F1817" s="2">
        <v>1992</v>
      </c>
      <c r="G1817" s="2">
        <v>34.880540000000003</v>
      </c>
    </row>
    <row r="1818" spans="1:8" x14ac:dyDescent="0.25">
      <c r="A1818" s="2" t="s">
        <v>30</v>
      </c>
      <c r="B1818" s="2" t="s">
        <v>9</v>
      </c>
      <c r="C1818" s="2" t="s">
        <v>10</v>
      </c>
      <c r="D1818" s="2" t="s">
        <v>11</v>
      </c>
      <c r="E1818" s="2" t="s">
        <v>12</v>
      </c>
      <c r="F1818" s="2">
        <v>1993</v>
      </c>
      <c r="G1818" s="2">
        <v>35.353929999999998</v>
      </c>
    </row>
    <row r="1819" spans="1:8" x14ac:dyDescent="0.25">
      <c r="A1819" s="2" t="s">
        <v>30</v>
      </c>
      <c r="B1819" s="2" t="s">
        <v>9</v>
      </c>
      <c r="C1819" s="2" t="s">
        <v>10</v>
      </c>
      <c r="D1819" s="2" t="s">
        <v>11</v>
      </c>
      <c r="E1819" s="2" t="s">
        <v>12</v>
      </c>
      <c r="F1819" s="2">
        <v>1994</v>
      </c>
      <c r="G1819" s="2">
        <v>34.70355</v>
      </c>
    </row>
    <row r="1820" spans="1:8" x14ac:dyDescent="0.25">
      <c r="A1820" s="2" t="s">
        <v>30</v>
      </c>
      <c r="B1820" s="2" t="s">
        <v>9</v>
      </c>
      <c r="C1820" s="2" t="s">
        <v>10</v>
      </c>
      <c r="D1820" s="2" t="s">
        <v>11</v>
      </c>
      <c r="E1820" s="2" t="s">
        <v>12</v>
      </c>
      <c r="F1820" s="2">
        <v>1995</v>
      </c>
      <c r="G1820" s="2">
        <v>34.348669999999998</v>
      </c>
    </row>
    <row r="1821" spans="1:8" x14ac:dyDescent="0.25">
      <c r="A1821" s="2" t="s">
        <v>30</v>
      </c>
      <c r="B1821" s="2" t="s">
        <v>9</v>
      </c>
      <c r="C1821" s="2" t="s">
        <v>10</v>
      </c>
      <c r="D1821" s="2" t="s">
        <v>11</v>
      </c>
      <c r="E1821" s="2" t="s">
        <v>12</v>
      </c>
      <c r="F1821" s="2">
        <v>1996</v>
      </c>
      <c r="G1821" s="2">
        <v>34.38655</v>
      </c>
    </row>
    <row r="1822" spans="1:8" x14ac:dyDescent="0.25">
      <c r="A1822" s="2" t="s">
        <v>30</v>
      </c>
      <c r="B1822" s="2" t="s">
        <v>9</v>
      </c>
      <c r="C1822" s="2" t="s">
        <v>10</v>
      </c>
      <c r="D1822" s="2" t="s">
        <v>11</v>
      </c>
      <c r="E1822" s="2" t="s">
        <v>12</v>
      </c>
      <c r="F1822" s="2">
        <v>1997</v>
      </c>
      <c r="G1822" s="2">
        <v>34.746589999999998</v>
      </c>
    </row>
    <row r="1823" spans="1:8" x14ac:dyDescent="0.25">
      <c r="A1823" s="2" t="s">
        <v>30</v>
      </c>
      <c r="B1823" s="2" t="s">
        <v>9</v>
      </c>
      <c r="C1823" s="2" t="s">
        <v>10</v>
      </c>
      <c r="D1823" s="2" t="s">
        <v>11</v>
      </c>
      <c r="E1823" s="2" t="s">
        <v>12</v>
      </c>
      <c r="F1823" s="2">
        <v>1998</v>
      </c>
      <c r="G1823" s="2">
        <v>36.26305</v>
      </c>
    </row>
    <row r="1824" spans="1:8" x14ac:dyDescent="0.25">
      <c r="A1824" s="2" t="s">
        <v>30</v>
      </c>
      <c r="B1824" s="2" t="s">
        <v>9</v>
      </c>
      <c r="C1824" s="2" t="s">
        <v>10</v>
      </c>
      <c r="D1824" s="2" t="s">
        <v>11</v>
      </c>
      <c r="E1824" s="2" t="s">
        <v>12</v>
      </c>
      <c r="F1824" s="2">
        <v>1999</v>
      </c>
      <c r="G1824" s="2">
        <v>36.0974</v>
      </c>
    </row>
    <row r="1825" spans="1:7" x14ac:dyDescent="0.25">
      <c r="A1825" s="2" t="s">
        <v>30</v>
      </c>
      <c r="B1825" s="2" t="s">
        <v>9</v>
      </c>
      <c r="C1825" s="2" t="s">
        <v>10</v>
      </c>
      <c r="D1825" s="2" t="s">
        <v>11</v>
      </c>
      <c r="E1825" s="2" t="s">
        <v>12</v>
      </c>
      <c r="F1825" s="2">
        <v>2000</v>
      </c>
      <c r="G1825" s="2">
        <v>35.711550000000003</v>
      </c>
    </row>
    <row r="1826" spans="1:7" x14ac:dyDescent="0.25">
      <c r="A1826" s="2" t="s">
        <v>30</v>
      </c>
      <c r="B1826" s="2" t="s">
        <v>9</v>
      </c>
      <c r="C1826" s="2" t="s">
        <v>10</v>
      </c>
      <c r="D1826" s="2" t="s">
        <v>11</v>
      </c>
      <c r="E1826" s="2" t="s">
        <v>12</v>
      </c>
      <c r="F1826" s="2">
        <v>2001</v>
      </c>
      <c r="G1826" s="2">
        <v>36.01632</v>
      </c>
    </row>
    <row r="1827" spans="1:7" x14ac:dyDescent="0.25">
      <c r="A1827" s="2" t="s">
        <v>30</v>
      </c>
      <c r="B1827" s="2" t="s">
        <v>9</v>
      </c>
      <c r="C1827" s="2" t="s">
        <v>10</v>
      </c>
      <c r="D1827" s="2" t="s">
        <v>11</v>
      </c>
      <c r="E1827" s="2" t="s">
        <v>12</v>
      </c>
      <c r="F1827" s="2">
        <v>2002</v>
      </c>
      <c r="G1827" s="2">
        <v>35.686599999999999</v>
      </c>
    </row>
    <row r="1828" spans="1:7" x14ac:dyDescent="0.25">
      <c r="A1828" s="2" t="s">
        <v>30</v>
      </c>
      <c r="B1828" s="2" t="s">
        <v>9</v>
      </c>
      <c r="C1828" s="2" t="s">
        <v>10</v>
      </c>
      <c r="D1828" s="2" t="s">
        <v>11</v>
      </c>
      <c r="E1828" s="2" t="s">
        <v>12</v>
      </c>
      <c r="F1828" s="2">
        <v>2003</v>
      </c>
      <c r="G1828" s="2">
        <v>35.291870000000003</v>
      </c>
    </row>
    <row r="1829" spans="1:7" x14ac:dyDescent="0.25">
      <c r="A1829" s="2" t="s">
        <v>30</v>
      </c>
      <c r="B1829" s="2" t="s">
        <v>9</v>
      </c>
      <c r="C1829" s="2" t="s">
        <v>10</v>
      </c>
      <c r="D1829" s="2" t="s">
        <v>11</v>
      </c>
      <c r="E1829" s="2" t="s">
        <v>12</v>
      </c>
      <c r="F1829" s="2">
        <v>2004</v>
      </c>
      <c r="G1829" s="2">
        <v>34.382159999999999</v>
      </c>
    </row>
    <row r="1830" spans="1:7" x14ac:dyDescent="0.25">
      <c r="A1830" s="2" t="s">
        <v>30</v>
      </c>
      <c r="B1830" s="2" t="s">
        <v>9</v>
      </c>
      <c r="C1830" s="2" t="s">
        <v>10</v>
      </c>
      <c r="D1830" s="2" t="s">
        <v>11</v>
      </c>
      <c r="E1830" s="2" t="s">
        <v>12</v>
      </c>
      <c r="F1830" s="2">
        <v>2005</v>
      </c>
      <c r="G1830" s="2">
        <v>34.026960000000003</v>
      </c>
    </row>
    <row r="1831" spans="1:7" x14ac:dyDescent="0.25">
      <c r="A1831" s="2" t="s">
        <v>30</v>
      </c>
      <c r="B1831" s="2" t="s">
        <v>9</v>
      </c>
      <c r="C1831" s="2" t="s">
        <v>10</v>
      </c>
      <c r="D1831" s="2" t="s">
        <v>11</v>
      </c>
      <c r="E1831" s="2" t="s">
        <v>12</v>
      </c>
      <c r="F1831" s="2">
        <v>2006</v>
      </c>
      <c r="G1831" s="2">
        <v>33.222610000000003</v>
      </c>
    </row>
    <row r="1832" spans="1:7" x14ac:dyDescent="0.25">
      <c r="A1832" s="2" t="s">
        <v>30</v>
      </c>
      <c r="B1832" s="2" t="s">
        <v>9</v>
      </c>
      <c r="C1832" s="2" t="s">
        <v>10</v>
      </c>
      <c r="D1832" s="2" t="s">
        <v>11</v>
      </c>
      <c r="E1832" s="2" t="s">
        <v>12</v>
      </c>
      <c r="F1832" s="2">
        <v>2007</v>
      </c>
      <c r="G1832" s="2">
        <v>32.281460000000003</v>
      </c>
    </row>
    <row r="1833" spans="1:7" x14ac:dyDescent="0.25">
      <c r="A1833" s="2" t="s">
        <v>30</v>
      </c>
      <c r="B1833" s="2" t="s">
        <v>9</v>
      </c>
      <c r="C1833" s="2" t="s">
        <v>10</v>
      </c>
      <c r="D1833" s="2" t="s">
        <v>11</v>
      </c>
      <c r="E1833" s="2" t="s">
        <v>12</v>
      </c>
      <c r="F1833" s="2">
        <v>2008</v>
      </c>
      <c r="G1833" s="2">
        <v>31.854299999999999</v>
      </c>
    </row>
    <row r="1834" spans="1:7" x14ac:dyDescent="0.25">
      <c r="A1834" s="2" t="s">
        <v>30</v>
      </c>
      <c r="B1834" s="2" t="s">
        <v>9</v>
      </c>
      <c r="C1834" s="2" t="s">
        <v>10</v>
      </c>
      <c r="D1834" s="2" t="s">
        <v>11</v>
      </c>
      <c r="E1834" s="2" t="s">
        <v>12</v>
      </c>
      <c r="F1834" s="2">
        <v>2009</v>
      </c>
      <c r="G1834" s="2">
        <v>30.84066</v>
      </c>
    </row>
    <row r="1835" spans="1:7" x14ac:dyDescent="0.25">
      <c r="A1835" s="2" t="s">
        <v>30</v>
      </c>
      <c r="B1835" s="2" t="s">
        <v>9</v>
      </c>
      <c r="C1835" s="2" t="s">
        <v>10</v>
      </c>
      <c r="D1835" s="2" t="s">
        <v>11</v>
      </c>
      <c r="E1835" s="2" t="s">
        <v>12</v>
      </c>
      <c r="F1835" s="2">
        <v>2010</v>
      </c>
      <c r="G1835" s="2">
        <v>30.004159999999999</v>
      </c>
    </row>
    <row r="1836" spans="1:7" x14ac:dyDescent="0.25">
      <c r="A1836" s="2" t="s">
        <v>30</v>
      </c>
      <c r="B1836" s="2" t="s">
        <v>9</v>
      </c>
      <c r="C1836" s="2" t="s">
        <v>10</v>
      </c>
      <c r="D1836" s="2" t="s">
        <v>11</v>
      </c>
      <c r="E1836" s="2" t="s">
        <v>12</v>
      </c>
      <c r="F1836" s="2">
        <v>2011</v>
      </c>
      <c r="G1836" s="2">
        <v>29.56054</v>
      </c>
    </row>
    <row r="1837" spans="1:7" x14ac:dyDescent="0.25">
      <c r="A1837" s="2" t="s">
        <v>30</v>
      </c>
      <c r="B1837" s="2" t="s">
        <v>9</v>
      </c>
      <c r="C1837" s="2" t="s">
        <v>10</v>
      </c>
      <c r="D1837" s="2" t="s">
        <v>11</v>
      </c>
      <c r="E1837" s="2" t="s">
        <v>12</v>
      </c>
      <c r="F1837" s="2">
        <v>2012</v>
      </c>
      <c r="G1837" s="2">
        <v>29.844529999999999</v>
      </c>
    </row>
    <row r="1838" spans="1:7" x14ac:dyDescent="0.25">
      <c r="A1838" s="2" t="s">
        <v>30</v>
      </c>
      <c r="B1838" s="2" t="s">
        <v>9</v>
      </c>
      <c r="C1838" s="2" t="s">
        <v>10</v>
      </c>
      <c r="D1838" s="2" t="s">
        <v>11</v>
      </c>
      <c r="E1838" s="2" t="s">
        <v>12</v>
      </c>
      <c r="F1838" s="2">
        <v>2013</v>
      </c>
      <c r="G1838" s="2">
        <v>28.953040000000001</v>
      </c>
    </row>
    <row r="1839" spans="1:7" x14ac:dyDescent="0.25">
      <c r="A1839" s="2" t="s">
        <v>30</v>
      </c>
      <c r="B1839" s="2" t="s">
        <v>9</v>
      </c>
      <c r="C1839" s="2" t="s">
        <v>10</v>
      </c>
      <c r="D1839" s="2" t="s">
        <v>11</v>
      </c>
      <c r="E1839" s="2" t="s">
        <v>12</v>
      </c>
      <c r="F1839" s="2">
        <v>2014</v>
      </c>
      <c r="G1839" s="2">
        <v>28.405449999999998</v>
      </c>
    </row>
    <row r="1840" spans="1:7" x14ac:dyDescent="0.25">
      <c r="A1840" s="2" t="s">
        <v>30</v>
      </c>
      <c r="B1840" s="2" t="s">
        <v>9</v>
      </c>
      <c r="C1840" s="2" t="s">
        <v>10</v>
      </c>
      <c r="D1840" s="2" t="s">
        <v>11</v>
      </c>
      <c r="E1840" s="2" t="s">
        <v>12</v>
      </c>
      <c r="F1840" s="2">
        <v>2015</v>
      </c>
      <c r="G1840" s="2">
        <v>27.538979999999999</v>
      </c>
    </row>
    <row r="1841" spans="1:7" x14ac:dyDescent="0.25">
      <c r="A1841" s="2" t="s">
        <v>30</v>
      </c>
      <c r="B1841" s="2" t="s">
        <v>9</v>
      </c>
      <c r="C1841" s="2" t="s">
        <v>10</v>
      </c>
      <c r="D1841" s="2" t="s">
        <v>11</v>
      </c>
      <c r="E1841" s="2" t="s">
        <v>12</v>
      </c>
      <c r="F1841" s="2">
        <v>2016</v>
      </c>
      <c r="G1841" s="2">
        <v>27.494119999999999</v>
      </c>
    </row>
    <row r="1842" spans="1:7" x14ac:dyDescent="0.25">
      <c r="A1842" s="2" t="s">
        <v>30</v>
      </c>
      <c r="B1842" s="2" t="s">
        <v>9</v>
      </c>
      <c r="C1842" s="2" t="s">
        <v>14</v>
      </c>
      <c r="D1842" s="2" t="s">
        <v>11</v>
      </c>
      <c r="E1842" s="2" t="s">
        <v>12</v>
      </c>
      <c r="F1842" s="2">
        <v>1963</v>
      </c>
      <c r="G1842" s="2">
        <v>68.4649</v>
      </c>
    </row>
    <row r="1843" spans="1:7" x14ac:dyDescent="0.25">
      <c r="A1843" s="2" t="s">
        <v>30</v>
      </c>
      <c r="B1843" s="2" t="s">
        <v>9</v>
      </c>
      <c r="C1843" s="2" t="s">
        <v>14</v>
      </c>
      <c r="D1843" s="2" t="s">
        <v>11</v>
      </c>
      <c r="E1843" s="2" t="s">
        <v>12</v>
      </c>
      <c r="F1843" s="2">
        <v>1964</v>
      </c>
      <c r="G1843" s="2">
        <v>69.290729999999996</v>
      </c>
    </row>
    <row r="1844" spans="1:7" x14ac:dyDescent="0.25">
      <c r="A1844" s="2" t="s">
        <v>30</v>
      </c>
      <c r="B1844" s="2" t="s">
        <v>9</v>
      </c>
      <c r="C1844" s="2" t="s">
        <v>14</v>
      </c>
      <c r="D1844" s="2" t="s">
        <v>11</v>
      </c>
      <c r="E1844" s="2" t="s">
        <v>12</v>
      </c>
      <c r="F1844" s="2">
        <v>1965</v>
      </c>
      <c r="G1844" s="2">
        <v>67.800790000000006</v>
      </c>
    </row>
    <row r="1845" spans="1:7" x14ac:dyDescent="0.25">
      <c r="A1845" s="2" t="s">
        <v>30</v>
      </c>
      <c r="B1845" s="2" t="s">
        <v>9</v>
      </c>
      <c r="C1845" s="2" t="s">
        <v>14</v>
      </c>
      <c r="D1845" s="2" t="s">
        <v>11</v>
      </c>
      <c r="E1845" s="2" t="s">
        <v>12</v>
      </c>
      <c r="F1845" s="2">
        <v>1966</v>
      </c>
      <c r="G1845" s="2">
        <v>66.582579999999993</v>
      </c>
    </row>
    <row r="1846" spans="1:7" x14ac:dyDescent="0.25">
      <c r="A1846" s="2" t="s">
        <v>30</v>
      </c>
      <c r="B1846" s="2" t="s">
        <v>9</v>
      </c>
      <c r="C1846" s="2" t="s">
        <v>14</v>
      </c>
      <c r="D1846" s="2" t="s">
        <v>11</v>
      </c>
      <c r="E1846" s="2" t="s">
        <v>12</v>
      </c>
      <c r="F1846" s="2">
        <v>1967</v>
      </c>
      <c r="G1846" s="2">
        <v>64.726349999999996</v>
      </c>
    </row>
    <row r="1847" spans="1:7" x14ac:dyDescent="0.25">
      <c r="A1847" s="2" t="s">
        <v>30</v>
      </c>
      <c r="B1847" s="2" t="s">
        <v>9</v>
      </c>
      <c r="C1847" s="2" t="s">
        <v>14</v>
      </c>
      <c r="D1847" s="2" t="s">
        <v>11</v>
      </c>
      <c r="E1847" s="2" t="s">
        <v>12</v>
      </c>
      <c r="F1847" s="2">
        <v>1968</v>
      </c>
      <c r="G1847" s="2">
        <v>62.454479999999997</v>
      </c>
    </row>
    <row r="1848" spans="1:7" x14ac:dyDescent="0.25">
      <c r="A1848" s="2" t="s">
        <v>30</v>
      </c>
      <c r="B1848" s="2" t="s">
        <v>9</v>
      </c>
      <c r="C1848" s="2" t="s">
        <v>14</v>
      </c>
      <c r="D1848" s="2" t="s">
        <v>11</v>
      </c>
      <c r="E1848" s="2" t="s">
        <v>12</v>
      </c>
      <c r="F1848" s="2">
        <v>1969</v>
      </c>
      <c r="G1848" s="2">
        <v>61.777059999999999</v>
      </c>
    </row>
    <row r="1849" spans="1:7" x14ac:dyDescent="0.25">
      <c r="A1849" s="2" t="s">
        <v>30</v>
      </c>
      <c r="B1849" s="2" t="s">
        <v>9</v>
      </c>
      <c r="C1849" s="2" t="s">
        <v>14</v>
      </c>
      <c r="D1849" s="2" t="s">
        <v>11</v>
      </c>
      <c r="E1849" s="2" t="s">
        <v>12</v>
      </c>
      <c r="F1849" s="2">
        <v>1970</v>
      </c>
      <c r="G1849" s="2">
        <v>61.058540000000001</v>
      </c>
    </row>
    <row r="1850" spans="1:7" x14ac:dyDescent="0.25">
      <c r="A1850" s="2" t="s">
        <v>30</v>
      </c>
      <c r="B1850" s="2" t="s">
        <v>9</v>
      </c>
      <c r="C1850" s="2" t="s">
        <v>14</v>
      </c>
      <c r="D1850" s="2" t="s">
        <v>11</v>
      </c>
      <c r="E1850" s="2" t="s">
        <v>12</v>
      </c>
      <c r="F1850" s="2">
        <v>1971</v>
      </c>
      <c r="G1850" s="2">
        <v>60.567059999999998</v>
      </c>
    </row>
    <row r="1851" spans="1:7" x14ac:dyDescent="0.25">
      <c r="A1851" s="2" t="s">
        <v>30</v>
      </c>
      <c r="B1851" s="2" t="s">
        <v>9</v>
      </c>
      <c r="C1851" s="2" t="s">
        <v>14</v>
      </c>
      <c r="D1851" s="2" t="s">
        <v>11</v>
      </c>
      <c r="E1851" s="2" t="s">
        <v>12</v>
      </c>
      <c r="F1851" s="2">
        <v>1972</v>
      </c>
      <c r="G1851" s="2">
        <v>61.441369999999999</v>
      </c>
    </row>
    <row r="1852" spans="1:7" x14ac:dyDescent="0.25">
      <c r="A1852" s="2" t="s">
        <v>30</v>
      </c>
      <c r="B1852" s="2" t="s">
        <v>9</v>
      </c>
      <c r="C1852" s="2" t="s">
        <v>14</v>
      </c>
      <c r="D1852" s="2" t="s">
        <v>11</v>
      </c>
      <c r="E1852" s="2" t="s">
        <v>12</v>
      </c>
      <c r="F1852" s="2">
        <v>1973</v>
      </c>
      <c r="G1852" s="2">
        <v>62.04533</v>
      </c>
    </row>
    <row r="1853" spans="1:7" x14ac:dyDescent="0.25">
      <c r="A1853" s="2" t="s">
        <v>30</v>
      </c>
      <c r="B1853" s="2" t="s">
        <v>9</v>
      </c>
      <c r="C1853" s="2" t="s">
        <v>14</v>
      </c>
      <c r="D1853" s="2" t="s">
        <v>11</v>
      </c>
      <c r="E1853" s="2" t="s">
        <v>12</v>
      </c>
      <c r="F1853" s="2">
        <v>1974</v>
      </c>
      <c r="G1853" s="2">
        <v>61.106729999999999</v>
      </c>
    </row>
    <row r="1854" spans="1:7" x14ac:dyDescent="0.25">
      <c r="A1854" s="2" t="s">
        <v>30</v>
      </c>
      <c r="B1854" s="2" t="s">
        <v>9</v>
      </c>
      <c r="C1854" s="2" t="s">
        <v>14</v>
      </c>
      <c r="D1854" s="2" t="s">
        <v>11</v>
      </c>
      <c r="E1854" s="2" t="s">
        <v>12</v>
      </c>
      <c r="F1854" s="2">
        <v>1975</v>
      </c>
      <c r="G1854" s="2">
        <v>59.361899999999999</v>
      </c>
    </row>
    <row r="1855" spans="1:7" x14ac:dyDescent="0.25">
      <c r="A1855" s="2" t="s">
        <v>30</v>
      </c>
      <c r="B1855" s="2" t="s">
        <v>9</v>
      </c>
      <c r="C1855" s="2" t="s">
        <v>14</v>
      </c>
      <c r="D1855" s="2" t="s">
        <v>11</v>
      </c>
      <c r="E1855" s="2" t="s">
        <v>12</v>
      </c>
      <c r="F1855" s="2">
        <v>1976</v>
      </c>
      <c r="G1855" s="2">
        <v>58.596519999999998</v>
      </c>
    </row>
    <row r="1856" spans="1:7" x14ac:dyDescent="0.25">
      <c r="A1856" s="2" t="s">
        <v>30</v>
      </c>
      <c r="B1856" s="2" t="s">
        <v>9</v>
      </c>
      <c r="C1856" s="2" t="s">
        <v>14</v>
      </c>
      <c r="D1856" s="2" t="s">
        <v>11</v>
      </c>
      <c r="E1856" s="2" t="s">
        <v>12</v>
      </c>
      <c r="F1856" s="2">
        <v>1977</v>
      </c>
      <c r="G1856" s="2">
        <v>55.408990000000003</v>
      </c>
    </row>
    <row r="1857" spans="1:8" x14ac:dyDescent="0.25">
      <c r="A1857" s="2" t="s">
        <v>30</v>
      </c>
      <c r="B1857" s="2" t="s">
        <v>9</v>
      </c>
      <c r="C1857" s="2" t="s">
        <v>14</v>
      </c>
      <c r="D1857" s="2" t="s">
        <v>11</v>
      </c>
      <c r="E1857" s="2" t="s">
        <v>12</v>
      </c>
      <c r="F1857" s="2">
        <v>1978</v>
      </c>
      <c r="G1857" s="2">
        <v>53.467039999999997</v>
      </c>
    </row>
    <row r="1858" spans="1:8" x14ac:dyDescent="0.25">
      <c r="A1858" s="2" t="s">
        <v>30</v>
      </c>
      <c r="B1858" s="2" t="s">
        <v>9</v>
      </c>
      <c r="C1858" s="2" t="s">
        <v>14</v>
      </c>
      <c r="D1858" s="2" t="s">
        <v>11</v>
      </c>
      <c r="E1858" s="2" t="s">
        <v>12</v>
      </c>
      <c r="F1858" s="2">
        <v>1979</v>
      </c>
      <c r="G1858" s="2">
        <v>52.374650000000003</v>
      </c>
    </row>
    <row r="1859" spans="1:8" x14ac:dyDescent="0.25">
      <c r="A1859" s="2" t="s">
        <v>30</v>
      </c>
      <c r="B1859" s="2" t="s">
        <v>9</v>
      </c>
      <c r="C1859" s="2" t="s">
        <v>14</v>
      </c>
      <c r="D1859" s="2" t="s">
        <v>11</v>
      </c>
      <c r="E1859" s="2" t="s">
        <v>12</v>
      </c>
      <c r="F1859" s="2">
        <v>1980</v>
      </c>
      <c r="G1859" s="2">
        <v>52.766199999999998</v>
      </c>
    </row>
    <row r="1860" spans="1:8" x14ac:dyDescent="0.25">
      <c r="A1860" s="2" t="s">
        <v>30</v>
      </c>
      <c r="B1860" s="2" t="s">
        <v>9</v>
      </c>
      <c r="C1860" s="2" t="s">
        <v>14</v>
      </c>
      <c r="D1860" s="2" t="s">
        <v>11</v>
      </c>
      <c r="E1860" s="2" t="s">
        <v>12</v>
      </c>
      <c r="F1860" s="2">
        <v>1981</v>
      </c>
      <c r="G1860" s="2">
        <v>52.913069999999998</v>
      </c>
    </row>
    <row r="1861" spans="1:8" x14ac:dyDescent="0.25">
      <c r="A1861" s="2" t="s">
        <v>30</v>
      </c>
      <c r="B1861" s="2" t="s">
        <v>9</v>
      </c>
      <c r="C1861" s="2" t="s">
        <v>14</v>
      </c>
      <c r="D1861" s="2" t="s">
        <v>11</v>
      </c>
      <c r="E1861" s="2" t="s">
        <v>12</v>
      </c>
      <c r="F1861" s="2">
        <v>1982</v>
      </c>
      <c r="G1861" s="2">
        <v>52.444540000000003</v>
      </c>
    </row>
    <row r="1862" spans="1:8" x14ac:dyDescent="0.25">
      <c r="A1862" s="2" t="s">
        <v>30</v>
      </c>
      <c r="B1862" s="2" t="s">
        <v>9</v>
      </c>
      <c r="C1862" s="2" t="s">
        <v>14</v>
      </c>
      <c r="D1862" s="2" t="s">
        <v>11</v>
      </c>
      <c r="E1862" s="2" t="s">
        <v>12</v>
      </c>
      <c r="F1862" s="2">
        <v>1983</v>
      </c>
      <c r="G1862" s="2">
        <v>50.565899999999999</v>
      </c>
    </row>
    <row r="1863" spans="1:8" x14ac:dyDescent="0.25">
      <c r="A1863" s="2" t="s">
        <v>30</v>
      </c>
      <c r="B1863" s="2" t="s">
        <v>9</v>
      </c>
      <c r="C1863" s="2" t="s">
        <v>14</v>
      </c>
      <c r="D1863" s="2" t="s">
        <v>11</v>
      </c>
      <c r="E1863" s="2" t="s">
        <v>12</v>
      </c>
      <c r="F1863" s="2">
        <v>1984</v>
      </c>
      <c r="G1863" s="2">
        <v>47.109990000000003</v>
      </c>
    </row>
    <row r="1864" spans="1:8" x14ac:dyDescent="0.25">
      <c r="A1864" s="2" t="s">
        <v>30</v>
      </c>
      <c r="B1864" s="2" t="s">
        <v>9</v>
      </c>
      <c r="C1864" s="2" t="s">
        <v>14</v>
      </c>
      <c r="D1864" s="2" t="s">
        <v>11</v>
      </c>
      <c r="E1864" s="2" t="s">
        <v>12</v>
      </c>
      <c r="F1864" s="2">
        <v>1985</v>
      </c>
      <c r="G1864" s="2">
        <v>45.863950000000003</v>
      </c>
    </row>
    <row r="1865" spans="1:8" x14ac:dyDescent="0.25">
      <c r="A1865" s="2" t="s">
        <v>30</v>
      </c>
      <c r="B1865" s="2" t="s">
        <v>9</v>
      </c>
      <c r="C1865" s="2" t="s">
        <v>14</v>
      </c>
      <c r="D1865" s="2" t="s">
        <v>11</v>
      </c>
      <c r="E1865" s="2" t="s">
        <v>12</v>
      </c>
      <c r="F1865" s="2">
        <v>1986</v>
      </c>
      <c r="G1865" s="2">
        <v>45.609479999999998</v>
      </c>
    </row>
    <row r="1866" spans="1:8" x14ac:dyDescent="0.25">
      <c r="A1866" s="2" t="s">
        <v>30</v>
      </c>
      <c r="B1866" s="2" t="s">
        <v>9</v>
      </c>
      <c r="C1866" s="2" t="s">
        <v>14</v>
      </c>
      <c r="D1866" s="2" t="s">
        <v>11</v>
      </c>
      <c r="E1866" s="2" t="s">
        <v>12</v>
      </c>
      <c r="F1866" s="2">
        <v>1987</v>
      </c>
      <c r="G1866" s="2">
        <v>43.803759999999997</v>
      </c>
    </row>
    <row r="1867" spans="1:8" x14ac:dyDescent="0.25">
      <c r="A1867" s="2" t="s">
        <v>30</v>
      </c>
      <c r="B1867" s="2" t="s">
        <v>9</v>
      </c>
      <c r="C1867" s="2" t="s">
        <v>14</v>
      </c>
      <c r="D1867" s="2" t="s">
        <v>11</v>
      </c>
      <c r="E1867" s="2" t="s">
        <v>12</v>
      </c>
      <c r="F1867" s="2">
        <v>1988</v>
      </c>
      <c r="G1867" s="2">
        <v>43.039499999999997</v>
      </c>
    </row>
    <row r="1868" spans="1:8" x14ac:dyDescent="0.25">
      <c r="A1868" s="2" t="s">
        <v>30</v>
      </c>
      <c r="B1868" s="2" t="s">
        <v>9</v>
      </c>
      <c r="C1868" s="2" t="s">
        <v>14</v>
      </c>
      <c r="D1868" s="2" t="s">
        <v>11</v>
      </c>
      <c r="E1868" s="2" t="s">
        <v>12</v>
      </c>
      <c r="F1868" s="2">
        <v>1989</v>
      </c>
      <c r="G1868" s="2">
        <v>40.834760000000003</v>
      </c>
    </row>
    <row r="1869" spans="1:8" x14ac:dyDescent="0.25">
      <c r="A1869" s="2" t="s">
        <v>30</v>
      </c>
      <c r="B1869" s="2" t="s">
        <v>9</v>
      </c>
      <c r="C1869" s="2" t="s">
        <v>14</v>
      </c>
      <c r="D1869" s="2" t="s">
        <v>11</v>
      </c>
      <c r="E1869" s="2" t="s">
        <v>12</v>
      </c>
      <c r="F1869" s="2">
        <v>1990</v>
      </c>
      <c r="G1869" s="2">
        <v>39.452129999999997</v>
      </c>
      <c r="H1869" s="2" t="s">
        <v>13</v>
      </c>
    </row>
    <row r="1870" spans="1:8" x14ac:dyDescent="0.25">
      <c r="A1870" s="2" t="s">
        <v>30</v>
      </c>
      <c r="B1870" s="2" t="s">
        <v>9</v>
      </c>
      <c r="C1870" s="2" t="s">
        <v>14</v>
      </c>
      <c r="D1870" s="2" t="s">
        <v>11</v>
      </c>
      <c r="E1870" s="2" t="s">
        <v>12</v>
      </c>
      <c r="F1870" s="2">
        <v>1991</v>
      </c>
      <c r="G1870" s="2">
        <v>37.267859999999999</v>
      </c>
    </row>
    <row r="1871" spans="1:8" x14ac:dyDescent="0.25">
      <c r="A1871" s="2" t="s">
        <v>30</v>
      </c>
      <c r="B1871" s="2" t="s">
        <v>9</v>
      </c>
      <c r="C1871" s="2" t="s">
        <v>14</v>
      </c>
      <c r="D1871" s="2" t="s">
        <v>11</v>
      </c>
      <c r="E1871" s="2" t="s">
        <v>12</v>
      </c>
      <c r="F1871" s="2">
        <v>1992</v>
      </c>
      <c r="G1871" s="2">
        <v>37.344149999999999</v>
      </c>
    </row>
    <row r="1872" spans="1:8" x14ac:dyDescent="0.25">
      <c r="A1872" s="2" t="s">
        <v>30</v>
      </c>
      <c r="B1872" s="2" t="s">
        <v>9</v>
      </c>
      <c r="C1872" s="2" t="s">
        <v>14</v>
      </c>
      <c r="D1872" s="2" t="s">
        <v>11</v>
      </c>
      <c r="E1872" s="2" t="s">
        <v>12</v>
      </c>
      <c r="F1872" s="2">
        <v>1993</v>
      </c>
      <c r="G1872" s="2">
        <v>37.903799999999997</v>
      </c>
    </row>
    <row r="1873" spans="1:7" x14ac:dyDescent="0.25">
      <c r="A1873" s="2" t="s">
        <v>30</v>
      </c>
      <c r="B1873" s="2" t="s">
        <v>9</v>
      </c>
      <c r="C1873" s="2" t="s">
        <v>14</v>
      </c>
      <c r="D1873" s="2" t="s">
        <v>11</v>
      </c>
      <c r="E1873" s="2" t="s">
        <v>12</v>
      </c>
      <c r="F1873" s="2">
        <v>1994</v>
      </c>
      <c r="G1873" s="2">
        <v>37.131369999999997</v>
      </c>
    </row>
    <row r="1874" spans="1:7" x14ac:dyDescent="0.25">
      <c r="A1874" s="2" t="s">
        <v>30</v>
      </c>
      <c r="B1874" s="2" t="s">
        <v>9</v>
      </c>
      <c r="C1874" s="2" t="s">
        <v>14</v>
      </c>
      <c r="D1874" s="2" t="s">
        <v>11</v>
      </c>
      <c r="E1874" s="2" t="s">
        <v>12</v>
      </c>
      <c r="F1874" s="2">
        <v>1995</v>
      </c>
      <c r="G1874" s="2">
        <v>36.8142</v>
      </c>
    </row>
    <row r="1875" spans="1:7" x14ac:dyDescent="0.25">
      <c r="A1875" s="2" t="s">
        <v>30</v>
      </c>
      <c r="B1875" s="2" t="s">
        <v>9</v>
      </c>
      <c r="C1875" s="2" t="s">
        <v>14</v>
      </c>
      <c r="D1875" s="2" t="s">
        <v>11</v>
      </c>
      <c r="E1875" s="2" t="s">
        <v>12</v>
      </c>
      <c r="F1875" s="2">
        <v>1996</v>
      </c>
      <c r="G1875" s="2">
        <v>36.699759999999998</v>
      </c>
    </row>
    <row r="1876" spans="1:7" x14ac:dyDescent="0.25">
      <c r="A1876" s="2" t="s">
        <v>30</v>
      </c>
      <c r="B1876" s="2" t="s">
        <v>9</v>
      </c>
      <c r="C1876" s="2" t="s">
        <v>14</v>
      </c>
      <c r="D1876" s="2" t="s">
        <v>11</v>
      </c>
      <c r="E1876" s="2" t="s">
        <v>12</v>
      </c>
      <c r="F1876" s="2">
        <v>1997</v>
      </c>
      <c r="G1876" s="2">
        <v>36.81335</v>
      </c>
    </row>
    <row r="1877" spans="1:7" x14ac:dyDescent="0.25">
      <c r="A1877" s="2" t="s">
        <v>30</v>
      </c>
      <c r="B1877" s="2" t="s">
        <v>9</v>
      </c>
      <c r="C1877" s="2" t="s">
        <v>14</v>
      </c>
      <c r="D1877" s="2" t="s">
        <v>11</v>
      </c>
      <c r="E1877" s="2" t="s">
        <v>12</v>
      </c>
      <c r="F1877" s="2">
        <v>1998</v>
      </c>
      <c r="G1877" s="2">
        <v>38.325890000000001</v>
      </c>
    </row>
    <row r="1878" spans="1:7" x14ac:dyDescent="0.25">
      <c r="A1878" s="2" t="s">
        <v>30</v>
      </c>
      <c r="B1878" s="2" t="s">
        <v>9</v>
      </c>
      <c r="C1878" s="2" t="s">
        <v>14</v>
      </c>
      <c r="D1878" s="2" t="s">
        <v>11</v>
      </c>
      <c r="E1878" s="2" t="s">
        <v>12</v>
      </c>
      <c r="F1878" s="2">
        <v>1999</v>
      </c>
      <c r="G1878" s="2">
        <v>37.592610000000001</v>
      </c>
    </row>
    <row r="1879" spans="1:7" x14ac:dyDescent="0.25">
      <c r="A1879" s="2" t="s">
        <v>30</v>
      </c>
      <c r="B1879" s="2" t="s">
        <v>9</v>
      </c>
      <c r="C1879" s="2" t="s">
        <v>14</v>
      </c>
      <c r="D1879" s="2" t="s">
        <v>11</v>
      </c>
      <c r="E1879" s="2" t="s">
        <v>12</v>
      </c>
      <c r="F1879" s="2">
        <v>2000</v>
      </c>
      <c r="G1879" s="2">
        <v>36.846310000000003</v>
      </c>
    </row>
    <row r="1880" spans="1:7" x14ac:dyDescent="0.25">
      <c r="A1880" s="2" t="s">
        <v>30</v>
      </c>
      <c r="B1880" s="2" t="s">
        <v>9</v>
      </c>
      <c r="C1880" s="2" t="s">
        <v>14</v>
      </c>
      <c r="D1880" s="2" t="s">
        <v>11</v>
      </c>
      <c r="E1880" s="2" t="s">
        <v>12</v>
      </c>
      <c r="F1880" s="2">
        <v>2001</v>
      </c>
      <c r="G1880" s="2">
        <v>36.681870000000004</v>
      </c>
    </row>
    <row r="1881" spans="1:7" x14ac:dyDescent="0.25">
      <c r="A1881" s="2" t="s">
        <v>30</v>
      </c>
      <c r="B1881" s="2" t="s">
        <v>9</v>
      </c>
      <c r="C1881" s="2" t="s">
        <v>14</v>
      </c>
      <c r="D1881" s="2" t="s">
        <v>11</v>
      </c>
      <c r="E1881" s="2" t="s">
        <v>12</v>
      </c>
      <c r="F1881" s="2">
        <v>2002</v>
      </c>
      <c r="G1881" s="2">
        <v>36.031030000000001</v>
      </c>
    </row>
    <row r="1882" spans="1:7" x14ac:dyDescent="0.25">
      <c r="A1882" s="2" t="s">
        <v>30</v>
      </c>
      <c r="B1882" s="2" t="s">
        <v>9</v>
      </c>
      <c r="C1882" s="2" t="s">
        <v>14</v>
      </c>
      <c r="D1882" s="2" t="s">
        <v>11</v>
      </c>
      <c r="E1882" s="2" t="s">
        <v>12</v>
      </c>
      <c r="F1882" s="2">
        <v>2003</v>
      </c>
      <c r="G1882" s="2">
        <v>34.945509999999999</v>
      </c>
    </row>
    <row r="1883" spans="1:7" x14ac:dyDescent="0.25">
      <c r="A1883" s="2" t="s">
        <v>30</v>
      </c>
      <c r="B1883" s="2" t="s">
        <v>9</v>
      </c>
      <c r="C1883" s="2" t="s">
        <v>14</v>
      </c>
      <c r="D1883" s="2" t="s">
        <v>11</v>
      </c>
      <c r="E1883" s="2" t="s">
        <v>12</v>
      </c>
      <c r="F1883" s="2">
        <v>2004</v>
      </c>
      <c r="G1883" s="2">
        <v>33.971240000000002</v>
      </c>
    </row>
    <row r="1884" spans="1:7" x14ac:dyDescent="0.25">
      <c r="A1884" s="2" t="s">
        <v>30</v>
      </c>
      <c r="B1884" s="2" t="s">
        <v>9</v>
      </c>
      <c r="C1884" s="2" t="s">
        <v>14</v>
      </c>
      <c r="D1884" s="2" t="s">
        <v>11</v>
      </c>
      <c r="E1884" s="2" t="s">
        <v>12</v>
      </c>
      <c r="F1884" s="2">
        <v>2005</v>
      </c>
      <c r="G1884" s="2">
        <v>33.562550000000002</v>
      </c>
    </row>
    <row r="1885" spans="1:7" x14ac:dyDescent="0.25">
      <c r="A1885" s="2" t="s">
        <v>30</v>
      </c>
      <c r="B1885" s="2" t="s">
        <v>9</v>
      </c>
      <c r="C1885" s="2" t="s">
        <v>14</v>
      </c>
      <c r="D1885" s="2" t="s">
        <v>11</v>
      </c>
      <c r="E1885" s="2" t="s">
        <v>12</v>
      </c>
      <c r="F1885" s="2">
        <v>2006</v>
      </c>
      <c r="G1885" s="2">
        <v>32.829270000000001</v>
      </c>
    </row>
    <row r="1886" spans="1:7" x14ac:dyDescent="0.25">
      <c r="A1886" s="2" t="s">
        <v>30</v>
      </c>
      <c r="B1886" s="2" t="s">
        <v>9</v>
      </c>
      <c r="C1886" s="2" t="s">
        <v>14</v>
      </c>
      <c r="D1886" s="2" t="s">
        <v>11</v>
      </c>
      <c r="E1886" s="2" t="s">
        <v>12</v>
      </c>
      <c r="F1886" s="2">
        <v>2007</v>
      </c>
      <c r="G1886" s="2">
        <v>31.847169999999998</v>
      </c>
    </row>
    <row r="1887" spans="1:7" x14ac:dyDescent="0.25">
      <c r="A1887" s="2" t="s">
        <v>30</v>
      </c>
      <c r="B1887" s="2" t="s">
        <v>9</v>
      </c>
      <c r="C1887" s="2" t="s">
        <v>14</v>
      </c>
      <c r="D1887" s="2" t="s">
        <v>11</v>
      </c>
      <c r="E1887" s="2" t="s">
        <v>12</v>
      </c>
      <c r="F1887" s="2">
        <v>2008</v>
      </c>
      <c r="G1887" s="2">
        <v>31.26343</v>
      </c>
    </row>
    <row r="1888" spans="1:7" x14ac:dyDescent="0.25">
      <c r="A1888" s="2" t="s">
        <v>30</v>
      </c>
      <c r="B1888" s="2" t="s">
        <v>9</v>
      </c>
      <c r="C1888" s="2" t="s">
        <v>14</v>
      </c>
      <c r="D1888" s="2" t="s">
        <v>11</v>
      </c>
      <c r="E1888" s="2" t="s">
        <v>12</v>
      </c>
      <c r="F1888" s="2">
        <v>2009</v>
      </c>
      <c r="G1888" s="2">
        <v>30.001719999999999</v>
      </c>
    </row>
    <row r="1889" spans="1:7" x14ac:dyDescent="0.25">
      <c r="A1889" s="2" t="s">
        <v>30</v>
      </c>
      <c r="B1889" s="2" t="s">
        <v>9</v>
      </c>
      <c r="C1889" s="2" t="s">
        <v>14</v>
      </c>
      <c r="D1889" s="2" t="s">
        <v>11</v>
      </c>
      <c r="E1889" s="2" t="s">
        <v>12</v>
      </c>
      <c r="F1889" s="2">
        <v>2010</v>
      </c>
      <c r="G1889" s="2">
        <v>28.782050000000002</v>
      </c>
    </row>
    <row r="1890" spans="1:7" x14ac:dyDescent="0.25">
      <c r="A1890" s="2" t="s">
        <v>30</v>
      </c>
      <c r="B1890" s="2" t="s">
        <v>9</v>
      </c>
      <c r="C1890" s="2" t="s">
        <v>14</v>
      </c>
      <c r="D1890" s="2" t="s">
        <v>11</v>
      </c>
      <c r="E1890" s="2" t="s">
        <v>12</v>
      </c>
      <c r="F1890" s="2">
        <v>2011</v>
      </c>
      <c r="G1890" s="2">
        <v>28.24211</v>
      </c>
    </row>
    <row r="1891" spans="1:7" x14ac:dyDescent="0.25">
      <c r="A1891" s="2" t="s">
        <v>30</v>
      </c>
      <c r="B1891" s="2" t="s">
        <v>9</v>
      </c>
      <c r="C1891" s="2" t="s">
        <v>14</v>
      </c>
      <c r="D1891" s="2" t="s">
        <v>11</v>
      </c>
      <c r="E1891" s="2" t="s">
        <v>12</v>
      </c>
      <c r="F1891" s="2">
        <v>2012</v>
      </c>
      <c r="G1891" s="2">
        <v>28.235340000000001</v>
      </c>
    </row>
    <row r="1892" spans="1:7" x14ac:dyDescent="0.25">
      <c r="A1892" s="2" t="s">
        <v>30</v>
      </c>
      <c r="B1892" s="2" t="s">
        <v>9</v>
      </c>
      <c r="C1892" s="2" t="s">
        <v>14</v>
      </c>
      <c r="D1892" s="2" t="s">
        <v>11</v>
      </c>
      <c r="E1892" s="2" t="s">
        <v>12</v>
      </c>
      <c r="F1892" s="2">
        <v>2013</v>
      </c>
      <c r="G1892" s="2">
        <v>27.414809999999999</v>
      </c>
    </row>
    <row r="1893" spans="1:7" x14ac:dyDescent="0.25">
      <c r="A1893" s="2" t="s">
        <v>30</v>
      </c>
      <c r="B1893" s="2" t="s">
        <v>9</v>
      </c>
      <c r="C1893" s="2" t="s">
        <v>14</v>
      </c>
      <c r="D1893" s="2" t="s">
        <v>11</v>
      </c>
      <c r="E1893" s="2" t="s">
        <v>12</v>
      </c>
      <c r="F1893" s="2">
        <v>2014</v>
      </c>
      <c r="G1893" s="2">
        <v>26.78614</v>
      </c>
    </row>
    <row r="1894" spans="1:7" x14ac:dyDescent="0.25">
      <c r="A1894" s="2" t="s">
        <v>30</v>
      </c>
      <c r="B1894" s="2" t="s">
        <v>9</v>
      </c>
      <c r="C1894" s="2" t="s">
        <v>14</v>
      </c>
      <c r="D1894" s="2" t="s">
        <v>11</v>
      </c>
      <c r="E1894" s="2" t="s">
        <v>12</v>
      </c>
      <c r="F1894" s="2">
        <v>2015</v>
      </c>
      <c r="G1894" s="2">
        <v>25.858260000000001</v>
      </c>
    </row>
    <row r="1895" spans="1:7" x14ac:dyDescent="0.25">
      <c r="A1895" s="2" t="s">
        <v>30</v>
      </c>
      <c r="B1895" s="2" t="s">
        <v>9</v>
      </c>
      <c r="C1895" s="2" t="s">
        <v>14</v>
      </c>
      <c r="D1895" s="2" t="s">
        <v>11</v>
      </c>
      <c r="E1895" s="2" t="s">
        <v>12</v>
      </c>
      <c r="F1895" s="2">
        <v>2016</v>
      </c>
      <c r="G1895" s="2">
        <v>25.49625</v>
      </c>
    </row>
    <row r="1896" spans="1:7" x14ac:dyDescent="0.25">
      <c r="A1896" s="2" t="s">
        <v>30</v>
      </c>
      <c r="B1896" s="2" t="s">
        <v>9</v>
      </c>
      <c r="C1896" s="2" t="s">
        <v>15</v>
      </c>
      <c r="D1896" s="2" t="s">
        <v>11</v>
      </c>
      <c r="E1896" s="2" t="s">
        <v>12</v>
      </c>
      <c r="F1896" s="2">
        <v>1963</v>
      </c>
      <c r="G1896" s="2">
        <v>78.199780000000004</v>
      </c>
    </row>
    <row r="1897" spans="1:7" x14ac:dyDescent="0.25">
      <c r="A1897" s="2" t="s">
        <v>30</v>
      </c>
      <c r="B1897" s="2" t="s">
        <v>9</v>
      </c>
      <c r="C1897" s="2" t="s">
        <v>15</v>
      </c>
      <c r="D1897" s="2" t="s">
        <v>11</v>
      </c>
      <c r="E1897" s="2" t="s">
        <v>12</v>
      </c>
      <c r="F1897" s="2">
        <v>1964</v>
      </c>
      <c r="G1897" s="2">
        <v>79.394170000000003</v>
      </c>
    </row>
    <row r="1898" spans="1:7" x14ac:dyDescent="0.25">
      <c r="A1898" s="2" t="s">
        <v>30</v>
      </c>
      <c r="B1898" s="2" t="s">
        <v>9</v>
      </c>
      <c r="C1898" s="2" t="s">
        <v>15</v>
      </c>
      <c r="D1898" s="2" t="s">
        <v>11</v>
      </c>
      <c r="E1898" s="2" t="s">
        <v>12</v>
      </c>
      <c r="F1898" s="2">
        <v>1965</v>
      </c>
      <c r="G1898" s="2">
        <v>79.041920000000005</v>
      </c>
    </row>
    <row r="1899" spans="1:7" x14ac:dyDescent="0.25">
      <c r="A1899" s="2" t="s">
        <v>30</v>
      </c>
      <c r="B1899" s="2" t="s">
        <v>9</v>
      </c>
      <c r="C1899" s="2" t="s">
        <v>15</v>
      </c>
      <c r="D1899" s="2" t="s">
        <v>11</v>
      </c>
      <c r="E1899" s="2" t="s">
        <v>12</v>
      </c>
      <c r="F1899" s="2">
        <v>1966</v>
      </c>
      <c r="G1899" s="2">
        <v>77.524990000000003</v>
      </c>
    </row>
    <row r="1900" spans="1:7" x14ac:dyDescent="0.25">
      <c r="A1900" s="2" t="s">
        <v>30</v>
      </c>
      <c r="B1900" s="2" t="s">
        <v>9</v>
      </c>
      <c r="C1900" s="2" t="s">
        <v>15</v>
      </c>
      <c r="D1900" s="2" t="s">
        <v>11</v>
      </c>
      <c r="E1900" s="2" t="s">
        <v>12</v>
      </c>
      <c r="F1900" s="2">
        <v>1967</v>
      </c>
      <c r="G1900" s="2">
        <v>75.787729999999996</v>
      </c>
    </row>
    <row r="1901" spans="1:7" x14ac:dyDescent="0.25">
      <c r="A1901" s="2" t="s">
        <v>30</v>
      </c>
      <c r="B1901" s="2" t="s">
        <v>9</v>
      </c>
      <c r="C1901" s="2" t="s">
        <v>15</v>
      </c>
      <c r="D1901" s="2" t="s">
        <v>11</v>
      </c>
      <c r="E1901" s="2" t="s">
        <v>12</v>
      </c>
      <c r="F1901" s="2">
        <v>1968</v>
      </c>
      <c r="G1901" s="2">
        <v>72.917299999999997</v>
      </c>
    </row>
    <row r="1902" spans="1:7" x14ac:dyDescent="0.25">
      <c r="A1902" s="2" t="s">
        <v>30</v>
      </c>
      <c r="B1902" s="2" t="s">
        <v>9</v>
      </c>
      <c r="C1902" s="2" t="s">
        <v>15</v>
      </c>
      <c r="D1902" s="2" t="s">
        <v>11</v>
      </c>
      <c r="E1902" s="2" t="s">
        <v>12</v>
      </c>
      <c r="F1902" s="2">
        <v>1969</v>
      </c>
      <c r="G1902" s="2">
        <v>70.438509999999994</v>
      </c>
    </row>
    <row r="1903" spans="1:7" x14ac:dyDescent="0.25">
      <c r="A1903" s="2" t="s">
        <v>30</v>
      </c>
      <c r="B1903" s="2" t="s">
        <v>9</v>
      </c>
      <c r="C1903" s="2" t="s">
        <v>15</v>
      </c>
      <c r="D1903" s="2" t="s">
        <v>11</v>
      </c>
      <c r="E1903" s="2" t="s">
        <v>12</v>
      </c>
      <c r="F1903" s="2">
        <v>1970</v>
      </c>
      <c r="G1903" s="2">
        <v>71.391980000000004</v>
      </c>
    </row>
    <row r="1904" spans="1:7" x14ac:dyDescent="0.25">
      <c r="A1904" s="2" t="s">
        <v>30</v>
      </c>
      <c r="B1904" s="2" t="s">
        <v>9</v>
      </c>
      <c r="C1904" s="2" t="s">
        <v>15</v>
      </c>
      <c r="D1904" s="2" t="s">
        <v>11</v>
      </c>
      <c r="E1904" s="2" t="s">
        <v>12</v>
      </c>
      <c r="F1904" s="2">
        <v>1971</v>
      </c>
      <c r="G1904" s="2">
        <v>71.326560000000001</v>
      </c>
    </row>
    <row r="1905" spans="1:7" x14ac:dyDescent="0.25">
      <c r="A1905" s="2" t="s">
        <v>30</v>
      </c>
      <c r="B1905" s="2" t="s">
        <v>9</v>
      </c>
      <c r="C1905" s="2" t="s">
        <v>15</v>
      </c>
      <c r="D1905" s="2" t="s">
        <v>11</v>
      </c>
      <c r="E1905" s="2" t="s">
        <v>12</v>
      </c>
      <c r="F1905" s="2">
        <v>1972</v>
      </c>
      <c r="G1905" s="2">
        <v>72.480930000000001</v>
      </c>
    </row>
    <row r="1906" spans="1:7" x14ac:dyDescent="0.25">
      <c r="A1906" s="2" t="s">
        <v>30</v>
      </c>
      <c r="B1906" s="2" t="s">
        <v>9</v>
      </c>
      <c r="C1906" s="2" t="s">
        <v>15</v>
      </c>
      <c r="D1906" s="2" t="s">
        <v>11</v>
      </c>
      <c r="E1906" s="2" t="s">
        <v>12</v>
      </c>
      <c r="F1906" s="2">
        <v>1973</v>
      </c>
      <c r="G1906" s="2">
        <v>72.165450000000007</v>
      </c>
    </row>
    <row r="1907" spans="1:7" x14ac:dyDescent="0.25">
      <c r="A1907" s="2" t="s">
        <v>30</v>
      </c>
      <c r="B1907" s="2" t="s">
        <v>9</v>
      </c>
      <c r="C1907" s="2" t="s">
        <v>15</v>
      </c>
      <c r="D1907" s="2" t="s">
        <v>11</v>
      </c>
      <c r="E1907" s="2" t="s">
        <v>12</v>
      </c>
      <c r="F1907" s="2">
        <v>1974</v>
      </c>
      <c r="G1907" s="2">
        <v>71.820980000000006</v>
      </c>
    </row>
    <row r="1908" spans="1:7" x14ac:dyDescent="0.25">
      <c r="A1908" s="2" t="s">
        <v>30</v>
      </c>
      <c r="B1908" s="2" t="s">
        <v>9</v>
      </c>
      <c r="C1908" s="2" t="s">
        <v>15</v>
      </c>
      <c r="D1908" s="2" t="s">
        <v>11</v>
      </c>
      <c r="E1908" s="2" t="s">
        <v>12</v>
      </c>
      <c r="F1908" s="2">
        <v>1975</v>
      </c>
      <c r="G1908" s="2">
        <v>70.617230000000006</v>
      </c>
    </row>
    <row r="1909" spans="1:7" x14ac:dyDescent="0.25">
      <c r="A1909" s="2" t="s">
        <v>30</v>
      </c>
      <c r="B1909" s="2" t="s">
        <v>9</v>
      </c>
      <c r="C1909" s="2" t="s">
        <v>15</v>
      </c>
      <c r="D1909" s="2" t="s">
        <v>11</v>
      </c>
      <c r="E1909" s="2" t="s">
        <v>12</v>
      </c>
      <c r="F1909" s="2">
        <v>1976</v>
      </c>
      <c r="G1909" s="2">
        <v>69.013490000000004</v>
      </c>
    </row>
    <row r="1910" spans="1:7" x14ac:dyDescent="0.25">
      <c r="A1910" s="2" t="s">
        <v>30</v>
      </c>
      <c r="B1910" s="2" t="s">
        <v>9</v>
      </c>
      <c r="C1910" s="2" t="s">
        <v>15</v>
      </c>
      <c r="D1910" s="2" t="s">
        <v>11</v>
      </c>
      <c r="E1910" s="2" t="s">
        <v>12</v>
      </c>
      <c r="F1910" s="2">
        <v>1977</v>
      </c>
      <c r="G1910" s="2">
        <v>65.408940000000001</v>
      </c>
    </row>
    <row r="1911" spans="1:7" x14ac:dyDescent="0.25">
      <c r="A1911" s="2" t="s">
        <v>30</v>
      </c>
      <c r="B1911" s="2" t="s">
        <v>9</v>
      </c>
      <c r="C1911" s="2" t="s">
        <v>15</v>
      </c>
      <c r="D1911" s="2" t="s">
        <v>11</v>
      </c>
      <c r="E1911" s="2" t="s">
        <v>12</v>
      </c>
      <c r="F1911" s="2">
        <v>1978</v>
      </c>
      <c r="G1911" s="2">
        <v>63.370609999999999</v>
      </c>
    </row>
    <row r="1912" spans="1:7" x14ac:dyDescent="0.25">
      <c r="A1912" s="2" t="s">
        <v>30</v>
      </c>
      <c r="B1912" s="2" t="s">
        <v>9</v>
      </c>
      <c r="C1912" s="2" t="s">
        <v>15</v>
      </c>
      <c r="D1912" s="2" t="s">
        <v>11</v>
      </c>
      <c r="E1912" s="2" t="s">
        <v>12</v>
      </c>
      <c r="F1912" s="2">
        <v>1979</v>
      </c>
      <c r="G1912" s="2">
        <v>61.429389999999998</v>
      </c>
    </row>
    <row r="1913" spans="1:7" x14ac:dyDescent="0.25">
      <c r="A1913" s="2" t="s">
        <v>30</v>
      </c>
      <c r="B1913" s="2" t="s">
        <v>9</v>
      </c>
      <c r="C1913" s="2" t="s">
        <v>15</v>
      </c>
      <c r="D1913" s="2" t="s">
        <v>11</v>
      </c>
      <c r="E1913" s="2" t="s">
        <v>12</v>
      </c>
      <c r="F1913" s="2">
        <v>1980</v>
      </c>
      <c r="G1913" s="2">
        <v>60.762160000000002</v>
      </c>
    </row>
    <row r="1914" spans="1:7" x14ac:dyDescent="0.25">
      <c r="A1914" s="2" t="s">
        <v>30</v>
      </c>
      <c r="B1914" s="2" t="s">
        <v>9</v>
      </c>
      <c r="C1914" s="2" t="s">
        <v>15</v>
      </c>
      <c r="D1914" s="2" t="s">
        <v>11</v>
      </c>
      <c r="E1914" s="2" t="s">
        <v>12</v>
      </c>
      <c r="F1914" s="2">
        <v>1981</v>
      </c>
      <c r="G1914" s="2">
        <v>61.047710000000002</v>
      </c>
    </row>
    <row r="1915" spans="1:7" x14ac:dyDescent="0.25">
      <c r="A1915" s="2" t="s">
        <v>30</v>
      </c>
      <c r="B1915" s="2" t="s">
        <v>9</v>
      </c>
      <c r="C1915" s="2" t="s">
        <v>15</v>
      </c>
      <c r="D1915" s="2" t="s">
        <v>11</v>
      </c>
      <c r="E1915" s="2" t="s">
        <v>12</v>
      </c>
      <c r="F1915" s="2">
        <v>1982</v>
      </c>
      <c r="G1915" s="2">
        <v>60.138739999999999</v>
      </c>
    </row>
    <row r="1916" spans="1:7" x14ac:dyDescent="0.25">
      <c r="A1916" s="2" t="s">
        <v>30</v>
      </c>
      <c r="B1916" s="2" t="s">
        <v>9</v>
      </c>
      <c r="C1916" s="2" t="s">
        <v>15</v>
      </c>
      <c r="D1916" s="2" t="s">
        <v>11</v>
      </c>
      <c r="E1916" s="2" t="s">
        <v>12</v>
      </c>
      <c r="F1916" s="2">
        <v>1983</v>
      </c>
      <c r="G1916" s="2">
        <v>57.414409999999997</v>
      </c>
    </row>
    <row r="1917" spans="1:7" x14ac:dyDescent="0.25">
      <c r="A1917" s="2" t="s">
        <v>30</v>
      </c>
      <c r="B1917" s="2" t="s">
        <v>9</v>
      </c>
      <c r="C1917" s="2" t="s">
        <v>15</v>
      </c>
      <c r="D1917" s="2" t="s">
        <v>11</v>
      </c>
      <c r="E1917" s="2" t="s">
        <v>12</v>
      </c>
      <c r="F1917" s="2">
        <v>1984</v>
      </c>
      <c r="G1917" s="2">
        <v>53.925020000000004</v>
      </c>
    </row>
    <row r="1918" spans="1:7" x14ac:dyDescent="0.25">
      <c r="A1918" s="2" t="s">
        <v>30</v>
      </c>
      <c r="B1918" s="2" t="s">
        <v>9</v>
      </c>
      <c r="C1918" s="2" t="s">
        <v>15</v>
      </c>
      <c r="D1918" s="2" t="s">
        <v>11</v>
      </c>
      <c r="E1918" s="2" t="s">
        <v>12</v>
      </c>
      <c r="F1918" s="2">
        <v>1985</v>
      </c>
      <c r="G1918" s="2">
        <v>51.850110000000001</v>
      </c>
    </row>
    <row r="1919" spans="1:7" x14ac:dyDescent="0.25">
      <c r="A1919" s="2" t="s">
        <v>30</v>
      </c>
      <c r="B1919" s="2" t="s">
        <v>9</v>
      </c>
      <c r="C1919" s="2" t="s">
        <v>15</v>
      </c>
      <c r="D1919" s="2" t="s">
        <v>11</v>
      </c>
      <c r="E1919" s="2" t="s">
        <v>12</v>
      </c>
      <c r="F1919" s="2">
        <v>1986</v>
      </c>
      <c r="G1919" s="2">
        <v>51.958640000000003</v>
      </c>
    </row>
    <row r="1920" spans="1:7" x14ac:dyDescent="0.25">
      <c r="A1920" s="2" t="s">
        <v>30</v>
      </c>
      <c r="B1920" s="2" t="s">
        <v>9</v>
      </c>
      <c r="C1920" s="2" t="s">
        <v>15</v>
      </c>
      <c r="D1920" s="2" t="s">
        <v>11</v>
      </c>
      <c r="E1920" s="2" t="s">
        <v>12</v>
      </c>
      <c r="F1920" s="2">
        <v>1987</v>
      </c>
      <c r="G1920" s="2">
        <v>49.831139999999998</v>
      </c>
    </row>
    <row r="1921" spans="1:8" x14ac:dyDescent="0.25">
      <c r="A1921" s="2" t="s">
        <v>30</v>
      </c>
      <c r="B1921" s="2" t="s">
        <v>9</v>
      </c>
      <c r="C1921" s="2" t="s">
        <v>15</v>
      </c>
      <c r="D1921" s="2" t="s">
        <v>11</v>
      </c>
      <c r="E1921" s="2" t="s">
        <v>12</v>
      </c>
      <c r="F1921" s="2">
        <v>1988</v>
      </c>
      <c r="G1921" s="2">
        <v>48.792639999999999</v>
      </c>
    </row>
    <row r="1922" spans="1:8" x14ac:dyDescent="0.25">
      <c r="A1922" s="2" t="s">
        <v>30</v>
      </c>
      <c r="B1922" s="2" t="s">
        <v>9</v>
      </c>
      <c r="C1922" s="2" t="s">
        <v>15</v>
      </c>
      <c r="D1922" s="2" t="s">
        <v>11</v>
      </c>
      <c r="E1922" s="2" t="s">
        <v>12</v>
      </c>
      <c r="F1922" s="2">
        <v>1989</v>
      </c>
      <c r="G1922" s="2">
        <v>44.764870000000002</v>
      </c>
    </row>
    <row r="1923" spans="1:8" x14ac:dyDescent="0.25">
      <c r="A1923" s="2" t="s">
        <v>30</v>
      </c>
      <c r="B1923" s="2" t="s">
        <v>9</v>
      </c>
      <c r="C1923" s="2" t="s">
        <v>15</v>
      </c>
      <c r="D1923" s="2" t="s">
        <v>11</v>
      </c>
      <c r="E1923" s="2" t="s">
        <v>12</v>
      </c>
      <c r="F1923" s="2">
        <v>1990</v>
      </c>
      <c r="G1923" s="2">
        <v>43.182850000000002</v>
      </c>
      <c r="H1923" s="2" t="s">
        <v>13</v>
      </c>
    </row>
    <row r="1924" spans="1:8" x14ac:dyDescent="0.25">
      <c r="A1924" s="2" t="s">
        <v>30</v>
      </c>
      <c r="B1924" s="2" t="s">
        <v>9</v>
      </c>
      <c r="C1924" s="2" t="s">
        <v>15</v>
      </c>
      <c r="D1924" s="2" t="s">
        <v>11</v>
      </c>
      <c r="E1924" s="2" t="s">
        <v>12</v>
      </c>
      <c r="F1924" s="2">
        <v>1991</v>
      </c>
      <c r="G1924" s="2">
        <v>41.045729999999999</v>
      </c>
    </row>
    <row r="1925" spans="1:8" x14ac:dyDescent="0.25">
      <c r="A1925" s="2" t="s">
        <v>30</v>
      </c>
      <c r="B1925" s="2" t="s">
        <v>9</v>
      </c>
      <c r="C1925" s="2" t="s">
        <v>15</v>
      </c>
      <c r="D1925" s="2" t="s">
        <v>11</v>
      </c>
      <c r="E1925" s="2" t="s">
        <v>12</v>
      </c>
      <c r="F1925" s="2">
        <v>1992</v>
      </c>
      <c r="G1925" s="2">
        <v>41.008949999999999</v>
      </c>
    </row>
    <row r="1926" spans="1:8" x14ac:dyDescent="0.25">
      <c r="A1926" s="2" t="s">
        <v>30</v>
      </c>
      <c r="B1926" s="2" t="s">
        <v>9</v>
      </c>
      <c r="C1926" s="2" t="s">
        <v>15</v>
      </c>
      <c r="D1926" s="2" t="s">
        <v>11</v>
      </c>
      <c r="E1926" s="2" t="s">
        <v>12</v>
      </c>
      <c r="F1926" s="2">
        <v>1993</v>
      </c>
      <c r="G1926" s="2">
        <v>41.682810000000003</v>
      </c>
    </row>
    <row r="1927" spans="1:8" x14ac:dyDescent="0.25">
      <c r="A1927" s="2" t="s">
        <v>30</v>
      </c>
      <c r="B1927" s="2" t="s">
        <v>9</v>
      </c>
      <c r="C1927" s="2" t="s">
        <v>15</v>
      </c>
      <c r="D1927" s="2" t="s">
        <v>11</v>
      </c>
      <c r="E1927" s="2" t="s">
        <v>12</v>
      </c>
      <c r="F1927" s="2">
        <v>1994</v>
      </c>
      <c r="G1927" s="2">
        <v>40.70449</v>
      </c>
    </row>
    <row r="1928" spans="1:8" x14ac:dyDescent="0.25">
      <c r="A1928" s="2" t="s">
        <v>30</v>
      </c>
      <c r="B1928" s="2" t="s">
        <v>9</v>
      </c>
      <c r="C1928" s="2" t="s">
        <v>15</v>
      </c>
      <c r="D1928" s="2" t="s">
        <v>11</v>
      </c>
      <c r="E1928" s="2" t="s">
        <v>12</v>
      </c>
      <c r="F1928" s="2">
        <v>1995</v>
      </c>
      <c r="G1928" s="2">
        <v>40.436880000000002</v>
      </c>
    </row>
    <row r="1929" spans="1:8" x14ac:dyDescent="0.25">
      <c r="A1929" s="2" t="s">
        <v>30</v>
      </c>
      <c r="B1929" s="2" t="s">
        <v>9</v>
      </c>
      <c r="C1929" s="2" t="s">
        <v>15</v>
      </c>
      <c r="D1929" s="2" t="s">
        <v>11</v>
      </c>
      <c r="E1929" s="2" t="s">
        <v>12</v>
      </c>
      <c r="F1929" s="2">
        <v>1996</v>
      </c>
      <c r="G1929" s="2">
        <v>40.062139999999999</v>
      </c>
    </row>
    <row r="1930" spans="1:8" x14ac:dyDescent="0.25">
      <c r="A1930" s="2" t="s">
        <v>30</v>
      </c>
      <c r="B1930" s="2" t="s">
        <v>9</v>
      </c>
      <c r="C1930" s="2" t="s">
        <v>15</v>
      </c>
      <c r="D1930" s="2" t="s">
        <v>11</v>
      </c>
      <c r="E1930" s="2" t="s">
        <v>12</v>
      </c>
      <c r="F1930" s="2">
        <v>1997</v>
      </c>
      <c r="G1930" s="2">
        <v>39.773029999999999</v>
      </c>
    </row>
    <row r="1931" spans="1:8" x14ac:dyDescent="0.25">
      <c r="A1931" s="2" t="s">
        <v>30</v>
      </c>
      <c r="B1931" s="2" t="s">
        <v>9</v>
      </c>
      <c r="C1931" s="2" t="s">
        <v>15</v>
      </c>
      <c r="D1931" s="2" t="s">
        <v>11</v>
      </c>
      <c r="E1931" s="2" t="s">
        <v>12</v>
      </c>
      <c r="F1931" s="2">
        <v>1998</v>
      </c>
      <c r="G1931" s="2">
        <v>41.348370000000003</v>
      </c>
    </row>
    <row r="1932" spans="1:8" x14ac:dyDescent="0.25">
      <c r="A1932" s="2" t="s">
        <v>30</v>
      </c>
      <c r="B1932" s="2" t="s">
        <v>9</v>
      </c>
      <c r="C1932" s="2" t="s">
        <v>15</v>
      </c>
      <c r="D1932" s="2" t="s">
        <v>11</v>
      </c>
      <c r="E1932" s="2" t="s">
        <v>12</v>
      </c>
      <c r="F1932" s="2">
        <v>1999</v>
      </c>
      <c r="G1932" s="2">
        <v>39.735520000000001</v>
      </c>
    </row>
    <row r="1933" spans="1:8" x14ac:dyDescent="0.25">
      <c r="A1933" s="2" t="s">
        <v>30</v>
      </c>
      <c r="B1933" s="2" t="s">
        <v>9</v>
      </c>
      <c r="C1933" s="2" t="s">
        <v>15</v>
      </c>
      <c r="D1933" s="2" t="s">
        <v>11</v>
      </c>
      <c r="E1933" s="2" t="s">
        <v>12</v>
      </c>
      <c r="F1933" s="2">
        <v>2000</v>
      </c>
      <c r="G1933" s="2">
        <v>38.451889999999999</v>
      </c>
    </row>
    <row r="1934" spans="1:8" x14ac:dyDescent="0.25">
      <c r="A1934" s="2" t="s">
        <v>30</v>
      </c>
      <c r="B1934" s="2" t="s">
        <v>9</v>
      </c>
      <c r="C1934" s="2" t="s">
        <v>15</v>
      </c>
      <c r="D1934" s="2" t="s">
        <v>11</v>
      </c>
      <c r="E1934" s="2" t="s">
        <v>12</v>
      </c>
      <c r="F1934" s="2">
        <v>2001</v>
      </c>
      <c r="G1934" s="2">
        <v>37.615969999999997</v>
      </c>
    </row>
    <row r="1935" spans="1:8" x14ac:dyDescent="0.25">
      <c r="A1935" s="2" t="s">
        <v>30</v>
      </c>
      <c r="B1935" s="2" t="s">
        <v>9</v>
      </c>
      <c r="C1935" s="2" t="s">
        <v>15</v>
      </c>
      <c r="D1935" s="2" t="s">
        <v>11</v>
      </c>
      <c r="E1935" s="2" t="s">
        <v>12</v>
      </c>
      <c r="F1935" s="2">
        <v>2002</v>
      </c>
      <c r="G1935" s="2">
        <v>36.509819999999998</v>
      </c>
    </row>
    <row r="1936" spans="1:8" x14ac:dyDescent="0.25">
      <c r="A1936" s="2" t="s">
        <v>30</v>
      </c>
      <c r="B1936" s="2" t="s">
        <v>9</v>
      </c>
      <c r="C1936" s="2" t="s">
        <v>15</v>
      </c>
      <c r="D1936" s="2" t="s">
        <v>11</v>
      </c>
      <c r="E1936" s="2" t="s">
        <v>12</v>
      </c>
      <c r="F1936" s="2">
        <v>2003</v>
      </c>
      <c r="G1936" s="2">
        <v>34.449060000000003</v>
      </c>
    </row>
    <row r="1937" spans="1:7" x14ac:dyDescent="0.25">
      <c r="A1937" s="2" t="s">
        <v>30</v>
      </c>
      <c r="B1937" s="2" t="s">
        <v>9</v>
      </c>
      <c r="C1937" s="2" t="s">
        <v>15</v>
      </c>
      <c r="D1937" s="2" t="s">
        <v>11</v>
      </c>
      <c r="E1937" s="2" t="s">
        <v>12</v>
      </c>
      <c r="F1937" s="2">
        <v>2004</v>
      </c>
      <c r="G1937" s="2">
        <v>33.394030000000001</v>
      </c>
    </row>
    <row r="1938" spans="1:7" x14ac:dyDescent="0.25">
      <c r="A1938" s="2" t="s">
        <v>30</v>
      </c>
      <c r="B1938" s="2" t="s">
        <v>9</v>
      </c>
      <c r="C1938" s="2" t="s">
        <v>15</v>
      </c>
      <c r="D1938" s="2" t="s">
        <v>11</v>
      </c>
      <c r="E1938" s="2" t="s">
        <v>12</v>
      </c>
      <c r="F1938" s="2">
        <v>2005</v>
      </c>
      <c r="G1938" s="2">
        <v>32.913460000000001</v>
      </c>
    </row>
    <row r="1939" spans="1:7" x14ac:dyDescent="0.25">
      <c r="A1939" s="2" t="s">
        <v>30</v>
      </c>
      <c r="B1939" s="2" t="s">
        <v>9</v>
      </c>
      <c r="C1939" s="2" t="s">
        <v>15</v>
      </c>
      <c r="D1939" s="2" t="s">
        <v>11</v>
      </c>
      <c r="E1939" s="2" t="s">
        <v>12</v>
      </c>
      <c r="F1939" s="2">
        <v>2006</v>
      </c>
      <c r="G1939" s="2">
        <v>32.287089999999999</v>
      </c>
    </row>
    <row r="1940" spans="1:7" x14ac:dyDescent="0.25">
      <c r="A1940" s="2" t="s">
        <v>30</v>
      </c>
      <c r="B1940" s="2" t="s">
        <v>9</v>
      </c>
      <c r="C1940" s="2" t="s">
        <v>15</v>
      </c>
      <c r="D1940" s="2" t="s">
        <v>11</v>
      </c>
      <c r="E1940" s="2" t="s">
        <v>12</v>
      </c>
      <c r="F1940" s="2">
        <v>2007</v>
      </c>
      <c r="G1940" s="2">
        <v>31.24653</v>
      </c>
    </row>
    <row r="1941" spans="1:7" x14ac:dyDescent="0.25">
      <c r="A1941" s="2" t="s">
        <v>30</v>
      </c>
      <c r="B1941" s="2" t="s">
        <v>9</v>
      </c>
      <c r="C1941" s="2" t="s">
        <v>15</v>
      </c>
      <c r="D1941" s="2" t="s">
        <v>11</v>
      </c>
      <c r="E1941" s="2" t="s">
        <v>12</v>
      </c>
      <c r="F1941" s="2">
        <v>2008</v>
      </c>
      <c r="G1941" s="2">
        <v>30.443460000000002</v>
      </c>
    </row>
    <row r="1942" spans="1:7" x14ac:dyDescent="0.25">
      <c r="A1942" s="2" t="s">
        <v>30</v>
      </c>
      <c r="B1942" s="2" t="s">
        <v>9</v>
      </c>
      <c r="C1942" s="2" t="s">
        <v>15</v>
      </c>
      <c r="D1942" s="2" t="s">
        <v>11</v>
      </c>
      <c r="E1942" s="2" t="s">
        <v>12</v>
      </c>
      <c r="F1942" s="2">
        <v>2009</v>
      </c>
      <c r="G1942" s="2">
        <v>28.821739999999998</v>
      </c>
    </row>
    <row r="1943" spans="1:7" x14ac:dyDescent="0.25">
      <c r="A1943" s="2" t="s">
        <v>30</v>
      </c>
      <c r="B1943" s="2" t="s">
        <v>9</v>
      </c>
      <c r="C1943" s="2" t="s">
        <v>15</v>
      </c>
      <c r="D1943" s="2" t="s">
        <v>11</v>
      </c>
      <c r="E1943" s="2" t="s">
        <v>12</v>
      </c>
      <c r="F1943" s="2">
        <v>2010</v>
      </c>
      <c r="G1943" s="2">
        <v>27.066739999999999</v>
      </c>
    </row>
    <row r="1944" spans="1:7" x14ac:dyDescent="0.25">
      <c r="A1944" s="2" t="s">
        <v>30</v>
      </c>
      <c r="B1944" s="2" t="s">
        <v>9</v>
      </c>
      <c r="C1944" s="2" t="s">
        <v>15</v>
      </c>
      <c r="D1944" s="2" t="s">
        <v>11</v>
      </c>
      <c r="E1944" s="2" t="s">
        <v>12</v>
      </c>
      <c r="F1944" s="2">
        <v>2011</v>
      </c>
      <c r="G1944" s="2">
        <v>26.39789</v>
      </c>
    </row>
    <row r="1945" spans="1:7" x14ac:dyDescent="0.25">
      <c r="A1945" s="2" t="s">
        <v>30</v>
      </c>
      <c r="B1945" s="2" t="s">
        <v>9</v>
      </c>
      <c r="C1945" s="2" t="s">
        <v>15</v>
      </c>
      <c r="D1945" s="2" t="s">
        <v>11</v>
      </c>
      <c r="E1945" s="2" t="s">
        <v>12</v>
      </c>
      <c r="F1945" s="2">
        <v>2012</v>
      </c>
      <c r="G1945" s="2">
        <v>25.989370000000001</v>
      </c>
    </row>
    <row r="1946" spans="1:7" x14ac:dyDescent="0.25">
      <c r="A1946" s="2" t="s">
        <v>30</v>
      </c>
      <c r="B1946" s="2" t="s">
        <v>9</v>
      </c>
      <c r="C1946" s="2" t="s">
        <v>15</v>
      </c>
      <c r="D1946" s="2" t="s">
        <v>11</v>
      </c>
      <c r="E1946" s="2" t="s">
        <v>12</v>
      </c>
      <c r="F1946" s="2">
        <v>2013</v>
      </c>
      <c r="G1946" s="2">
        <v>25.27786</v>
      </c>
    </row>
    <row r="1947" spans="1:7" x14ac:dyDescent="0.25">
      <c r="A1947" s="2" t="s">
        <v>30</v>
      </c>
      <c r="B1947" s="2" t="s">
        <v>9</v>
      </c>
      <c r="C1947" s="2" t="s">
        <v>15</v>
      </c>
      <c r="D1947" s="2" t="s">
        <v>11</v>
      </c>
      <c r="E1947" s="2" t="s">
        <v>12</v>
      </c>
      <c r="F1947" s="2">
        <v>2014</v>
      </c>
      <c r="G1947" s="2">
        <v>24.555499999999999</v>
      </c>
    </row>
    <row r="1948" spans="1:7" x14ac:dyDescent="0.25">
      <c r="A1948" s="2" t="s">
        <v>30</v>
      </c>
      <c r="B1948" s="2" t="s">
        <v>9</v>
      </c>
      <c r="C1948" s="2" t="s">
        <v>15</v>
      </c>
      <c r="D1948" s="2" t="s">
        <v>11</v>
      </c>
      <c r="E1948" s="2" t="s">
        <v>12</v>
      </c>
      <c r="F1948" s="2">
        <v>2015</v>
      </c>
      <c r="G1948" s="2">
        <v>23.564309999999999</v>
      </c>
    </row>
    <row r="1949" spans="1:7" x14ac:dyDescent="0.25">
      <c r="A1949" s="2" t="s">
        <v>30</v>
      </c>
      <c r="B1949" s="2" t="s">
        <v>9</v>
      </c>
      <c r="C1949" s="2" t="s">
        <v>15</v>
      </c>
      <c r="D1949" s="2" t="s">
        <v>11</v>
      </c>
      <c r="E1949" s="2" t="s">
        <v>12</v>
      </c>
      <c r="F1949" s="2">
        <v>2016</v>
      </c>
      <c r="G1949" s="2">
        <v>22.775549999999999</v>
      </c>
    </row>
    <row r="1950" spans="1:7" x14ac:dyDescent="0.25">
      <c r="A1950" s="2" t="s">
        <v>31</v>
      </c>
      <c r="B1950" s="2" t="s">
        <v>9</v>
      </c>
      <c r="C1950" s="2" t="s">
        <v>10</v>
      </c>
      <c r="D1950" s="2" t="s">
        <v>11</v>
      </c>
      <c r="E1950" s="2" t="s">
        <v>12</v>
      </c>
      <c r="F1950" s="2">
        <v>1970</v>
      </c>
      <c r="G1950" s="2">
        <v>17.75835</v>
      </c>
    </row>
    <row r="1951" spans="1:7" x14ac:dyDescent="0.25">
      <c r="A1951" s="2" t="s">
        <v>31</v>
      </c>
      <c r="B1951" s="2" t="s">
        <v>9</v>
      </c>
      <c r="C1951" s="2" t="s">
        <v>10</v>
      </c>
      <c r="D1951" s="2" t="s">
        <v>11</v>
      </c>
      <c r="E1951" s="2" t="s">
        <v>12</v>
      </c>
      <c r="F1951" s="2">
        <v>1971</v>
      </c>
      <c r="G1951" s="2">
        <v>17.171119999999998</v>
      </c>
    </row>
    <row r="1952" spans="1:7" x14ac:dyDescent="0.25">
      <c r="A1952" s="2" t="s">
        <v>31</v>
      </c>
      <c r="B1952" s="2" t="s">
        <v>9</v>
      </c>
      <c r="C1952" s="2" t="s">
        <v>10</v>
      </c>
      <c r="D1952" s="2" t="s">
        <v>11</v>
      </c>
      <c r="E1952" s="2" t="s">
        <v>12</v>
      </c>
      <c r="F1952" s="2">
        <v>1972</v>
      </c>
      <c r="G1952" s="2">
        <v>16.42061</v>
      </c>
    </row>
    <row r="1953" spans="1:7" x14ac:dyDescent="0.25">
      <c r="A1953" s="2" t="s">
        <v>31</v>
      </c>
      <c r="B1953" s="2" t="s">
        <v>9</v>
      </c>
      <c r="C1953" s="2" t="s">
        <v>10</v>
      </c>
      <c r="D1953" s="2" t="s">
        <v>11</v>
      </c>
      <c r="E1953" s="2" t="s">
        <v>12</v>
      </c>
      <c r="F1953" s="2">
        <v>1973</v>
      </c>
      <c r="G1953" s="2">
        <v>15.78964</v>
      </c>
    </row>
    <row r="1954" spans="1:7" x14ac:dyDescent="0.25">
      <c r="A1954" s="2" t="s">
        <v>31</v>
      </c>
      <c r="B1954" s="2" t="s">
        <v>9</v>
      </c>
      <c r="C1954" s="2" t="s">
        <v>10</v>
      </c>
      <c r="D1954" s="2" t="s">
        <v>11</v>
      </c>
      <c r="E1954" s="2" t="s">
        <v>12</v>
      </c>
      <c r="F1954" s="2">
        <v>1974</v>
      </c>
      <c r="G1954" s="2">
        <v>15.09271</v>
      </c>
    </row>
    <row r="1955" spans="1:7" x14ac:dyDescent="0.25">
      <c r="A1955" s="2" t="s">
        <v>31</v>
      </c>
      <c r="B1955" s="2" t="s">
        <v>9</v>
      </c>
      <c r="C1955" s="2" t="s">
        <v>10</v>
      </c>
      <c r="D1955" s="2" t="s">
        <v>11</v>
      </c>
      <c r="E1955" s="2" t="s">
        <v>12</v>
      </c>
      <c r="F1955" s="2">
        <v>1975</v>
      </c>
      <c r="G1955" s="2">
        <v>14.53594</v>
      </c>
    </row>
    <row r="1956" spans="1:7" x14ac:dyDescent="0.25">
      <c r="A1956" s="2" t="s">
        <v>31</v>
      </c>
      <c r="B1956" s="2" t="s">
        <v>9</v>
      </c>
      <c r="C1956" s="2" t="s">
        <v>10</v>
      </c>
      <c r="D1956" s="2" t="s">
        <v>11</v>
      </c>
      <c r="E1956" s="2" t="s">
        <v>12</v>
      </c>
      <c r="F1956" s="2">
        <v>1976</v>
      </c>
      <c r="G1956" s="2">
        <v>14.389699999999999</v>
      </c>
    </row>
    <row r="1957" spans="1:7" x14ac:dyDescent="0.25">
      <c r="A1957" s="2" t="s">
        <v>31</v>
      </c>
      <c r="B1957" s="2" t="s">
        <v>9</v>
      </c>
      <c r="C1957" s="2" t="s">
        <v>10</v>
      </c>
      <c r="D1957" s="2" t="s">
        <v>11</v>
      </c>
      <c r="E1957" s="2" t="s">
        <v>12</v>
      </c>
      <c r="F1957" s="2">
        <v>1977</v>
      </c>
      <c r="G1957" s="2">
        <v>14.095700000000001</v>
      </c>
    </row>
    <row r="1958" spans="1:7" x14ac:dyDescent="0.25">
      <c r="A1958" s="2" t="s">
        <v>31</v>
      </c>
      <c r="B1958" s="2" t="s">
        <v>9</v>
      </c>
      <c r="C1958" s="2" t="s">
        <v>10</v>
      </c>
      <c r="D1958" s="2" t="s">
        <v>11</v>
      </c>
      <c r="E1958" s="2" t="s">
        <v>12</v>
      </c>
      <c r="F1958" s="2">
        <v>1978</v>
      </c>
      <c r="G1958" s="2">
        <v>13.98793</v>
      </c>
    </row>
    <row r="1959" spans="1:7" x14ac:dyDescent="0.25">
      <c r="A1959" s="2" t="s">
        <v>31</v>
      </c>
      <c r="B1959" s="2" t="s">
        <v>9</v>
      </c>
      <c r="C1959" s="2" t="s">
        <v>10</v>
      </c>
      <c r="D1959" s="2" t="s">
        <v>11</v>
      </c>
      <c r="E1959" s="2" t="s">
        <v>12</v>
      </c>
      <c r="F1959" s="2">
        <v>1979</v>
      </c>
      <c r="G1959" s="2">
        <v>13.330249999999999</v>
      </c>
    </row>
    <row r="1960" spans="1:7" x14ac:dyDescent="0.25">
      <c r="A1960" s="2" t="s">
        <v>31</v>
      </c>
      <c r="B1960" s="2" t="s">
        <v>9</v>
      </c>
      <c r="C1960" s="2" t="s">
        <v>10</v>
      </c>
      <c r="D1960" s="2" t="s">
        <v>11</v>
      </c>
      <c r="E1960" s="2" t="s">
        <v>12</v>
      </c>
      <c r="F1960" s="2">
        <v>1980</v>
      </c>
      <c r="G1960" s="2">
        <v>12.762869999999999</v>
      </c>
    </row>
    <row r="1961" spans="1:7" x14ac:dyDescent="0.25">
      <c r="A1961" s="2" t="s">
        <v>31</v>
      </c>
      <c r="B1961" s="2" t="s">
        <v>9</v>
      </c>
      <c r="C1961" s="2" t="s">
        <v>10</v>
      </c>
      <c r="D1961" s="2" t="s">
        <v>11</v>
      </c>
      <c r="E1961" s="2" t="s">
        <v>12</v>
      </c>
      <c r="F1961" s="2">
        <v>1981</v>
      </c>
      <c r="G1961" s="2">
        <v>12.288930000000001</v>
      </c>
    </row>
    <row r="1962" spans="1:7" x14ac:dyDescent="0.25">
      <c r="A1962" s="2" t="s">
        <v>31</v>
      </c>
      <c r="B1962" s="2" t="s">
        <v>9</v>
      </c>
      <c r="C1962" s="2" t="s">
        <v>10</v>
      </c>
      <c r="D1962" s="2" t="s">
        <v>11</v>
      </c>
      <c r="E1962" s="2" t="s">
        <v>12</v>
      </c>
      <c r="F1962" s="2">
        <v>1982</v>
      </c>
      <c r="G1962" s="2">
        <v>12.03187</v>
      </c>
    </row>
    <row r="1963" spans="1:7" x14ac:dyDescent="0.25">
      <c r="A1963" s="2" t="s">
        <v>31</v>
      </c>
      <c r="B1963" s="2" t="s">
        <v>9</v>
      </c>
      <c r="C1963" s="2" t="s">
        <v>10</v>
      </c>
      <c r="D1963" s="2" t="s">
        <v>11</v>
      </c>
      <c r="E1963" s="2" t="s">
        <v>12</v>
      </c>
      <c r="F1963" s="2">
        <v>1983</v>
      </c>
      <c r="G1963" s="2">
        <v>12.078900000000001</v>
      </c>
    </row>
    <row r="1964" spans="1:7" x14ac:dyDescent="0.25">
      <c r="A1964" s="2" t="s">
        <v>31</v>
      </c>
      <c r="B1964" s="2" t="s">
        <v>9</v>
      </c>
      <c r="C1964" s="2" t="s">
        <v>10</v>
      </c>
      <c r="D1964" s="2" t="s">
        <v>11</v>
      </c>
      <c r="E1964" s="2" t="s">
        <v>12</v>
      </c>
      <c r="F1964" s="2">
        <v>1984</v>
      </c>
      <c r="G1964" s="2">
        <v>11.96575</v>
      </c>
    </row>
    <row r="1965" spans="1:7" x14ac:dyDescent="0.25">
      <c r="A1965" s="2" t="s">
        <v>31</v>
      </c>
      <c r="B1965" s="2" t="s">
        <v>9</v>
      </c>
      <c r="C1965" s="2" t="s">
        <v>10</v>
      </c>
      <c r="D1965" s="2" t="s">
        <v>11</v>
      </c>
      <c r="E1965" s="2" t="s">
        <v>12</v>
      </c>
      <c r="F1965" s="2">
        <v>1985</v>
      </c>
      <c r="G1965" s="2">
        <v>11.3484</v>
      </c>
    </row>
    <row r="1966" spans="1:7" x14ac:dyDescent="0.25">
      <c r="A1966" s="2" t="s">
        <v>31</v>
      </c>
      <c r="B1966" s="2" t="s">
        <v>9</v>
      </c>
      <c r="C1966" s="2" t="s">
        <v>10</v>
      </c>
      <c r="D1966" s="2" t="s">
        <v>11</v>
      </c>
      <c r="E1966" s="2" t="s">
        <v>12</v>
      </c>
      <c r="F1966" s="2">
        <v>1986</v>
      </c>
      <c r="G1966" s="2">
        <v>10.936809999999999</v>
      </c>
    </row>
    <row r="1967" spans="1:7" x14ac:dyDescent="0.25">
      <c r="A1967" s="2" t="s">
        <v>31</v>
      </c>
      <c r="B1967" s="2" t="s">
        <v>9</v>
      </c>
      <c r="C1967" s="2" t="s">
        <v>10</v>
      </c>
      <c r="D1967" s="2" t="s">
        <v>11</v>
      </c>
      <c r="E1967" s="2" t="s">
        <v>12</v>
      </c>
      <c r="F1967" s="2">
        <v>1987</v>
      </c>
      <c r="G1967" s="2">
        <v>10.52256</v>
      </c>
    </row>
    <row r="1968" spans="1:7" x14ac:dyDescent="0.25">
      <c r="A1968" s="2" t="s">
        <v>31</v>
      </c>
      <c r="B1968" s="2" t="s">
        <v>9</v>
      </c>
      <c r="C1968" s="2" t="s">
        <v>10</v>
      </c>
      <c r="D1968" s="2" t="s">
        <v>11</v>
      </c>
      <c r="E1968" s="2" t="s">
        <v>12</v>
      </c>
      <c r="F1968" s="2">
        <v>1988</v>
      </c>
      <c r="G1968" s="2">
        <v>10.130050000000001</v>
      </c>
    </row>
    <row r="1969" spans="1:7" x14ac:dyDescent="0.25">
      <c r="A1969" s="2" t="s">
        <v>31</v>
      </c>
      <c r="B1969" s="2" t="s">
        <v>9</v>
      </c>
      <c r="C1969" s="2" t="s">
        <v>10</v>
      </c>
      <c r="D1969" s="2" t="s">
        <v>11</v>
      </c>
      <c r="E1969" s="2" t="s">
        <v>12</v>
      </c>
      <c r="F1969" s="2">
        <v>1989</v>
      </c>
      <c r="G1969" s="2">
        <v>9.6520440000000001</v>
      </c>
    </row>
    <row r="1970" spans="1:7" x14ac:dyDescent="0.25">
      <c r="A1970" s="2" t="s">
        <v>31</v>
      </c>
      <c r="B1970" s="2" t="s">
        <v>9</v>
      </c>
      <c r="C1970" s="2" t="s">
        <v>10</v>
      </c>
      <c r="D1970" s="2" t="s">
        <v>11</v>
      </c>
      <c r="E1970" s="2" t="s">
        <v>12</v>
      </c>
      <c r="F1970" s="2">
        <v>1990</v>
      </c>
      <c r="G1970" s="2">
        <v>9.07498</v>
      </c>
    </row>
    <row r="1971" spans="1:7" x14ac:dyDescent="0.25">
      <c r="A1971" s="2" t="s">
        <v>31</v>
      </c>
      <c r="B1971" s="2" t="s">
        <v>9</v>
      </c>
      <c r="C1971" s="2" t="s">
        <v>10</v>
      </c>
      <c r="D1971" s="2" t="s">
        <v>11</v>
      </c>
      <c r="E1971" s="2" t="s">
        <v>12</v>
      </c>
      <c r="F1971" s="2">
        <v>1991</v>
      </c>
      <c r="G1971" s="2">
        <v>8.6035970000000006</v>
      </c>
    </row>
    <row r="1972" spans="1:7" x14ac:dyDescent="0.25">
      <c r="A1972" s="2" t="s">
        <v>31</v>
      </c>
      <c r="B1972" s="2" t="s">
        <v>9</v>
      </c>
      <c r="C1972" s="2" t="s">
        <v>10</v>
      </c>
      <c r="D1972" s="2" t="s">
        <v>11</v>
      </c>
      <c r="E1972" s="2" t="s">
        <v>12</v>
      </c>
      <c r="F1972" s="2">
        <v>1992</v>
      </c>
      <c r="G1972" s="2">
        <v>8.6091470000000001</v>
      </c>
    </row>
    <row r="1973" spans="1:7" x14ac:dyDescent="0.25">
      <c r="A1973" s="2" t="s">
        <v>31</v>
      </c>
      <c r="B1973" s="2" t="s">
        <v>9</v>
      </c>
      <c r="C1973" s="2" t="s">
        <v>10</v>
      </c>
      <c r="D1973" s="2" t="s">
        <v>11</v>
      </c>
      <c r="E1973" s="2" t="s">
        <v>12</v>
      </c>
      <c r="F1973" s="2">
        <v>1993</v>
      </c>
      <c r="G1973" s="2">
        <v>8.4356059999999999</v>
      </c>
    </row>
    <row r="1974" spans="1:7" x14ac:dyDescent="0.25">
      <c r="A1974" s="2" t="s">
        <v>31</v>
      </c>
      <c r="B1974" s="2" t="s">
        <v>9</v>
      </c>
      <c r="C1974" s="2" t="s">
        <v>10</v>
      </c>
      <c r="D1974" s="2" t="s">
        <v>11</v>
      </c>
      <c r="E1974" s="2" t="s">
        <v>12</v>
      </c>
      <c r="F1974" s="2">
        <v>1994</v>
      </c>
      <c r="G1974" s="2">
        <v>8.6029850000000003</v>
      </c>
    </row>
    <row r="1975" spans="1:7" x14ac:dyDescent="0.25">
      <c r="A1975" s="2" t="s">
        <v>31</v>
      </c>
      <c r="B1975" s="2" t="s">
        <v>9</v>
      </c>
      <c r="C1975" s="2" t="s">
        <v>10</v>
      </c>
      <c r="D1975" s="2" t="s">
        <v>11</v>
      </c>
      <c r="E1975" s="2" t="s">
        <v>12</v>
      </c>
      <c r="F1975" s="2">
        <v>1995</v>
      </c>
      <c r="G1975" s="2">
        <v>8.5911779999999993</v>
      </c>
    </row>
    <row r="1976" spans="1:7" x14ac:dyDescent="0.25">
      <c r="A1976" s="2" t="s">
        <v>31</v>
      </c>
      <c r="B1976" s="2" t="s">
        <v>9</v>
      </c>
      <c r="C1976" s="2" t="s">
        <v>10</v>
      </c>
      <c r="D1976" s="2" t="s">
        <v>11</v>
      </c>
      <c r="E1976" s="2" t="s">
        <v>12</v>
      </c>
      <c r="F1976" s="2">
        <v>1996</v>
      </c>
      <c r="G1976" s="2">
        <v>8.5568349999999995</v>
      </c>
    </row>
    <row r="1977" spans="1:7" x14ac:dyDescent="0.25">
      <c r="A1977" s="2" t="s">
        <v>31</v>
      </c>
      <c r="B1977" s="2" t="s">
        <v>9</v>
      </c>
      <c r="C1977" s="2" t="s">
        <v>10</v>
      </c>
      <c r="D1977" s="2" t="s">
        <v>11</v>
      </c>
      <c r="E1977" s="2" t="s">
        <v>12</v>
      </c>
      <c r="F1977" s="2">
        <v>1997</v>
      </c>
      <c r="G1977" s="2">
        <v>8.4905220000000003</v>
      </c>
    </row>
    <row r="1978" spans="1:7" x14ac:dyDescent="0.25">
      <c r="A1978" s="2" t="s">
        <v>31</v>
      </c>
      <c r="B1978" s="2" t="s">
        <v>9</v>
      </c>
      <c r="C1978" s="2" t="s">
        <v>10</v>
      </c>
      <c r="D1978" s="2" t="s">
        <v>11</v>
      </c>
      <c r="E1978" s="2" t="s">
        <v>12</v>
      </c>
      <c r="F1978" s="2">
        <v>1998</v>
      </c>
      <c r="G1978" s="2">
        <v>8.1571529999999992</v>
      </c>
    </row>
    <row r="1979" spans="1:7" x14ac:dyDescent="0.25">
      <c r="A1979" s="2" t="s">
        <v>31</v>
      </c>
      <c r="B1979" s="2" t="s">
        <v>9</v>
      </c>
      <c r="C1979" s="2" t="s">
        <v>10</v>
      </c>
      <c r="D1979" s="2" t="s">
        <v>11</v>
      </c>
      <c r="E1979" s="2" t="s">
        <v>12</v>
      </c>
      <c r="F1979" s="2">
        <v>1999</v>
      </c>
      <c r="G1979" s="2">
        <v>7.937087</v>
      </c>
    </row>
    <row r="1980" spans="1:7" x14ac:dyDescent="0.25">
      <c r="A1980" s="2" t="s">
        <v>31</v>
      </c>
      <c r="B1980" s="2" t="s">
        <v>9</v>
      </c>
      <c r="C1980" s="2" t="s">
        <v>10</v>
      </c>
      <c r="D1980" s="2" t="s">
        <v>11</v>
      </c>
      <c r="E1980" s="2" t="s">
        <v>12</v>
      </c>
      <c r="F1980" s="2">
        <v>2000</v>
      </c>
      <c r="G1980" s="2">
        <v>7.6725820000000002</v>
      </c>
    </row>
    <row r="1981" spans="1:7" x14ac:dyDescent="0.25">
      <c r="A1981" s="2" t="s">
        <v>31</v>
      </c>
      <c r="B1981" s="2" t="s">
        <v>9</v>
      </c>
      <c r="C1981" s="2" t="s">
        <v>10</v>
      </c>
      <c r="D1981" s="2" t="s">
        <v>11</v>
      </c>
      <c r="E1981" s="2" t="s">
        <v>12</v>
      </c>
      <c r="F1981" s="2">
        <v>2001</v>
      </c>
      <c r="G1981" s="2">
        <v>7.6983040000000003</v>
      </c>
    </row>
    <row r="1982" spans="1:7" x14ac:dyDescent="0.25">
      <c r="A1982" s="2" t="s">
        <v>31</v>
      </c>
      <c r="B1982" s="2" t="s">
        <v>9</v>
      </c>
      <c r="C1982" s="2" t="s">
        <v>10</v>
      </c>
      <c r="D1982" s="2" t="s">
        <v>11</v>
      </c>
      <c r="E1982" s="2" t="s">
        <v>12</v>
      </c>
      <c r="F1982" s="2">
        <v>2002</v>
      </c>
      <c r="G1982" s="2">
        <v>7.5824379999999998</v>
      </c>
    </row>
    <row r="1983" spans="1:7" x14ac:dyDescent="0.25">
      <c r="A1983" s="2" t="s">
        <v>31</v>
      </c>
      <c r="B1983" s="2" t="s">
        <v>9</v>
      </c>
      <c r="C1983" s="2" t="s">
        <v>10</v>
      </c>
      <c r="D1983" s="2" t="s">
        <v>11</v>
      </c>
      <c r="E1983" s="2" t="s">
        <v>12</v>
      </c>
      <c r="F1983" s="2">
        <v>2003</v>
      </c>
      <c r="G1983" s="2">
        <v>7.5835410000000003</v>
      </c>
    </row>
    <row r="1984" spans="1:7" x14ac:dyDescent="0.25">
      <c r="A1984" s="2" t="s">
        <v>31</v>
      </c>
      <c r="B1984" s="2" t="s">
        <v>9</v>
      </c>
      <c r="C1984" s="2" t="s">
        <v>10</v>
      </c>
      <c r="D1984" s="2" t="s">
        <v>11</v>
      </c>
      <c r="E1984" s="2" t="s">
        <v>12</v>
      </c>
      <c r="F1984" s="2">
        <v>2004</v>
      </c>
      <c r="G1984" s="2">
        <v>7.5334440000000003</v>
      </c>
    </row>
    <row r="1985" spans="1:8" x14ac:dyDescent="0.25">
      <c r="A1985" s="2" t="s">
        <v>31</v>
      </c>
      <c r="B1985" s="2" t="s">
        <v>9</v>
      </c>
      <c r="C1985" s="2" t="s">
        <v>10</v>
      </c>
      <c r="D1985" s="2" t="s">
        <v>11</v>
      </c>
      <c r="E1985" s="2" t="s">
        <v>12</v>
      </c>
      <c r="F1985" s="2">
        <v>2005</v>
      </c>
      <c r="G1985" s="2">
        <v>7.4203679999999999</v>
      </c>
    </row>
    <row r="1986" spans="1:8" x14ac:dyDescent="0.25">
      <c r="A1986" s="2" t="s">
        <v>31</v>
      </c>
      <c r="B1986" s="2" t="s">
        <v>9</v>
      </c>
      <c r="C1986" s="2" t="s">
        <v>10</v>
      </c>
      <c r="D1986" s="2" t="s">
        <v>11</v>
      </c>
      <c r="E1986" s="2" t="s">
        <v>12</v>
      </c>
      <c r="F1986" s="2">
        <v>2006</v>
      </c>
      <c r="G1986" s="2">
        <v>7.1900209999999998</v>
      </c>
      <c r="H1986" s="2" t="s">
        <v>32</v>
      </c>
    </row>
    <row r="1987" spans="1:8" x14ac:dyDescent="0.25">
      <c r="A1987" s="2" t="s">
        <v>31</v>
      </c>
      <c r="B1987" s="2" t="s">
        <v>9</v>
      </c>
      <c r="C1987" s="2" t="s">
        <v>10</v>
      </c>
      <c r="D1987" s="2" t="s">
        <v>11</v>
      </c>
      <c r="E1987" s="2" t="s">
        <v>12</v>
      </c>
      <c r="F1987" s="2">
        <v>2007</v>
      </c>
      <c r="G1987" s="2">
        <v>7.0322880000000003</v>
      </c>
      <c r="H1987" s="2" t="s">
        <v>32</v>
      </c>
    </row>
    <row r="1988" spans="1:8" x14ac:dyDescent="0.25">
      <c r="A1988" s="2" t="s">
        <v>31</v>
      </c>
      <c r="B1988" s="2" t="s">
        <v>9</v>
      </c>
      <c r="C1988" s="2" t="s">
        <v>10</v>
      </c>
      <c r="D1988" s="2" t="s">
        <v>11</v>
      </c>
      <c r="E1988" s="2" t="s">
        <v>12</v>
      </c>
      <c r="F1988" s="2">
        <v>2008</v>
      </c>
      <c r="G1988" s="2">
        <v>6.748386</v>
      </c>
      <c r="H1988" s="2" t="s">
        <v>32</v>
      </c>
    </row>
    <row r="1989" spans="1:8" x14ac:dyDescent="0.25">
      <c r="A1989" s="2" t="s">
        <v>31</v>
      </c>
      <c r="B1989" s="2" t="s">
        <v>9</v>
      </c>
      <c r="C1989" s="2" t="s">
        <v>10</v>
      </c>
      <c r="D1989" s="2" t="s">
        <v>11</v>
      </c>
      <c r="E1989" s="2" t="s">
        <v>12</v>
      </c>
      <c r="F1989" s="2">
        <v>2009</v>
      </c>
      <c r="G1989" s="2">
        <v>6.664911</v>
      </c>
      <c r="H1989" s="2" t="s">
        <v>32</v>
      </c>
    </row>
    <row r="1990" spans="1:8" x14ac:dyDescent="0.25">
      <c r="A1990" s="2" t="s">
        <v>31</v>
      </c>
      <c r="B1990" s="2" t="s">
        <v>9</v>
      </c>
      <c r="C1990" s="2" t="s">
        <v>10</v>
      </c>
      <c r="D1990" s="2" t="s">
        <v>11</v>
      </c>
      <c r="E1990" s="2" t="s">
        <v>12</v>
      </c>
      <c r="F1990" s="2">
        <v>2010</v>
      </c>
      <c r="G1990" s="2">
        <v>6.7228589999999997</v>
      </c>
      <c r="H1990" s="2" t="s">
        <v>32</v>
      </c>
    </row>
    <row r="1991" spans="1:8" x14ac:dyDescent="0.25">
      <c r="A1991" s="2" t="s">
        <v>31</v>
      </c>
      <c r="B1991" s="2" t="s">
        <v>9</v>
      </c>
      <c r="C1991" s="2" t="s">
        <v>10</v>
      </c>
      <c r="D1991" s="2" t="s">
        <v>11</v>
      </c>
      <c r="E1991" s="2" t="s">
        <v>12</v>
      </c>
      <c r="F1991" s="2">
        <v>2011</v>
      </c>
      <c r="G1991" s="2">
        <v>6.5316349999999996</v>
      </c>
      <c r="H1991" s="2" t="s">
        <v>32</v>
      </c>
    </row>
    <row r="1992" spans="1:8" x14ac:dyDescent="0.25">
      <c r="A1992" s="2" t="s">
        <v>31</v>
      </c>
      <c r="B1992" s="2" t="s">
        <v>9</v>
      </c>
      <c r="C1992" s="2" t="s">
        <v>14</v>
      </c>
      <c r="D1992" s="2" t="s">
        <v>11</v>
      </c>
      <c r="E1992" s="2" t="s">
        <v>12</v>
      </c>
      <c r="F1992" s="2">
        <v>1960</v>
      </c>
      <c r="G1992" s="2">
        <v>28.723400000000002</v>
      </c>
    </row>
    <row r="1993" spans="1:8" x14ac:dyDescent="0.25">
      <c r="A1993" s="2" t="s">
        <v>31</v>
      </c>
      <c r="B1993" s="2" t="s">
        <v>9</v>
      </c>
      <c r="C1993" s="2" t="s">
        <v>14</v>
      </c>
      <c r="D1993" s="2" t="s">
        <v>11</v>
      </c>
      <c r="E1993" s="2" t="s">
        <v>12</v>
      </c>
      <c r="F1993" s="2">
        <v>1961</v>
      </c>
      <c r="G1993" s="2">
        <v>27.693480000000001</v>
      </c>
    </row>
    <row r="1994" spans="1:8" x14ac:dyDescent="0.25">
      <c r="A1994" s="2" t="s">
        <v>31</v>
      </c>
      <c r="B1994" s="2" t="s">
        <v>9</v>
      </c>
      <c r="C1994" s="2" t="s">
        <v>14</v>
      </c>
      <c r="D1994" s="2" t="s">
        <v>11</v>
      </c>
      <c r="E1994" s="2" t="s">
        <v>12</v>
      </c>
      <c r="F1994" s="2">
        <v>1962</v>
      </c>
      <c r="G1994" s="2">
        <v>26.62632</v>
      </c>
    </row>
    <row r="1995" spans="1:8" x14ac:dyDescent="0.25">
      <c r="A1995" s="2" t="s">
        <v>31</v>
      </c>
      <c r="B1995" s="2" t="s">
        <v>9</v>
      </c>
      <c r="C1995" s="2" t="s">
        <v>14</v>
      </c>
      <c r="D1995" s="2" t="s">
        <v>11</v>
      </c>
      <c r="E1995" s="2" t="s">
        <v>12</v>
      </c>
      <c r="F1995" s="2">
        <v>1963</v>
      </c>
      <c r="G1995" s="2">
        <v>25.72298</v>
      </c>
    </row>
    <row r="1996" spans="1:8" x14ac:dyDescent="0.25">
      <c r="A1996" s="2" t="s">
        <v>31</v>
      </c>
      <c r="B1996" s="2" t="s">
        <v>9</v>
      </c>
      <c r="C1996" s="2" t="s">
        <v>14</v>
      </c>
      <c r="D1996" s="2" t="s">
        <v>11</v>
      </c>
      <c r="E1996" s="2" t="s">
        <v>12</v>
      </c>
      <c r="F1996" s="2">
        <v>1964</v>
      </c>
      <c r="G1996" s="2">
        <v>24.528300000000002</v>
      </c>
    </row>
    <row r="1997" spans="1:8" x14ac:dyDescent="0.25">
      <c r="A1997" s="2" t="s">
        <v>31</v>
      </c>
      <c r="B1997" s="2" t="s">
        <v>9</v>
      </c>
      <c r="C1997" s="2" t="s">
        <v>14</v>
      </c>
      <c r="D1997" s="2" t="s">
        <v>11</v>
      </c>
      <c r="E1997" s="2" t="s">
        <v>12</v>
      </c>
      <c r="F1997" s="2">
        <v>1965</v>
      </c>
      <c r="G1997" s="2">
        <v>23.551539999999999</v>
      </c>
    </row>
    <row r="1998" spans="1:8" x14ac:dyDescent="0.25">
      <c r="A1998" s="2" t="s">
        <v>31</v>
      </c>
      <c r="B1998" s="2" t="s">
        <v>9</v>
      </c>
      <c r="C1998" s="2" t="s">
        <v>14</v>
      </c>
      <c r="D1998" s="2" t="s">
        <v>11</v>
      </c>
      <c r="E1998" s="2" t="s">
        <v>12</v>
      </c>
      <c r="F1998" s="2">
        <v>1966</v>
      </c>
      <c r="G1998" s="2">
        <v>22.430610000000001</v>
      </c>
    </row>
    <row r="1999" spans="1:8" x14ac:dyDescent="0.25">
      <c r="A1999" s="2" t="s">
        <v>31</v>
      </c>
      <c r="B1999" s="2" t="s">
        <v>9</v>
      </c>
      <c r="C1999" s="2" t="s">
        <v>14</v>
      </c>
      <c r="D1999" s="2" t="s">
        <v>11</v>
      </c>
      <c r="E1999" s="2" t="s">
        <v>12</v>
      </c>
      <c r="F1999" s="2">
        <v>1967</v>
      </c>
      <c r="G1999" s="2">
        <v>21.925129999999999</v>
      </c>
    </row>
    <row r="2000" spans="1:8" x14ac:dyDescent="0.25">
      <c r="A2000" s="2" t="s">
        <v>31</v>
      </c>
      <c r="B2000" s="2" t="s">
        <v>9</v>
      </c>
      <c r="C2000" s="2" t="s">
        <v>14</v>
      </c>
      <c r="D2000" s="2" t="s">
        <v>11</v>
      </c>
      <c r="E2000" s="2" t="s">
        <v>12</v>
      </c>
      <c r="F2000" s="2">
        <v>1968</v>
      </c>
      <c r="G2000" s="2">
        <v>21.056660000000001</v>
      </c>
    </row>
    <row r="2001" spans="1:7" x14ac:dyDescent="0.25">
      <c r="A2001" s="2" t="s">
        <v>31</v>
      </c>
      <c r="B2001" s="2" t="s">
        <v>9</v>
      </c>
      <c r="C2001" s="2" t="s">
        <v>14</v>
      </c>
      <c r="D2001" s="2" t="s">
        <v>11</v>
      </c>
      <c r="E2001" s="2" t="s">
        <v>12</v>
      </c>
      <c r="F2001" s="2">
        <v>1969</v>
      </c>
      <c r="G2001" s="2">
        <v>19.923950000000001</v>
      </c>
    </row>
    <row r="2002" spans="1:7" x14ac:dyDescent="0.25">
      <c r="A2002" s="2" t="s">
        <v>31</v>
      </c>
      <c r="B2002" s="2" t="s">
        <v>9</v>
      </c>
      <c r="C2002" s="2" t="s">
        <v>14</v>
      </c>
      <c r="D2002" s="2" t="s">
        <v>11</v>
      </c>
      <c r="E2002" s="2" t="s">
        <v>12</v>
      </c>
      <c r="F2002" s="2">
        <v>1970</v>
      </c>
      <c r="G2002" s="2">
        <v>19.784949999999998</v>
      </c>
    </row>
    <row r="2003" spans="1:7" x14ac:dyDescent="0.25">
      <c r="A2003" s="2" t="s">
        <v>31</v>
      </c>
      <c r="B2003" s="2" t="s">
        <v>9</v>
      </c>
      <c r="C2003" s="2" t="s">
        <v>14</v>
      </c>
      <c r="D2003" s="2" t="s">
        <v>11</v>
      </c>
      <c r="E2003" s="2" t="s">
        <v>12</v>
      </c>
      <c r="F2003" s="2">
        <v>1971</v>
      </c>
      <c r="G2003" s="2">
        <v>19.09722</v>
      </c>
    </row>
    <row r="2004" spans="1:7" x14ac:dyDescent="0.25">
      <c r="A2004" s="2" t="s">
        <v>31</v>
      </c>
      <c r="B2004" s="2" t="s">
        <v>9</v>
      </c>
      <c r="C2004" s="2" t="s">
        <v>14</v>
      </c>
      <c r="D2004" s="2" t="s">
        <v>11</v>
      </c>
      <c r="E2004" s="2" t="s">
        <v>12</v>
      </c>
      <c r="F2004" s="2">
        <v>1972</v>
      </c>
      <c r="G2004" s="2">
        <v>18.255579999999998</v>
      </c>
    </row>
    <row r="2005" spans="1:7" x14ac:dyDescent="0.25">
      <c r="A2005" s="2" t="s">
        <v>31</v>
      </c>
      <c r="B2005" s="2" t="s">
        <v>9</v>
      </c>
      <c r="C2005" s="2" t="s">
        <v>14</v>
      </c>
      <c r="D2005" s="2" t="s">
        <v>11</v>
      </c>
      <c r="E2005" s="2" t="s">
        <v>12</v>
      </c>
      <c r="F2005" s="2">
        <v>1973</v>
      </c>
      <c r="G2005" s="2">
        <v>17.451889999999999</v>
      </c>
    </row>
    <row r="2006" spans="1:7" x14ac:dyDescent="0.25">
      <c r="A2006" s="2" t="s">
        <v>31</v>
      </c>
      <c r="B2006" s="2" t="s">
        <v>9</v>
      </c>
      <c r="C2006" s="2" t="s">
        <v>14</v>
      </c>
      <c r="D2006" s="2" t="s">
        <v>11</v>
      </c>
      <c r="E2006" s="2" t="s">
        <v>12</v>
      </c>
      <c r="F2006" s="2">
        <v>1974</v>
      </c>
      <c r="G2006" s="2">
        <v>16.526789999999998</v>
      </c>
    </row>
    <row r="2007" spans="1:7" x14ac:dyDescent="0.25">
      <c r="A2007" s="2" t="s">
        <v>31</v>
      </c>
      <c r="B2007" s="2" t="s">
        <v>9</v>
      </c>
      <c r="C2007" s="2" t="s">
        <v>14</v>
      </c>
      <c r="D2007" s="2" t="s">
        <v>11</v>
      </c>
      <c r="E2007" s="2" t="s">
        <v>12</v>
      </c>
      <c r="F2007" s="2">
        <v>1975</v>
      </c>
      <c r="G2007" s="2">
        <v>15.752549999999999</v>
      </c>
    </row>
    <row r="2008" spans="1:7" x14ac:dyDescent="0.25">
      <c r="A2008" s="2" t="s">
        <v>31</v>
      </c>
      <c r="B2008" s="2" t="s">
        <v>9</v>
      </c>
      <c r="C2008" s="2" t="s">
        <v>14</v>
      </c>
      <c r="D2008" s="2" t="s">
        <v>11</v>
      </c>
      <c r="E2008" s="2" t="s">
        <v>12</v>
      </c>
      <c r="F2008" s="2">
        <v>1976</v>
      </c>
      <c r="G2008" s="2">
        <v>15.389530000000001</v>
      </c>
    </row>
    <row r="2009" spans="1:7" x14ac:dyDescent="0.25">
      <c r="A2009" s="2" t="s">
        <v>31</v>
      </c>
      <c r="B2009" s="2" t="s">
        <v>9</v>
      </c>
      <c r="C2009" s="2" t="s">
        <v>14</v>
      </c>
      <c r="D2009" s="2" t="s">
        <v>11</v>
      </c>
      <c r="E2009" s="2" t="s">
        <v>12</v>
      </c>
      <c r="F2009" s="2">
        <v>1977</v>
      </c>
      <c r="G2009" s="2">
        <v>15.015969999999999</v>
      </c>
    </row>
    <row r="2010" spans="1:7" x14ac:dyDescent="0.25">
      <c r="A2010" s="2" t="s">
        <v>31</v>
      </c>
      <c r="B2010" s="2" t="s">
        <v>9</v>
      </c>
      <c r="C2010" s="2" t="s">
        <v>14</v>
      </c>
      <c r="D2010" s="2" t="s">
        <v>11</v>
      </c>
      <c r="E2010" s="2" t="s">
        <v>12</v>
      </c>
      <c r="F2010" s="2">
        <v>1978</v>
      </c>
      <c r="G2010" s="2">
        <v>14.78149</v>
      </c>
    </row>
    <row r="2011" spans="1:7" x14ac:dyDescent="0.25">
      <c r="A2011" s="2" t="s">
        <v>31</v>
      </c>
      <c r="B2011" s="2" t="s">
        <v>9</v>
      </c>
      <c r="C2011" s="2" t="s">
        <v>14</v>
      </c>
      <c r="D2011" s="2" t="s">
        <v>11</v>
      </c>
      <c r="E2011" s="2" t="s">
        <v>12</v>
      </c>
      <c r="F2011" s="2">
        <v>1979</v>
      </c>
      <c r="G2011" s="2">
        <v>14.0665</v>
      </c>
    </row>
    <row r="2012" spans="1:7" x14ac:dyDescent="0.25">
      <c r="A2012" s="2" t="s">
        <v>31</v>
      </c>
      <c r="B2012" s="2" t="s">
        <v>9</v>
      </c>
      <c r="C2012" s="2" t="s">
        <v>14</v>
      </c>
      <c r="D2012" s="2" t="s">
        <v>11</v>
      </c>
      <c r="E2012" s="2" t="s">
        <v>12</v>
      </c>
      <c r="F2012" s="2">
        <v>1980</v>
      </c>
      <c r="G2012" s="2">
        <v>13.460319999999999</v>
      </c>
    </row>
    <row r="2013" spans="1:7" x14ac:dyDescent="0.25">
      <c r="A2013" s="2" t="s">
        <v>31</v>
      </c>
      <c r="B2013" s="2" t="s">
        <v>9</v>
      </c>
      <c r="C2013" s="2" t="s">
        <v>14</v>
      </c>
      <c r="D2013" s="2" t="s">
        <v>11</v>
      </c>
      <c r="E2013" s="2" t="s">
        <v>12</v>
      </c>
      <c r="F2013" s="2">
        <v>1981</v>
      </c>
      <c r="G2013" s="2">
        <v>12.65823</v>
      </c>
    </row>
    <row r="2014" spans="1:7" x14ac:dyDescent="0.25">
      <c r="A2014" s="2" t="s">
        <v>31</v>
      </c>
      <c r="B2014" s="2" t="s">
        <v>9</v>
      </c>
      <c r="C2014" s="2" t="s">
        <v>14</v>
      </c>
      <c r="D2014" s="2" t="s">
        <v>11</v>
      </c>
      <c r="E2014" s="2" t="s">
        <v>12</v>
      </c>
      <c r="F2014" s="2">
        <v>1982</v>
      </c>
      <c r="G2014" s="2">
        <v>12.43655</v>
      </c>
    </row>
    <row r="2015" spans="1:7" x14ac:dyDescent="0.25">
      <c r="A2015" s="2" t="s">
        <v>31</v>
      </c>
      <c r="B2015" s="2" t="s">
        <v>9</v>
      </c>
      <c r="C2015" s="2" t="s">
        <v>14</v>
      </c>
      <c r="D2015" s="2" t="s">
        <v>11</v>
      </c>
      <c r="E2015" s="2" t="s">
        <v>12</v>
      </c>
      <c r="F2015" s="2">
        <v>1983</v>
      </c>
      <c r="G2015" s="2">
        <v>12.34882</v>
      </c>
    </row>
    <row r="2016" spans="1:7" x14ac:dyDescent="0.25">
      <c r="A2016" s="2" t="s">
        <v>31</v>
      </c>
      <c r="B2016" s="2" t="s">
        <v>9</v>
      </c>
      <c r="C2016" s="2" t="s">
        <v>14</v>
      </c>
      <c r="D2016" s="2" t="s">
        <v>11</v>
      </c>
      <c r="E2016" s="2" t="s">
        <v>12</v>
      </c>
      <c r="F2016" s="2">
        <v>1984</v>
      </c>
      <c r="G2016" s="2">
        <v>12.151899999999999</v>
      </c>
    </row>
    <row r="2017" spans="1:7" x14ac:dyDescent="0.25">
      <c r="A2017" s="2" t="s">
        <v>31</v>
      </c>
      <c r="B2017" s="2" t="s">
        <v>9</v>
      </c>
      <c r="C2017" s="2" t="s">
        <v>14</v>
      </c>
      <c r="D2017" s="2" t="s">
        <v>11</v>
      </c>
      <c r="E2017" s="2" t="s">
        <v>12</v>
      </c>
      <c r="F2017" s="2">
        <v>1985</v>
      </c>
      <c r="G2017" s="2">
        <v>11.47132</v>
      </c>
    </row>
    <row r="2018" spans="1:7" x14ac:dyDescent="0.25">
      <c r="A2018" s="2" t="s">
        <v>31</v>
      </c>
      <c r="B2018" s="2" t="s">
        <v>9</v>
      </c>
      <c r="C2018" s="2" t="s">
        <v>14</v>
      </c>
      <c r="D2018" s="2" t="s">
        <v>11</v>
      </c>
      <c r="E2018" s="2" t="s">
        <v>12</v>
      </c>
      <c r="F2018" s="2">
        <v>1986</v>
      </c>
      <c r="G2018" s="2">
        <v>11.02314</v>
      </c>
    </row>
    <row r="2019" spans="1:7" x14ac:dyDescent="0.25">
      <c r="A2019" s="2" t="s">
        <v>31</v>
      </c>
      <c r="B2019" s="2" t="s">
        <v>9</v>
      </c>
      <c r="C2019" s="2" t="s">
        <v>14</v>
      </c>
      <c r="D2019" s="2" t="s">
        <v>11</v>
      </c>
      <c r="E2019" s="2" t="s">
        <v>12</v>
      </c>
      <c r="F2019" s="2">
        <v>1987</v>
      </c>
      <c r="G2019" s="2">
        <v>10.551270000000001</v>
      </c>
    </row>
    <row r="2020" spans="1:7" x14ac:dyDescent="0.25">
      <c r="A2020" s="2" t="s">
        <v>31</v>
      </c>
      <c r="B2020" s="2" t="s">
        <v>9</v>
      </c>
      <c r="C2020" s="2" t="s">
        <v>14</v>
      </c>
      <c r="D2020" s="2" t="s">
        <v>11</v>
      </c>
      <c r="E2020" s="2" t="s">
        <v>12</v>
      </c>
      <c r="F2020" s="2">
        <v>1988</v>
      </c>
      <c r="G2020" s="2">
        <v>10.126580000000001</v>
      </c>
    </row>
    <row r="2021" spans="1:7" x14ac:dyDescent="0.25">
      <c r="A2021" s="2" t="s">
        <v>31</v>
      </c>
      <c r="B2021" s="2" t="s">
        <v>9</v>
      </c>
      <c r="C2021" s="2" t="s">
        <v>14</v>
      </c>
      <c r="D2021" s="2" t="s">
        <v>11</v>
      </c>
      <c r="E2021" s="2" t="s">
        <v>12</v>
      </c>
      <c r="F2021" s="2">
        <v>1989</v>
      </c>
      <c r="G2021" s="2">
        <v>9.6218020000000006</v>
      </c>
    </row>
    <row r="2022" spans="1:7" x14ac:dyDescent="0.25">
      <c r="A2022" s="2" t="s">
        <v>31</v>
      </c>
      <c r="B2022" s="2" t="s">
        <v>9</v>
      </c>
      <c r="C2022" s="2" t="s">
        <v>14</v>
      </c>
      <c r="D2022" s="2" t="s">
        <v>11</v>
      </c>
      <c r="E2022" s="2" t="s">
        <v>12</v>
      </c>
      <c r="F2022" s="2">
        <v>1990</v>
      </c>
      <c r="G2022" s="2">
        <v>9.0715050000000002</v>
      </c>
    </row>
    <row r="2023" spans="1:7" x14ac:dyDescent="0.25">
      <c r="A2023" s="2" t="s">
        <v>31</v>
      </c>
      <c r="B2023" s="2" t="s">
        <v>9</v>
      </c>
      <c r="C2023" s="2" t="s">
        <v>14</v>
      </c>
      <c r="D2023" s="2" t="s">
        <v>11</v>
      </c>
      <c r="E2023" s="2" t="s">
        <v>12</v>
      </c>
      <c r="F2023" s="2">
        <v>1991</v>
      </c>
      <c r="G2023" s="2">
        <v>8.6198049999999995</v>
      </c>
    </row>
    <row r="2024" spans="1:7" x14ac:dyDescent="0.25">
      <c r="A2024" s="2" t="s">
        <v>31</v>
      </c>
      <c r="B2024" s="2" t="s">
        <v>9</v>
      </c>
      <c r="C2024" s="2" t="s">
        <v>14</v>
      </c>
      <c r="D2024" s="2" t="s">
        <v>11</v>
      </c>
      <c r="E2024" s="2" t="s">
        <v>12</v>
      </c>
      <c r="F2024" s="2">
        <v>1992</v>
      </c>
      <c r="G2024" s="2">
        <v>8.5371939999999995</v>
      </c>
    </row>
    <row r="2025" spans="1:7" x14ac:dyDescent="0.25">
      <c r="A2025" s="2" t="s">
        <v>31</v>
      </c>
      <c r="B2025" s="2" t="s">
        <v>9</v>
      </c>
      <c r="C2025" s="2" t="s">
        <v>14</v>
      </c>
      <c r="D2025" s="2" t="s">
        <v>11</v>
      </c>
      <c r="E2025" s="2" t="s">
        <v>12</v>
      </c>
      <c r="F2025" s="2">
        <v>1993</v>
      </c>
      <c r="G2025" s="2">
        <v>8.3374199999999998</v>
      </c>
    </row>
    <row r="2026" spans="1:7" x14ac:dyDescent="0.25">
      <c r="A2026" s="2" t="s">
        <v>31</v>
      </c>
      <c r="B2026" s="2" t="s">
        <v>9</v>
      </c>
      <c r="C2026" s="2" t="s">
        <v>14</v>
      </c>
      <c r="D2026" s="2" t="s">
        <v>11</v>
      </c>
      <c r="E2026" s="2" t="s">
        <v>12</v>
      </c>
      <c r="F2026" s="2">
        <v>1994</v>
      </c>
      <c r="G2026" s="2">
        <v>8.3929419999999997</v>
      </c>
    </row>
    <row r="2027" spans="1:7" x14ac:dyDescent="0.25">
      <c r="A2027" s="2" t="s">
        <v>31</v>
      </c>
      <c r="B2027" s="2" t="s">
        <v>9</v>
      </c>
      <c r="C2027" s="2" t="s">
        <v>14</v>
      </c>
      <c r="D2027" s="2" t="s">
        <v>11</v>
      </c>
      <c r="E2027" s="2" t="s">
        <v>12</v>
      </c>
      <c r="F2027" s="2">
        <v>1995</v>
      </c>
      <c r="G2027" s="2">
        <v>8.3682009999999991</v>
      </c>
    </row>
    <row r="2028" spans="1:7" x14ac:dyDescent="0.25">
      <c r="A2028" s="2" t="s">
        <v>31</v>
      </c>
      <c r="B2028" s="2" t="s">
        <v>9</v>
      </c>
      <c r="C2028" s="2" t="s">
        <v>14</v>
      </c>
      <c r="D2028" s="2" t="s">
        <v>11</v>
      </c>
      <c r="E2028" s="2" t="s">
        <v>12</v>
      </c>
      <c r="F2028" s="2">
        <v>1996</v>
      </c>
      <c r="G2028" s="2">
        <v>8.2955579999999998</v>
      </c>
    </row>
    <row r="2029" spans="1:7" x14ac:dyDescent="0.25">
      <c r="A2029" s="2" t="s">
        <v>31</v>
      </c>
      <c r="B2029" s="2" t="s">
        <v>9</v>
      </c>
      <c r="C2029" s="2" t="s">
        <v>14</v>
      </c>
      <c r="D2029" s="2" t="s">
        <v>11</v>
      </c>
      <c r="E2029" s="2" t="s">
        <v>12</v>
      </c>
      <c r="F2029" s="2">
        <v>1997</v>
      </c>
      <c r="G2029" s="2">
        <v>8.1794200000000004</v>
      </c>
    </row>
    <row r="2030" spans="1:7" x14ac:dyDescent="0.25">
      <c r="A2030" s="2" t="s">
        <v>31</v>
      </c>
      <c r="B2030" s="2" t="s">
        <v>9</v>
      </c>
      <c r="C2030" s="2" t="s">
        <v>14</v>
      </c>
      <c r="D2030" s="2" t="s">
        <v>11</v>
      </c>
      <c r="E2030" s="2" t="s">
        <v>12</v>
      </c>
      <c r="F2030" s="2">
        <v>1998</v>
      </c>
      <c r="G2030" s="2">
        <v>7.9578949999999997</v>
      </c>
    </row>
    <row r="2031" spans="1:7" x14ac:dyDescent="0.25">
      <c r="A2031" s="2" t="s">
        <v>31</v>
      </c>
      <c r="B2031" s="2" t="s">
        <v>9</v>
      </c>
      <c r="C2031" s="2" t="s">
        <v>14</v>
      </c>
      <c r="D2031" s="2" t="s">
        <v>11</v>
      </c>
      <c r="E2031" s="2" t="s">
        <v>12</v>
      </c>
      <c r="F2031" s="2">
        <v>1999</v>
      </c>
      <c r="G2031" s="2">
        <v>7.6583800000000002</v>
      </c>
    </row>
    <row r="2032" spans="1:7" x14ac:dyDescent="0.25">
      <c r="A2032" s="2" t="s">
        <v>31</v>
      </c>
      <c r="B2032" s="2" t="s">
        <v>9</v>
      </c>
      <c r="C2032" s="2" t="s">
        <v>14</v>
      </c>
      <c r="D2032" s="2" t="s">
        <v>11</v>
      </c>
      <c r="E2032" s="2" t="s">
        <v>12</v>
      </c>
      <c r="F2032" s="2">
        <v>2000</v>
      </c>
      <c r="G2032" s="2">
        <v>7.3652240000000004</v>
      </c>
    </row>
    <row r="2033" spans="1:7" x14ac:dyDescent="0.25">
      <c r="A2033" s="2" t="s">
        <v>31</v>
      </c>
      <c r="B2033" s="2" t="s">
        <v>9</v>
      </c>
      <c r="C2033" s="2" t="s">
        <v>14</v>
      </c>
      <c r="D2033" s="2" t="s">
        <v>11</v>
      </c>
      <c r="E2033" s="2" t="s">
        <v>12</v>
      </c>
      <c r="F2033" s="2">
        <v>2001</v>
      </c>
      <c r="G2033" s="2">
        <v>7.0528959999999996</v>
      </c>
    </row>
    <row r="2034" spans="1:7" x14ac:dyDescent="0.25">
      <c r="A2034" s="2" t="s">
        <v>31</v>
      </c>
      <c r="B2034" s="2" t="s">
        <v>9</v>
      </c>
      <c r="C2034" s="2" t="s">
        <v>14</v>
      </c>
      <c r="D2034" s="2" t="s">
        <v>11</v>
      </c>
      <c r="E2034" s="2" t="s">
        <v>12</v>
      </c>
      <c r="F2034" s="2">
        <v>2002</v>
      </c>
      <c r="G2034" s="2">
        <v>6.9230770000000001</v>
      </c>
    </row>
    <row r="2035" spans="1:7" x14ac:dyDescent="0.25">
      <c r="A2035" s="2" t="s">
        <v>31</v>
      </c>
      <c r="B2035" s="2" t="s">
        <v>9</v>
      </c>
      <c r="C2035" s="2" t="s">
        <v>14</v>
      </c>
      <c r="D2035" s="2" t="s">
        <v>11</v>
      </c>
      <c r="E2035" s="2" t="s">
        <v>12</v>
      </c>
      <c r="F2035" s="2">
        <v>2003</v>
      </c>
      <c r="G2035" s="2">
        <v>6.8314450000000004</v>
      </c>
    </row>
    <row r="2036" spans="1:7" x14ac:dyDescent="0.25">
      <c r="A2036" s="2" t="s">
        <v>31</v>
      </c>
      <c r="B2036" s="2" t="s">
        <v>9</v>
      </c>
      <c r="C2036" s="2" t="s">
        <v>14</v>
      </c>
      <c r="D2036" s="2" t="s">
        <v>11</v>
      </c>
      <c r="E2036" s="2" t="s">
        <v>12</v>
      </c>
      <c r="F2036" s="2">
        <v>2004</v>
      </c>
      <c r="G2036" s="2">
        <v>6.6800940000000004</v>
      </c>
    </row>
    <row r="2037" spans="1:7" x14ac:dyDescent="0.25">
      <c r="A2037" s="2" t="s">
        <v>31</v>
      </c>
      <c r="B2037" s="2" t="s">
        <v>9</v>
      </c>
      <c r="C2037" s="2" t="s">
        <v>14</v>
      </c>
      <c r="D2037" s="2" t="s">
        <v>11</v>
      </c>
      <c r="E2037" s="2" t="s">
        <v>12</v>
      </c>
      <c r="F2037" s="2">
        <v>2005</v>
      </c>
      <c r="G2037" s="2">
        <v>6.4977260000000001</v>
      </c>
    </row>
    <row r="2038" spans="1:7" x14ac:dyDescent="0.25">
      <c r="A2038" s="2" t="s">
        <v>31</v>
      </c>
      <c r="B2038" s="2" t="s">
        <v>9</v>
      </c>
      <c r="C2038" s="2" t="s">
        <v>14</v>
      </c>
      <c r="D2038" s="2" t="s">
        <v>11</v>
      </c>
      <c r="E2038" s="2" t="s">
        <v>12</v>
      </c>
      <c r="F2038" s="2">
        <v>2006</v>
      </c>
      <c r="G2038" s="2">
        <v>6.2107910000000004</v>
      </c>
    </row>
    <row r="2039" spans="1:7" x14ac:dyDescent="0.25">
      <c r="A2039" s="2" t="s">
        <v>31</v>
      </c>
      <c r="B2039" s="2" t="s">
        <v>9</v>
      </c>
      <c r="C2039" s="2" t="s">
        <v>14</v>
      </c>
      <c r="D2039" s="2" t="s">
        <v>11</v>
      </c>
      <c r="E2039" s="2" t="s">
        <v>12</v>
      </c>
      <c r="F2039" s="2">
        <v>2007</v>
      </c>
      <c r="G2039" s="2">
        <v>5.9759760000000002</v>
      </c>
    </row>
    <row r="2040" spans="1:7" x14ac:dyDescent="0.25">
      <c r="A2040" s="2" t="s">
        <v>31</v>
      </c>
      <c r="B2040" s="2" t="s">
        <v>9</v>
      </c>
      <c r="C2040" s="2" t="s">
        <v>14</v>
      </c>
      <c r="D2040" s="2" t="s">
        <v>11</v>
      </c>
      <c r="E2040" s="2" t="s">
        <v>12</v>
      </c>
      <c r="F2040" s="2">
        <v>2008</v>
      </c>
      <c r="G2040" s="2">
        <v>5.848624</v>
      </c>
    </row>
    <row r="2041" spans="1:7" x14ac:dyDescent="0.25">
      <c r="A2041" s="2" t="s">
        <v>31</v>
      </c>
      <c r="B2041" s="2" t="s">
        <v>9</v>
      </c>
      <c r="C2041" s="2" t="s">
        <v>14</v>
      </c>
      <c r="D2041" s="2" t="s">
        <v>11</v>
      </c>
      <c r="E2041" s="2" t="s">
        <v>12</v>
      </c>
      <c r="F2041" s="2">
        <v>2009</v>
      </c>
      <c r="G2041" s="2">
        <v>5.7921630000000004</v>
      </c>
    </row>
    <row r="2042" spans="1:7" x14ac:dyDescent="0.25">
      <c r="A2042" s="2" t="s">
        <v>31</v>
      </c>
      <c r="B2042" s="2" t="s">
        <v>9</v>
      </c>
      <c r="C2042" s="2" t="s">
        <v>14</v>
      </c>
      <c r="D2042" s="2" t="s">
        <v>11</v>
      </c>
      <c r="E2042" s="2" t="s">
        <v>12</v>
      </c>
      <c r="F2042" s="2">
        <v>2010</v>
      </c>
      <c r="G2042" s="2">
        <v>5.8103980000000002</v>
      </c>
    </row>
    <row r="2043" spans="1:7" x14ac:dyDescent="0.25">
      <c r="A2043" s="2" t="s">
        <v>31</v>
      </c>
      <c r="B2043" s="2" t="s">
        <v>9</v>
      </c>
      <c r="C2043" s="2" t="s">
        <v>14</v>
      </c>
      <c r="D2043" s="2" t="s">
        <v>11</v>
      </c>
      <c r="E2043" s="2" t="s">
        <v>12</v>
      </c>
      <c r="F2043" s="2">
        <v>2011</v>
      </c>
      <c r="G2043" s="2">
        <v>5.6471220000000004</v>
      </c>
    </row>
    <row r="2044" spans="1:7" x14ac:dyDescent="0.25">
      <c r="A2044" s="2" t="s">
        <v>31</v>
      </c>
      <c r="B2044" s="2" t="s">
        <v>9</v>
      </c>
      <c r="C2044" s="2" t="s">
        <v>14</v>
      </c>
      <c r="D2044" s="2" t="s">
        <v>11</v>
      </c>
      <c r="E2044" s="2" t="s">
        <v>12</v>
      </c>
      <c r="F2044" s="2">
        <v>2012</v>
      </c>
      <c r="G2044" s="2">
        <v>6.0750130000000002</v>
      </c>
    </row>
    <row r="2045" spans="1:7" x14ac:dyDescent="0.25">
      <c r="A2045" s="2" t="s">
        <v>31</v>
      </c>
      <c r="B2045" s="2" t="s">
        <v>9</v>
      </c>
      <c r="C2045" s="2" t="s">
        <v>14</v>
      </c>
      <c r="D2045" s="2" t="s">
        <v>11</v>
      </c>
      <c r="E2045" s="2" t="s">
        <v>12</v>
      </c>
      <c r="F2045" s="2">
        <v>2013</v>
      </c>
      <c r="G2045" s="2">
        <v>6.1562340000000004</v>
      </c>
    </row>
    <row r="2046" spans="1:7" x14ac:dyDescent="0.25">
      <c r="A2046" s="2" t="s">
        <v>31</v>
      </c>
      <c r="B2046" s="2" t="s">
        <v>9</v>
      </c>
      <c r="C2046" s="2" t="s">
        <v>14</v>
      </c>
      <c r="D2046" s="2" t="s">
        <v>11</v>
      </c>
      <c r="E2046" s="2" t="s">
        <v>12</v>
      </c>
      <c r="F2046" s="2">
        <v>2014</v>
      </c>
      <c r="G2046" s="2">
        <v>6.1678459999999999</v>
      </c>
    </row>
    <row r="2047" spans="1:7" x14ac:dyDescent="0.25">
      <c r="A2047" s="2" t="s">
        <v>31</v>
      </c>
      <c r="B2047" s="2" t="s">
        <v>9</v>
      </c>
      <c r="C2047" s="2" t="s">
        <v>14</v>
      </c>
      <c r="D2047" s="2" t="s">
        <v>11</v>
      </c>
      <c r="E2047" s="2" t="s">
        <v>12</v>
      </c>
      <c r="F2047" s="2">
        <v>2015</v>
      </c>
      <c r="G2047" s="2">
        <v>6.1143980000000004</v>
      </c>
    </row>
    <row r="2048" spans="1:7" x14ac:dyDescent="0.25">
      <c r="A2048" s="2" t="s">
        <v>31</v>
      </c>
      <c r="B2048" s="2" t="s">
        <v>9</v>
      </c>
      <c r="C2048" s="2" t="s">
        <v>15</v>
      </c>
      <c r="D2048" s="2" t="s">
        <v>11</v>
      </c>
      <c r="E2048" s="2" t="s">
        <v>12</v>
      </c>
      <c r="F2048" s="2">
        <v>1970</v>
      </c>
      <c r="G2048" s="2">
        <v>25.257290000000001</v>
      </c>
    </row>
    <row r="2049" spans="1:7" x14ac:dyDescent="0.25">
      <c r="A2049" s="2" t="s">
        <v>31</v>
      </c>
      <c r="B2049" s="2" t="s">
        <v>9</v>
      </c>
      <c r="C2049" s="2" t="s">
        <v>15</v>
      </c>
      <c r="D2049" s="2" t="s">
        <v>11</v>
      </c>
      <c r="E2049" s="2" t="s">
        <v>12</v>
      </c>
      <c r="F2049" s="2">
        <v>1971</v>
      </c>
      <c r="G2049" s="2">
        <v>24.264710000000001</v>
      </c>
    </row>
    <row r="2050" spans="1:7" x14ac:dyDescent="0.25">
      <c r="A2050" s="2" t="s">
        <v>31</v>
      </c>
      <c r="B2050" s="2" t="s">
        <v>9</v>
      </c>
      <c r="C2050" s="2" t="s">
        <v>15</v>
      </c>
      <c r="D2050" s="2" t="s">
        <v>11</v>
      </c>
      <c r="E2050" s="2" t="s">
        <v>12</v>
      </c>
      <c r="F2050" s="2">
        <v>1972</v>
      </c>
      <c r="G2050" s="2">
        <v>23.17164</v>
      </c>
    </row>
    <row r="2051" spans="1:7" x14ac:dyDescent="0.25">
      <c r="A2051" s="2" t="s">
        <v>31</v>
      </c>
      <c r="B2051" s="2" t="s">
        <v>9</v>
      </c>
      <c r="C2051" s="2" t="s">
        <v>15</v>
      </c>
      <c r="D2051" s="2" t="s">
        <v>11</v>
      </c>
      <c r="E2051" s="2" t="s">
        <v>12</v>
      </c>
      <c r="F2051" s="2">
        <v>1973</v>
      </c>
      <c r="G2051" s="2">
        <v>21.811299999999999</v>
      </c>
    </row>
    <row r="2052" spans="1:7" x14ac:dyDescent="0.25">
      <c r="A2052" s="2" t="s">
        <v>31</v>
      </c>
      <c r="B2052" s="2" t="s">
        <v>9</v>
      </c>
      <c r="C2052" s="2" t="s">
        <v>15</v>
      </c>
      <c r="D2052" s="2" t="s">
        <v>11</v>
      </c>
      <c r="E2052" s="2" t="s">
        <v>12</v>
      </c>
      <c r="F2052" s="2">
        <v>1974</v>
      </c>
      <c r="G2052" s="2">
        <v>20.164380000000001</v>
      </c>
    </row>
    <row r="2053" spans="1:7" x14ac:dyDescent="0.25">
      <c r="A2053" s="2" t="s">
        <v>31</v>
      </c>
      <c r="B2053" s="2" t="s">
        <v>9</v>
      </c>
      <c r="C2053" s="2" t="s">
        <v>15</v>
      </c>
      <c r="D2053" s="2" t="s">
        <v>11</v>
      </c>
      <c r="E2053" s="2" t="s">
        <v>12</v>
      </c>
      <c r="F2053" s="2">
        <v>1975</v>
      </c>
      <c r="G2053" s="2">
        <v>18.728570000000001</v>
      </c>
    </row>
    <row r="2054" spans="1:7" x14ac:dyDescent="0.25">
      <c r="A2054" s="2" t="s">
        <v>31</v>
      </c>
      <c r="B2054" s="2" t="s">
        <v>9</v>
      </c>
      <c r="C2054" s="2" t="s">
        <v>15</v>
      </c>
      <c r="D2054" s="2" t="s">
        <v>11</v>
      </c>
      <c r="E2054" s="2" t="s">
        <v>12</v>
      </c>
      <c r="F2054" s="2">
        <v>1976</v>
      </c>
      <c r="G2054" s="2">
        <v>17.728149999999999</v>
      </c>
    </row>
    <row r="2055" spans="1:7" x14ac:dyDescent="0.25">
      <c r="A2055" s="2" t="s">
        <v>31</v>
      </c>
      <c r="B2055" s="2" t="s">
        <v>9</v>
      </c>
      <c r="C2055" s="2" t="s">
        <v>15</v>
      </c>
      <c r="D2055" s="2" t="s">
        <v>11</v>
      </c>
      <c r="E2055" s="2" t="s">
        <v>12</v>
      </c>
      <c r="F2055" s="2">
        <v>1977</v>
      </c>
      <c r="G2055" s="2">
        <v>17.14059</v>
      </c>
    </row>
    <row r="2056" spans="1:7" x14ac:dyDescent="0.25">
      <c r="A2056" s="2" t="s">
        <v>31</v>
      </c>
      <c r="B2056" s="2" t="s">
        <v>9</v>
      </c>
      <c r="C2056" s="2" t="s">
        <v>15</v>
      </c>
      <c r="D2056" s="2" t="s">
        <v>11</v>
      </c>
      <c r="E2056" s="2" t="s">
        <v>12</v>
      </c>
      <c r="F2056" s="2">
        <v>1978</v>
      </c>
      <c r="G2056" s="2">
        <v>16.565760000000001</v>
      </c>
    </row>
    <row r="2057" spans="1:7" x14ac:dyDescent="0.25">
      <c r="A2057" s="2" t="s">
        <v>31</v>
      </c>
      <c r="B2057" s="2" t="s">
        <v>9</v>
      </c>
      <c r="C2057" s="2" t="s">
        <v>15</v>
      </c>
      <c r="D2057" s="2" t="s">
        <v>11</v>
      </c>
      <c r="E2057" s="2" t="s">
        <v>12</v>
      </c>
      <c r="F2057" s="2">
        <v>1979</v>
      </c>
      <c r="G2057" s="2">
        <v>15.71429</v>
      </c>
    </row>
    <row r="2058" spans="1:7" x14ac:dyDescent="0.25">
      <c r="A2058" s="2" t="s">
        <v>31</v>
      </c>
      <c r="B2058" s="2" t="s">
        <v>9</v>
      </c>
      <c r="C2058" s="2" t="s">
        <v>15</v>
      </c>
      <c r="D2058" s="2" t="s">
        <v>11</v>
      </c>
      <c r="E2058" s="2" t="s">
        <v>12</v>
      </c>
      <c r="F2058" s="2">
        <v>1980</v>
      </c>
      <c r="G2058" s="2">
        <v>15.01848</v>
      </c>
    </row>
    <row r="2059" spans="1:7" x14ac:dyDescent="0.25">
      <c r="A2059" s="2" t="s">
        <v>31</v>
      </c>
      <c r="B2059" s="2" t="s">
        <v>9</v>
      </c>
      <c r="C2059" s="2" t="s">
        <v>15</v>
      </c>
      <c r="D2059" s="2" t="s">
        <v>11</v>
      </c>
      <c r="E2059" s="2" t="s">
        <v>12</v>
      </c>
      <c r="F2059" s="2">
        <v>1981</v>
      </c>
      <c r="G2059" s="2">
        <v>13.42412</v>
      </c>
    </row>
    <row r="2060" spans="1:7" x14ac:dyDescent="0.25">
      <c r="A2060" s="2" t="s">
        <v>31</v>
      </c>
      <c r="B2060" s="2" t="s">
        <v>9</v>
      </c>
      <c r="C2060" s="2" t="s">
        <v>15</v>
      </c>
      <c r="D2060" s="2" t="s">
        <v>11</v>
      </c>
      <c r="E2060" s="2" t="s">
        <v>12</v>
      </c>
      <c r="F2060" s="2">
        <v>1982</v>
      </c>
      <c r="G2060" s="2">
        <v>13.28487</v>
      </c>
    </row>
    <row r="2061" spans="1:7" x14ac:dyDescent="0.25">
      <c r="A2061" s="2" t="s">
        <v>31</v>
      </c>
      <c r="B2061" s="2" t="s">
        <v>9</v>
      </c>
      <c r="C2061" s="2" t="s">
        <v>15</v>
      </c>
      <c r="D2061" s="2" t="s">
        <v>11</v>
      </c>
      <c r="E2061" s="2" t="s">
        <v>12</v>
      </c>
      <c r="F2061" s="2">
        <v>1983</v>
      </c>
      <c r="G2061" s="2">
        <v>12.895949999999999</v>
      </c>
    </row>
    <row r="2062" spans="1:7" x14ac:dyDescent="0.25">
      <c r="A2062" s="2" t="s">
        <v>31</v>
      </c>
      <c r="B2062" s="2" t="s">
        <v>9</v>
      </c>
      <c r="C2062" s="2" t="s">
        <v>15</v>
      </c>
      <c r="D2062" s="2" t="s">
        <v>11</v>
      </c>
      <c r="E2062" s="2" t="s">
        <v>12</v>
      </c>
      <c r="F2062" s="2">
        <v>1984</v>
      </c>
      <c r="G2062" s="2">
        <v>12.521739999999999</v>
      </c>
    </row>
    <row r="2063" spans="1:7" x14ac:dyDescent="0.25">
      <c r="A2063" s="2" t="s">
        <v>31</v>
      </c>
      <c r="B2063" s="2" t="s">
        <v>9</v>
      </c>
      <c r="C2063" s="2" t="s">
        <v>15</v>
      </c>
      <c r="D2063" s="2" t="s">
        <v>11</v>
      </c>
      <c r="E2063" s="2" t="s">
        <v>12</v>
      </c>
      <c r="F2063" s="2">
        <v>1985</v>
      </c>
      <c r="G2063" s="2">
        <v>11.71218</v>
      </c>
    </row>
    <row r="2064" spans="1:7" x14ac:dyDescent="0.25">
      <c r="A2064" s="2" t="s">
        <v>31</v>
      </c>
      <c r="B2064" s="2" t="s">
        <v>9</v>
      </c>
      <c r="C2064" s="2" t="s">
        <v>15</v>
      </c>
      <c r="D2064" s="2" t="s">
        <v>11</v>
      </c>
      <c r="E2064" s="2" t="s">
        <v>12</v>
      </c>
      <c r="F2064" s="2">
        <v>1986</v>
      </c>
      <c r="G2064" s="2">
        <v>11.190860000000001</v>
      </c>
    </row>
    <row r="2065" spans="1:7" x14ac:dyDescent="0.25">
      <c r="A2065" s="2" t="s">
        <v>31</v>
      </c>
      <c r="B2065" s="2" t="s">
        <v>9</v>
      </c>
      <c r="C2065" s="2" t="s">
        <v>15</v>
      </c>
      <c r="D2065" s="2" t="s">
        <v>11</v>
      </c>
      <c r="E2065" s="2" t="s">
        <v>12</v>
      </c>
      <c r="F2065" s="2">
        <v>1987</v>
      </c>
      <c r="G2065" s="2">
        <v>10.60622</v>
      </c>
    </row>
    <row r="2066" spans="1:7" x14ac:dyDescent="0.25">
      <c r="A2066" s="2" t="s">
        <v>31</v>
      </c>
      <c r="B2066" s="2" t="s">
        <v>9</v>
      </c>
      <c r="C2066" s="2" t="s">
        <v>15</v>
      </c>
      <c r="D2066" s="2" t="s">
        <v>11</v>
      </c>
      <c r="E2066" s="2" t="s">
        <v>12</v>
      </c>
      <c r="F2066" s="2">
        <v>1988</v>
      </c>
      <c r="G2066" s="2">
        <v>10.119999999999999</v>
      </c>
    </row>
    <row r="2067" spans="1:7" x14ac:dyDescent="0.25">
      <c r="A2067" s="2" t="s">
        <v>31</v>
      </c>
      <c r="B2067" s="2" t="s">
        <v>9</v>
      </c>
      <c r="C2067" s="2" t="s">
        <v>15</v>
      </c>
      <c r="D2067" s="2" t="s">
        <v>11</v>
      </c>
      <c r="E2067" s="2" t="s">
        <v>12</v>
      </c>
      <c r="F2067" s="2">
        <v>1989</v>
      </c>
      <c r="G2067" s="2">
        <v>9.5649040000000003</v>
      </c>
    </row>
    <row r="2068" spans="1:7" x14ac:dyDescent="0.25">
      <c r="A2068" s="2" t="s">
        <v>31</v>
      </c>
      <c r="B2068" s="2" t="s">
        <v>9</v>
      </c>
      <c r="C2068" s="2" t="s">
        <v>15</v>
      </c>
      <c r="D2068" s="2" t="s">
        <v>11</v>
      </c>
      <c r="E2068" s="2" t="s">
        <v>12</v>
      </c>
      <c r="F2068" s="2">
        <v>1990</v>
      </c>
      <c r="G2068" s="2">
        <v>9.0649149999999992</v>
      </c>
    </row>
    <row r="2069" spans="1:7" x14ac:dyDescent="0.25">
      <c r="A2069" s="2" t="s">
        <v>31</v>
      </c>
      <c r="B2069" s="2" t="s">
        <v>9</v>
      </c>
      <c r="C2069" s="2" t="s">
        <v>15</v>
      </c>
      <c r="D2069" s="2" t="s">
        <v>11</v>
      </c>
      <c r="E2069" s="2" t="s">
        <v>12</v>
      </c>
      <c r="F2069" s="2">
        <v>1991</v>
      </c>
      <c r="G2069" s="2">
        <v>8.6507459999999998</v>
      </c>
    </row>
    <row r="2070" spans="1:7" x14ac:dyDescent="0.25">
      <c r="A2070" s="2" t="s">
        <v>31</v>
      </c>
      <c r="B2070" s="2" t="s">
        <v>9</v>
      </c>
      <c r="C2070" s="2" t="s">
        <v>15</v>
      </c>
      <c r="D2070" s="2" t="s">
        <v>11</v>
      </c>
      <c r="E2070" s="2" t="s">
        <v>12</v>
      </c>
      <c r="F2070" s="2">
        <v>1992</v>
      </c>
      <c r="G2070" s="2">
        <v>8.4038459999999997</v>
      </c>
    </row>
    <row r="2071" spans="1:7" x14ac:dyDescent="0.25">
      <c r="A2071" s="2" t="s">
        <v>31</v>
      </c>
      <c r="B2071" s="2" t="s">
        <v>9</v>
      </c>
      <c r="C2071" s="2" t="s">
        <v>15</v>
      </c>
      <c r="D2071" s="2" t="s">
        <v>11</v>
      </c>
      <c r="E2071" s="2" t="s">
        <v>12</v>
      </c>
      <c r="F2071" s="2">
        <v>1993</v>
      </c>
      <c r="G2071" s="2">
        <v>8.1571630000000006</v>
      </c>
    </row>
    <row r="2072" spans="1:7" x14ac:dyDescent="0.25">
      <c r="A2072" s="2" t="s">
        <v>31</v>
      </c>
      <c r="B2072" s="2" t="s">
        <v>9</v>
      </c>
      <c r="C2072" s="2" t="s">
        <v>15</v>
      </c>
      <c r="D2072" s="2" t="s">
        <v>11</v>
      </c>
      <c r="E2072" s="2" t="s">
        <v>12</v>
      </c>
      <c r="F2072" s="2">
        <v>1994</v>
      </c>
      <c r="G2072" s="2">
        <v>8.0211360000000003</v>
      </c>
    </row>
    <row r="2073" spans="1:7" x14ac:dyDescent="0.25">
      <c r="A2073" s="2" t="s">
        <v>31</v>
      </c>
      <c r="B2073" s="2" t="s">
        <v>9</v>
      </c>
      <c r="C2073" s="2" t="s">
        <v>15</v>
      </c>
      <c r="D2073" s="2" t="s">
        <v>11</v>
      </c>
      <c r="E2073" s="2" t="s">
        <v>12</v>
      </c>
      <c r="F2073" s="2">
        <v>1995</v>
      </c>
      <c r="G2073" s="2">
        <v>7.9752190000000001</v>
      </c>
    </row>
    <row r="2074" spans="1:7" x14ac:dyDescent="0.25">
      <c r="A2074" s="2" t="s">
        <v>31</v>
      </c>
      <c r="B2074" s="2" t="s">
        <v>9</v>
      </c>
      <c r="C2074" s="2" t="s">
        <v>15</v>
      </c>
      <c r="D2074" s="2" t="s">
        <v>11</v>
      </c>
      <c r="E2074" s="2" t="s">
        <v>12</v>
      </c>
      <c r="F2074" s="2">
        <v>1996</v>
      </c>
      <c r="G2074" s="2">
        <v>7.8410060000000001</v>
      </c>
    </row>
    <row r="2075" spans="1:7" x14ac:dyDescent="0.25">
      <c r="A2075" s="2" t="s">
        <v>31</v>
      </c>
      <c r="B2075" s="2" t="s">
        <v>9</v>
      </c>
      <c r="C2075" s="2" t="s">
        <v>15</v>
      </c>
      <c r="D2075" s="2" t="s">
        <v>11</v>
      </c>
      <c r="E2075" s="2" t="s">
        <v>12</v>
      </c>
      <c r="F2075" s="2">
        <v>1997</v>
      </c>
      <c r="G2075" s="2">
        <v>7.6474250000000001</v>
      </c>
    </row>
    <row r="2076" spans="1:7" x14ac:dyDescent="0.25">
      <c r="A2076" s="2" t="s">
        <v>31</v>
      </c>
      <c r="B2076" s="2" t="s">
        <v>9</v>
      </c>
      <c r="C2076" s="2" t="s">
        <v>15</v>
      </c>
      <c r="D2076" s="2" t="s">
        <v>11</v>
      </c>
      <c r="E2076" s="2" t="s">
        <v>12</v>
      </c>
      <c r="F2076" s="2">
        <v>1998</v>
      </c>
      <c r="G2076" s="2">
        <v>7.6051900000000003</v>
      </c>
    </row>
    <row r="2077" spans="1:7" x14ac:dyDescent="0.25">
      <c r="A2077" s="2" t="s">
        <v>31</v>
      </c>
      <c r="B2077" s="2" t="s">
        <v>9</v>
      </c>
      <c r="C2077" s="2" t="s">
        <v>15</v>
      </c>
      <c r="D2077" s="2" t="s">
        <v>11</v>
      </c>
      <c r="E2077" s="2" t="s">
        <v>12</v>
      </c>
      <c r="F2077" s="2">
        <v>1999</v>
      </c>
      <c r="G2077" s="2">
        <v>7.1797310000000003</v>
      </c>
    </row>
    <row r="2078" spans="1:7" x14ac:dyDescent="0.25">
      <c r="A2078" s="2" t="s">
        <v>31</v>
      </c>
      <c r="B2078" s="2" t="s">
        <v>9</v>
      </c>
      <c r="C2078" s="2" t="s">
        <v>15</v>
      </c>
      <c r="D2078" s="2" t="s">
        <v>11</v>
      </c>
      <c r="E2078" s="2" t="s">
        <v>12</v>
      </c>
      <c r="F2078" s="2">
        <v>2000</v>
      </c>
      <c r="G2078" s="2">
        <v>6.8516640000000004</v>
      </c>
    </row>
    <row r="2079" spans="1:7" x14ac:dyDescent="0.25">
      <c r="A2079" s="2" t="s">
        <v>31</v>
      </c>
      <c r="B2079" s="2" t="s">
        <v>9</v>
      </c>
      <c r="C2079" s="2" t="s">
        <v>15</v>
      </c>
      <c r="D2079" s="2" t="s">
        <v>11</v>
      </c>
      <c r="E2079" s="2" t="s">
        <v>12</v>
      </c>
      <c r="F2079" s="2">
        <v>2001</v>
      </c>
      <c r="G2079" s="2">
        <v>6.0822479999999999</v>
      </c>
    </row>
    <row r="2080" spans="1:7" x14ac:dyDescent="0.25">
      <c r="A2080" s="2" t="s">
        <v>31</v>
      </c>
      <c r="B2080" s="2" t="s">
        <v>9</v>
      </c>
      <c r="C2080" s="2" t="s">
        <v>15</v>
      </c>
      <c r="D2080" s="2" t="s">
        <v>11</v>
      </c>
      <c r="E2080" s="2" t="s">
        <v>12</v>
      </c>
      <c r="F2080" s="2">
        <v>2002</v>
      </c>
      <c r="G2080" s="2">
        <v>5.9410309999999997</v>
      </c>
    </row>
    <row r="2081" spans="1:8" x14ac:dyDescent="0.25">
      <c r="A2081" s="2" t="s">
        <v>31</v>
      </c>
      <c r="B2081" s="2" t="s">
        <v>9</v>
      </c>
      <c r="C2081" s="2" t="s">
        <v>15</v>
      </c>
      <c r="D2081" s="2" t="s">
        <v>11</v>
      </c>
      <c r="E2081" s="2" t="s">
        <v>12</v>
      </c>
      <c r="F2081" s="2">
        <v>2003</v>
      </c>
      <c r="G2081" s="2">
        <v>5.7480169999999999</v>
      </c>
    </row>
    <row r="2082" spans="1:8" x14ac:dyDescent="0.25">
      <c r="A2082" s="2" t="s">
        <v>31</v>
      </c>
      <c r="B2082" s="2" t="s">
        <v>9</v>
      </c>
      <c r="C2082" s="2" t="s">
        <v>15</v>
      </c>
      <c r="D2082" s="2" t="s">
        <v>11</v>
      </c>
      <c r="E2082" s="2" t="s">
        <v>12</v>
      </c>
      <c r="F2082" s="2">
        <v>2004</v>
      </c>
      <c r="G2082" s="2">
        <v>5.5021630000000004</v>
      </c>
    </row>
    <row r="2083" spans="1:8" x14ac:dyDescent="0.25">
      <c r="A2083" s="2" t="s">
        <v>31</v>
      </c>
      <c r="B2083" s="2" t="s">
        <v>9</v>
      </c>
      <c r="C2083" s="2" t="s">
        <v>15</v>
      </c>
      <c r="D2083" s="2" t="s">
        <v>11</v>
      </c>
      <c r="E2083" s="2" t="s">
        <v>12</v>
      </c>
      <c r="F2083" s="2">
        <v>2005</v>
      </c>
      <c r="G2083" s="2">
        <v>5.3095759999999999</v>
      </c>
    </row>
    <row r="2084" spans="1:8" x14ac:dyDescent="0.25">
      <c r="A2084" s="2" t="s">
        <v>31</v>
      </c>
      <c r="B2084" s="2" t="s">
        <v>9</v>
      </c>
      <c r="C2084" s="2" t="s">
        <v>15</v>
      </c>
      <c r="D2084" s="2" t="s">
        <v>11</v>
      </c>
      <c r="E2084" s="2" t="s">
        <v>12</v>
      </c>
      <c r="F2084" s="2">
        <v>2006</v>
      </c>
      <c r="G2084" s="2">
        <v>4.9064459999999999</v>
      </c>
      <c r="H2084" s="2" t="s">
        <v>32</v>
      </c>
    </row>
    <row r="2085" spans="1:8" x14ac:dyDescent="0.25">
      <c r="A2085" s="2" t="s">
        <v>31</v>
      </c>
      <c r="B2085" s="2" t="s">
        <v>9</v>
      </c>
      <c r="C2085" s="2" t="s">
        <v>15</v>
      </c>
      <c r="D2085" s="2" t="s">
        <v>11</v>
      </c>
      <c r="E2085" s="2" t="s">
        <v>12</v>
      </c>
      <c r="F2085" s="2">
        <v>2007</v>
      </c>
      <c r="G2085" s="2">
        <v>4.6279750000000002</v>
      </c>
      <c r="H2085" s="2" t="s">
        <v>32</v>
      </c>
    </row>
    <row r="2086" spans="1:8" x14ac:dyDescent="0.25">
      <c r="A2086" s="2" t="s">
        <v>31</v>
      </c>
      <c r="B2086" s="2" t="s">
        <v>9</v>
      </c>
      <c r="C2086" s="2" t="s">
        <v>15</v>
      </c>
      <c r="D2086" s="2" t="s">
        <v>11</v>
      </c>
      <c r="E2086" s="2" t="s">
        <v>12</v>
      </c>
      <c r="F2086" s="2">
        <v>2008</v>
      </c>
      <c r="G2086" s="2">
        <v>4.6517739999999996</v>
      </c>
      <c r="H2086" s="2" t="s">
        <v>32</v>
      </c>
    </row>
    <row r="2087" spans="1:8" x14ac:dyDescent="0.25">
      <c r="A2087" s="2" t="s">
        <v>31</v>
      </c>
      <c r="B2087" s="2" t="s">
        <v>9</v>
      </c>
      <c r="C2087" s="2" t="s">
        <v>15</v>
      </c>
      <c r="D2087" s="2" t="s">
        <v>11</v>
      </c>
      <c r="E2087" s="2" t="s">
        <v>12</v>
      </c>
      <c r="F2087" s="2">
        <v>2009</v>
      </c>
      <c r="G2087" s="2">
        <v>4.6236560000000004</v>
      </c>
      <c r="H2087" s="2" t="s">
        <v>32</v>
      </c>
    </row>
    <row r="2088" spans="1:8" x14ac:dyDescent="0.25">
      <c r="A2088" s="2" t="s">
        <v>31</v>
      </c>
      <c r="B2088" s="2" t="s">
        <v>9</v>
      </c>
      <c r="C2088" s="2" t="s">
        <v>15</v>
      </c>
      <c r="D2088" s="2" t="s">
        <v>11</v>
      </c>
      <c r="E2088" s="2" t="s">
        <v>12</v>
      </c>
      <c r="F2088" s="2">
        <v>2010</v>
      </c>
      <c r="G2088" s="2">
        <v>4.619929</v>
      </c>
      <c r="H2088" s="2" t="s">
        <v>32</v>
      </c>
    </row>
    <row r="2089" spans="1:8" x14ac:dyDescent="0.25">
      <c r="A2089" s="2" t="s">
        <v>31</v>
      </c>
      <c r="B2089" s="2" t="s">
        <v>9</v>
      </c>
      <c r="C2089" s="2" t="s">
        <v>15</v>
      </c>
      <c r="D2089" s="2" t="s">
        <v>11</v>
      </c>
      <c r="E2089" s="2" t="s">
        <v>12</v>
      </c>
      <c r="F2089" s="2">
        <v>2011</v>
      </c>
      <c r="G2089" s="2">
        <v>4.4921769999999999</v>
      </c>
      <c r="H2089" s="2" t="s">
        <v>32</v>
      </c>
    </row>
    <row r="2090" spans="1:8" x14ac:dyDescent="0.25">
      <c r="A2090" s="2" t="s">
        <v>33</v>
      </c>
      <c r="B2090" s="2" t="s">
        <v>9</v>
      </c>
      <c r="C2090" s="2" t="s">
        <v>10</v>
      </c>
      <c r="D2090" s="2" t="s">
        <v>11</v>
      </c>
      <c r="E2090" s="2" t="s">
        <v>12</v>
      </c>
      <c r="F2090" s="2">
        <v>1990</v>
      </c>
      <c r="G2090" s="2">
        <v>35.471139999999998</v>
      </c>
    </row>
    <row r="2091" spans="1:8" x14ac:dyDescent="0.25">
      <c r="A2091" s="2" t="s">
        <v>33</v>
      </c>
      <c r="B2091" s="2" t="s">
        <v>9</v>
      </c>
      <c r="C2091" s="2" t="s">
        <v>10</v>
      </c>
      <c r="D2091" s="2" t="s">
        <v>11</v>
      </c>
      <c r="E2091" s="2" t="s">
        <v>12</v>
      </c>
      <c r="F2091" s="2">
        <v>1991</v>
      </c>
      <c r="G2091" s="2">
        <v>46.757109999999997</v>
      </c>
      <c r="H2091" s="2" t="s">
        <v>13</v>
      </c>
    </row>
    <row r="2092" spans="1:8" x14ac:dyDescent="0.25">
      <c r="A2092" s="2" t="s">
        <v>33</v>
      </c>
      <c r="B2092" s="2" t="s">
        <v>9</v>
      </c>
      <c r="C2092" s="2" t="s">
        <v>10</v>
      </c>
      <c r="D2092" s="2" t="s">
        <v>11</v>
      </c>
      <c r="E2092" s="2" t="s">
        <v>12</v>
      </c>
      <c r="F2092" s="2">
        <v>1992</v>
      </c>
      <c r="G2092" s="2">
        <v>45.923630000000003</v>
      </c>
    </row>
    <row r="2093" spans="1:8" x14ac:dyDescent="0.25">
      <c r="A2093" s="2" t="s">
        <v>33</v>
      </c>
      <c r="B2093" s="2" t="s">
        <v>9</v>
      </c>
      <c r="C2093" s="2" t="s">
        <v>10</v>
      </c>
      <c r="D2093" s="2" t="s">
        <v>11</v>
      </c>
      <c r="E2093" s="2" t="s">
        <v>12</v>
      </c>
      <c r="F2093" s="2">
        <v>1993</v>
      </c>
      <c r="G2093" s="2">
        <v>45.049840000000003</v>
      </c>
    </row>
    <row r="2094" spans="1:8" x14ac:dyDescent="0.25">
      <c r="A2094" s="2" t="s">
        <v>33</v>
      </c>
      <c r="B2094" s="2" t="s">
        <v>9</v>
      </c>
      <c r="C2094" s="2" t="s">
        <v>10</v>
      </c>
      <c r="D2094" s="2" t="s">
        <v>11</v>
      </c>
      <c r="E2094" s="2" t="s">
        <v>12</v>
      </c>
      <c r="F2094" s="2">
        <v>1994</v>
      </c>
      <c r="G2094" s="2">
        <v>44.235849999999999</v>
      </c>
      <c r="H2094" s="2" t="s">
        <v>13</v>
      </c>
    </row>
    <row r="2095" spans="1:8" x14ac:dyDescent="0.25">
      <c r="A2095" s="2" t="s">
        <v>33</v>
      </c>
      <c r="B2095" s="2" t="s">
        <v>9</v>
      </c>
      <c r="C2095" s="2" t="s">
        <v>10</v>
      </c>
      <c r="D2095" s="2" t="s">
        <v>11</v>
      </c>
      <c r="E2095" s="2" t="s">
        <v>12</v>
      </c>
      <c r="F2095" s="2">
        <v>1995</v>
      </c>
      <c r="G2095" s="2">
        <v>41.551279999999998</v>
      </c>
    </row>
    <row r="2096" spans="1:8" x14ac:dyDescent="0.25">
      <c r="A2096" s="2" t="s">
        <v>33</v>
      </c>
      <c r="B2096" s="2" t="s">
        <v>9</v>
      </c>
      <c r="C2096" s="2" t="s">
        <v>10</v>
      </c>
      <c r="D2096" s="2" t="s">
        <v>11</v>
      </c>
      <c r="E2096" s="2" t="s">
        <v>12</v>
      </c>
      <c r="F2096" s="2">
        <v>1996</v>
      </c>
      <c r="G2096" s="2">
        <v>40.626510000000003</v>
      </c>
    </row>
    <row r="2097" spans="1:8" x14ac:dyDescent="0.25">
      <c r="A2097" s="2" t="s">
        <v>33</v>
      </c>
      <c r="B2097" s="2" t="s">
        <v>9</v>
      </c>
      <c r="C2097" s="2" t="s">
        <v>10</v>
      </c>
      <c r="D2097" s="2" t="s">
        <v>11</v>
      </c>
      <c r="E2097" s="2" t="s">
        <v>12</v>
      </c>
      <c r="F2097" s="2">
        <v>1997</v>
      </c>
      <c r="G2097" s="2">
        <v>40.758220000000001</v>
      </c>
    </row>
    <row r="2098" spans="1:8" x14ac:dyDescent="0.25">
      <c r="A2098" s="2" t="s">
        <v>33</v>
      </c>
      <c r="B2098" s="2" t="s">
        <v>9</v>
      </c>
      <c r="C2098" s="2" t="s">
        <v>10</v>
      </c>
      <c r="D2098" s="2" t="s">
        <v>11</v>
      </c>
      <c r="E2098" s="2" t="s">
        <v>12</v>
      </c>
      <c r="F2098" s="2">
        <v>1998</v>
      </c>
      <c r="G2098" s="2">
        <v>38.739060000000002</v>
      </c>
    </row>
    <row r="2099" spans="1:8" x14ac:dyDescent="0.25">
      <c r="A2099" s="2" t="s">
        <v>33</v>
      </c>
      <c r="B2099" s="2" t="s">
        <v>9</v>
      </c>
      <c r="C2099" s="2" t="s">
        <v>10</v>
      </c>
      <c r="D2099" s="2" t="s">
        <v>11</v>
      </c>
      <c r="E2099" s="2" t="s">
        <v>12</v>
      </c>
      <c r="F2099" s="2">
        <v>1999</v>
      </c>
      <c r="G2099" s="2">
        <v>38.089860000000002</v>
      </c>
    </row>
    <row r="2100" spans="1:8" x14ac:dyDescent="0.25">
      <c r="A2100" s="2" t="s">
        <v>33</v>
      </c>
      <c r="B2100" s="2" t="s">
        <v>9</v>
      </c>
      <c r="C2100" s="2" t="s">
        <v>10</v>
      </c>
      <c r="D2100" s="2" t="s">
        <v>11</v>
      </c>
      <c r="E2100" s="2" t="s">
        <v>12</v>
      </c>
      <c r="F2100" s="2">
        <v>2000</v>
      </c>
      <c r="G2100" s="2">
        <v>36.374879999999997</v>
      </c>
    </row>
    <row r="2101" spans="1:8" x14ac:dyDescent="0.25">
      <c r="A2101" s="2" t="s">
        <v>33</v>
      </c>
      <c r="B2101" s="2" t="s">
        <v>9</v>
      </c>
      <c r="C2101" s="2" t="s">
        <v>10</v>
      </c>
      <c r="D2101" s="2" t="s">
        <v>11</v>
      </c>
      <c r="E2101" s="2" t="s">
        <v>12</v>
      </c>
      <c r="F2101" s="2">
        <v>2001</v>
      </c>
      <c r="G2101" s="2">
        <v>36.874029999999998</v>
      </c>
    </row>
    <row r="2102" spans="1:8" x14ac:dyDescent="0.25">
      <c r="A2102" s="2" t="s">
        <v>33</v>
      </c>
      <c r="B2102" s="2" t="s">
        <v>9</v>
      </c>
      <c r="C2102" s="2" t="s">
        <v>10</v>
      </c>
      <c r="D2102" s="2" t="s">
        <v>11</v>
      </c>
      <c r="E2102" s="2" t="s">
        <v>12</v>
      </c>
      <c r="F2102" s="2">
        <v>2002</v>
      </c>
      <c r="G2102" s="2">
        <v>36.915680000000002</v>
      </c>
    </row>
    <row r="2103" spans="1:8" x14ac:dyDescent="0.25">
      <c r="A2103" s="2" t="s">
        <v>33</v>
      </c>
      <c r="B2103" s="2" t="s">
        <v>9</v>
      </c>
      <c r="C2103" s="2" t="s">
        <v>10</v>
      </c>
      <c r="D2103" s="2" t="s">
        <v>11</v>
      </c>
      <c r="E2103" s="2" t="s">
        <v>12</v>
      </c>
      <c r="F2103" s="2">
        <v>2003</v>
      </c>
      <c r="G2103" s="2">
        <v>36.538460000000001</v>
      </c>
    </row>
    <row r="2104" spans="1:8" x14ac:dyDescent="0.25">
      <c r="A2104" s="2" t="s">
        <v>33</v>
      </c>
      <c r="B2104" s="2" t="s">
        <v>9</v>
      </c>
      <c r="C2104" s="2" t="s">
        <v>10</v>
      </c>
      <c r="D2104" s="2" t="s">
        <v>11</v>
      </c>
      <c r="E2104" s="2" t="s">
        <v>12</v>
      </c>
      <c r="F2104" s="2">
        <v>2004</v>
      </c>
      <c r="G2104" s="2">
        <v>36.196489999999997</v>
      </c>
      <c r="H2104" s="2" t="s">
        <v>13</v>
      </c>
    </row>
    <row r="2105" spans="1:8" x14ac:dyDescent="0.25">
      <c r="A2105" s="2" t="s">
        <v>33</v>
      </c>
      <c r="B2105" s="2" t="s">
        <v>9</v>
      </c>
      <c r="C2105" s="2" t="s">
        <v>10</v>
      </c>
      <c r="D2105" s="2" t="s">
        <v>11</v>
      </c>
      <c r="E2105" s="2" t="s">
        <v>12</v>
      </c>
      <c r="F2105" s="2">
        <v>2005</v>
      </c>
      <c r="G2105" s="2">
        <v>35.677379999999999</v>
      </c>
    </row>
    <row r="2106" spans="1:8" x14ac:dyDescent="0.25">
      <c r="A2106" s="2" t="s">
        <v>33</v>
      </c>
      <c r="B2106" s="2" t="s">
        <v>9</v>
      </c>
      <c r="C2106" s="2" t="s">
        <v>10</v>
      </c>
      <c r="D2106" s="2" t="s">
        <v>11</v>
      </c>
      <c r="E2106" s="2" t="s">
        <v>12</v>
      </c>
      <c r="F2106" s="2">
        <v>2006</v>
      </c>
      <c r="G2106" s="2">
        <v>34.370510000000003</v>
      </c>
    </row>
    <row r="2107" spans="1:8" x14ac:dyDescent="0.25">
      <c r="A2107" s="2" t="s">
        <v>33</v>
      </c>
      <c r="B2107" s="2" t="s">
        <v>9</v>
      </c>
      <c r="C2107" s="2" t="s">
        <v>10</v>
      </c>
      <c r="D2107" s="2" t="s">
        <v>11</v>
      </c>
      <c r="E2107" s="2" t="s">
        <v>12</v>
      </c>
      <c r="F2107" s="2">
        <v>2007</v>
      </c>
      <c r="G2107" s="2">
        <v>34.094329999999999</v>
      </c>
    </row>
    <row r="2108" spans="1:8" x14ac:dyDescent="0.25">
      <c r="A2108" s="2" t="s">
        <v>33</v>
      </c>
      <c r="B2108" s="2" t="s">
        <v>9</v>
      </c>
      <c r="C2108" s="2" t="s">
        <v>10</v>
      </c>
      <c r="D2108" s="2" t="s">
        <v>11</v>
      </c>
      <c r="E2108" s="2" t="s">
        <v>12</v>
      </c>
      <c r="F2108" s="2">
        <v>2008</v>
      </c>
      <c r="G2108" s="2">
        <v>33.492919999999998</v>
      </c>
    </row>
    <row r="2109" spans="1:8" x14ac:dyDescent="0.25">
      <c r="A2109" s="2" t="s">
        <v>33</v>
      </c>
      <c r="B2109" s="2" t="s">
        <v>9</v>
      </c>
      <c r="C2109" s="2" t="s">
        <v>10</v>
      </c>
      <c r="D2109" s="2" t="s">
        <v>11</v>
      </c>
      <c r="E2109" s="2" t="s">
        <v>12</v>
      </c>
      <c r="F2109" s="2">
        <v>2009</v>
      </c>
      <c r="G2109" s="2">
        <v>33.390039999999999</v>
      </c>
      <c r="H2109" s="2" t="s">
        <v>13</v>
      </c>
    </row>
    <row r="2110" spans="1:8" x14ac:dyDescent="0.25">
      <c r="A2110" s="2" t="s">
        <v>33</v>
      </c>
      <c r="B2110" s="2" t="s">
        <v>9</v>
      </c>
      <c r="C2110" s="2" t="s">
        <v>10</v>
      </c>
      <c r="D2110" s="2" t="s">
        <v>11</v>
      </c>
      <c r="E2110" s="2" t="s">
        <v>12</v>
      </c>
      <c r="F2110" s="2">
        <v>2010</v>
      </c>
      <c r="G2110" s="2">
        <v>34.19641</v>
      </c>
    </row>
    <row r="2111" spans="1:8" x14ac:dyDescent="0.25">
      <c r="A2111" s="2" t="s">
        <v>33</v>
      </c>
      <c r="B2111" s="2" t="s">
        <v>9</v>
      </c>
      <c r="C2111" s="2" t="s">
        <v>10</v>
      </c>
      <c r="D2111" s="2" t="s">
        <v>11</v>
      </c>
      <c r="E2111" s="2" t="s">
        <v>12</v>
      </c>
      <c r="F2111" s="2">
        <v>2011</v>
      </c>
      <c r="G2111" s="2">
        <v>33.071869999999997</v>
      </c>
    </row>
    <row r="2112" spans="1:8" x14ac:dyDescent="0.25">
      <c r="A2112" s="2" t="s">
        <v>33</v>
      </c>
      <c r="B2112" s="2" t="s">
        <v>9</v>
      </c>
      <c r="C2112" s="2" t="s">
        <v>10</v>
      </c>
      <c r="D2112" s="2" t="s">
        <v>11</v>
      </c>
      <c r="E2112" s="2" t="s">
        <v>12</v>
      </c>
      <c r="F2112" s="2">
        <v>2012</v>
      </c>
      <c r="G2112" s="2">
        <v>32.84449</v>
      </c>
    </row>
    <row r="2113" spans="1:8" x14ac:dyDescent="0.25">
      <c r="A2113" s="2" t="s">
        <v>33</v>
      </c>
      <c r="B2113" s="2" t="s">
        <v>9</v>
      </c>
      <c r="C2113" s="2" t="s">
        <v>10</v>
      </c>
      <c r="D2113" s="2" t="s">
        <v>11</v>
      </c>
      <c r="E2113" s="2" t="s">
        <v>12</v>
      </c>
      <c r="F2113" s="2">
        <v>2013</v>
      </c>
      <c r="G2113" s="2">
        <v>32.47551</v>
      </c>
    </row>
    <row r="2114" spans="1:8" x14ac:dyDescent="0.25">
      <c r="A2114" s="2" t="s">
        <v>33</v>
      </c>
      <c r="B2114" s="2" t="s">
        <v>9</v>
      </c>
      <c r="C2114" s="2" t="s">
        <v>10</v>
      </c>
      <c r="D2114" s="2" t="s">
        <v>11</v>
      </c>
      <c r="E2114" s="2" t="s">
        <v>12</v>
      </c>
      <c r="F2114" s="2">
        <v>2014</v>
      </c>
      <c r="G2114" s="2">
        <v>31.652740000000001</v>
      </c>
    </row>
    <row r="2115" spans="1:8" x14ac:dyDescent="0.25">
      <c r="A2115" s="2" t="s">
        <v>33</v>
      </c>
      <c r="B2115" s="2" t="s">
        <v>9</v>
      </c>
      <c r="C2115" s="2" t="s">
        <v>10</v>
      </c>
      <c r="D2115" s="2" t="s">
        <v>11</v>
      </c>
      <c r="E2115" s="2" t="s">
        <v>12</v>
      </c>
      <c r="F2115" s="2">
        <v>2015</v>
      </c>
      <c r="G2115" s="2">
        <v>31.694500000000001</v>
      </c>
    </row>
    <row r="2116" spans="1:8" x14ac:dyDescent="0.25">
      <c r="A2116" s="2" t="s">
        <v>33</v>
      </c>
      <c r="B2116" s="2" t="s">
        <v>9</v>
      </c>
      <c r="C2116" s="2" t="s">
        <v>14</v>
      </c>
      <c r="D2116" s="2" t="s">
        <v>11</v>
      </c>
      <c r="E2116" s="2" t="s">
        <v>12</v>
      </c>
      <c r="F2116" s="2">
        <v>1970</v>
      </c>
      <c r="G2116" s="2">
        <v>40.299880000000002</v>
      </c>
    </row>
    <row r="2117" spans="1:8" x14ac:dyDescent="0.25">
      <c r="A2117" s="2" t="s">
        <v>33</v>
      </c>
      <c r="B2117" s="2" t="s">
        <v>9</v>
      </c>
      <c r="C2117" s="2" t="s">
        <v>14</v>
      </c>
      <c r="D2117" s="2" t="s">
        <v>11</v>
      </c>
      <c r="E2117" s="2" t="s">
        <v>12</v>
      </c>
      <c r="F2117" s="2">
        <v>1980</v>
      </c>
      <c r="G2117" s="2">
        <v>56.938519999999997</v>
      </c>
    </row>
    <row r="2118" spans="1:8" x14ac:dyDescent="0.25">
      <c r="A2118" s="2" t="s">
        <v>33</v>
      </c>
      <c r="B2118" s="2" t="s">
        <v>9</v>
      </c>
      <c r="C2118" s="2" t="s">
        <v>14</v>
      </c>
      <c r="D2118" s="2" t="s">
        <v>11</v>
      </c>
      <c r="E2118" s="2" t="s">
        <v>12</v>
      </c>
      <c r="F2118" s="2">
        <v>1990</v>
      </c>
      <c r="G2118" s="2">
        <v>31.9056</v>
      </c>
    </row>
    <row r="2119" spans="1:8" x14ac:dyDescent="0.25">
      <c r="A2119" s="2" t="s">
        <v>33</v>
      </c>
      <c r="B2119" s="2" t="s">
        <v>9</v>
      </c>
      <c r="C2119" s="2" t="s">
        <v>14</v>
      </c>
      <c r="D2119" s="2" t="s">
        <v>11</v>
      </c>
      <c r="E2119" s="2" t="s">
        <v>12</v>
      </c>
      <c r="F2119" s="2">
        <v>1991</v>
      </c>
      <c r="G2119" s="2">
        <v>44.021500000000003</v>
      </c>
      <c r="H2119" s="2" t="s">
        <v>13</v>
      </c>
    </row>
    <row r="2120" spans="1:8" x14ac:dyDescent="0.25">
      <c r="A2120" s="2" t="s">
        <v>33</v>
      </c>
      <c r="B2120" s="2" t="s">
        <v>9</v>
      </c>
      <c r="C2120" s="2" t="s">
        <v>14</v>
      </c>
      <c r="D2120" s="2" t="s">
        <v>11</v>
      </c>
      <c r="E2120" s="2" t="s">
        <v>12</v>
      </c>
      <c r="F2120" s="2">
        <v>1992</v>
      </c>
      <c r="G2120" s="2">
        <v>43.90099</v>
      </c>
    </row>
    <row r="2121" spans="1:8" x14ac:dyDescent="0.25">
      <c r="A2121" s="2" t="s">
        <v>33</v>
      </c>
      <c r="B2121" s="2" t="s">
        <v>9</v>
      </c>
      <c r="C2121" s="2" t="s">
        <v>14</v>
      </c>
      <c r="D2121" s="2" t="s">
        <v>11</v>
      </c>
      <c r="E2121" s="2" t="s">
        <v>12</v>
      </c>
      <c r="F2121" s="2">
        <v>1993</v>
      </c>
      <c r="G2121" s="2">
        <v>43.783439999999999</v>
      </c>
      <c r="H2121" s="2" t="s">
        <v>13</v>
      </c>
    </row>
    <row r="2122" spans="1:8" x14ac:dyDescent="0.25">
      <c r="A2122" s="2" t="s">
        <v>33</v>
      </c>
      <c r="B2122" s="2" t="s">
        <v>9</v>
      </c>
      <c r="C2122" s="2" t="s">
        <v>14</v>
      </c>
      <c r="D2122" s="2" t="s">
        <v>11</v>
      </c>
      <c r="E2122" s="2" t="s">
        <v>12</v>
      </c>
      <c r="F2122" s="2">
        <v>1994</v>
      </c>
      <c r="G2122" s="2">
        <v>43.731310000000001</v>
      </c>
    </row>
    <row r="2123" spans="1:8" x14ac:dyDescent="0.25">
      <c r="A2123" s="2" t="s">
        <v>33</v>
      </c>
      <c r="B2123" s="2" t="s">
        <v>9</v>
      </c>
      <c r="C2123" s="2" t="s">
        <v>14</v>
      </c>
      <c r="D2123" s="2" t="s">
        <v>11</v>
      </c>
      <c r="E2123" s="2" t="s">
        <v>12</v>
      </c>
      <c r="F2123" s="2">
        <v>1995</v>
      </c>
      <c r="G2123" s="2">
        <v>41.214440000000003</v>
      </c>
    </row>
    <row r="2124" spans="1:8" x14ac:dyDescent="0.25">
      <c r="A2124" s="2" t="s">
        <v>33</v>
      </c>
      <c r="B2124" s="2" t="s">
        <v>9</v>
      </c>
      <c r="C2124" s="2" t="s">
        <v>14</v>
      </c>
      <c r="D2124" s="2" t="s">
        <v>11</v>
      </c>
      <c r="E2124" s="2" t="s">
        <v>12</v>
      </c>
      <c r="F2124" s="2">
        <v>1996</v>
      </c>
      <c r="G2124" s="2">
        <v>40.066360000000003</v>
      </c>
    </row>
    <row r="2125" spans="1:8" x14ac:dyDescent="0.25">
      <c r="A2125" s="2" t="s">
        <v>33</v>
      </c>
      <c r="B2125" s="2" t="s">
        <v>9</v>
      </c>
      <c r="C2125" s="2" t="s">
        <v>14</v>
      </c>
      <c r="D2125" s="2" t="s">
        <v>11</v>
      </c>
      <c r="E2125" s="2" t="s">
        <v>12</v>
      </c>
      <c r="F2125" s="2">
        <v>1997</v>
      </c>
      <c r="G2125" s="2">
        <v>40.928049999999999</v>
      </c>
    </row>
    <row r="2126" spans="1:8" x14ac:dyDescent="0.25">
      <c r="A2126" s="2" t="s">
        <v>33</v>
      </c>
      <c r="B2126" s="2" t="s">
        <v>9</v>
      </c>
      <c r="C2126" s="2" t="s">
        <v>14</v>
      </c>
      <c r="D2126" s="2" t="s">
        <v>11</v>
      </c>
      <c r="E2126" s="2" t="s">
        <v>12</v>
      </c>
      <c r="F2126" s="2">
        <v>1998</v>
      </c>
      <c r="G2126" s="2">
        <v>38.623309999999996</v>
      </c>
    </row>
    <row r="2127" spans="1:8" x14ac:dyDescent="0.25">
      <c r="A2127" s="2" t="s">
        <v>33</v>
      </c>
      <c r="B2127" s="2" t="s">
        <v>9</v>
      </c>
      <c r="C2127" s="2" t="s">
        <v>14</v>
      </c>
      <c r="D2127" s="2" t="s">
        <v>11</v>
      </c>
      <c r="E2127" s="2" t="s">
        <v>12</v>
      </c>
      <c r="F2127" s="2">
        <v>1999</v>
      </c>
      <c r="G2127" s="2">
        <v>38.00188</v>
      </c>
    </row>
    <row r="2128" spans="1:8" x14ac:dyDescent="0.25">
      <c r="A2128" s="2" t="s">
        <v>33</v>
      </c>
      <c r="B2128" s="2" t="s">
        <v>9</v>
      </c>
      <c r="C2128" s="2" t="s">
        <v>14</v>
      </c>
      <c r="D2128" s="2" t="s">
        <v>11</v>
      </c>
      <c r="E2128" s="2" t="s">
        <v>12</v>
      </c>
      <c r="F2128" s="2">
        <v>2000</v>
      </c>
      <c r="G2128" s="2">
        <v>35.988509999999998</v>
      </c>
    </row>
    <row r="2129" spans="1:8" x14ac:dyDescent="0.25">
      <c r="A2129" s="2" t="s">
        <v>33</v>
      </c>
      <c r="B2129" s="2" t="s">
        <v>9</v>
      </c>
      <c r="C2129" s="2" t="s">
        <v>14</v>
      </c>
      <c r="D2129" s="2" t="s">
        <v>11</v>
      </c>
      <c r="E2129" s="2" t="s">
        <v>12</v>
      </c>
      <c r="F2129" s="2">
        <v>2001</v>
      </c>
      <c r="G2129" s="2">
        <v>36.447409999999998</v>
      </c>
    </row>
    <row r="2130" spans="1:8" x14ac:dyDescent="0.25">
      <c r="A2130" s="2" t="s">
        <v>33</v>
      </c>
      <c r="B2130" s="2" t="s">
        <v>9</v>
      </c>
      <c r="C2130" s="2" t="s">
        <v>14</v>
      </c>
      <c r="D2130" s="2" t="s">
        <v>11</v>
      </c>
      <c r="E2130" s="2" t="s">
        <v>12</v>
      </c>
      <c r="F2130" s="2">
        <v>2002</v>
      </c>
      <c r="G2130" s="2">
        <v>36.822740000000003</v>
      </c>
    </row>
    <row r="2131" spans="1:8" x14ac:dyDescent="0.25">
      <c r="A2131" s="2" t="s">
        <v>33</v>
      </c>
      <c r="B2131" s="2" t="s">
        <v>9</v>
      </c>
      <c r="C2131" s="2" t="s">
        <v>14</v>
      </c>
      <c r="D2131" s="2" t="s">
        <v>11</v>
      </c>
      <c r="E2131" s="2" t="s">
        <v>12</v>
      </c>
      <c r="F2131" s="2">
        <v>2003</v>
      </c>
      <c r="G2131" s="2">
        <v>36.607860000000002</v>
      </c>
    </row>
    <row r="2132" spans="1:8" x14ac:dyDescent="0.25">
      <c r="A2132" s="2" t="s">
        <v>33</v>
      </c>
      <c r="B2132" s="2" t="s">
        <v>9</v>
      </c>
      <c r="C2132" s="2" t="s">
        <v>14</v>
      </c>
      <c r="D2132" s="2" t="s">
        <v>11</v>
      </c>
      <c r="E2132" s="2" t="s">
        <v>12</v>
      </c>
      <c r="F2132" s="2">
        <v>2004</v>
      </c>
      <c r="G2132" s="2">
        <v>36.53257</v>
      </c>
      <c r="H2132" s="2" t="s">
        <v>13</v>
      </c>
    </row>
    <row r="2133" spans="1:8" x14ac:dyDescent="0.25">
      <c r="A2133" s="2" t="s">
        <v>33</v>
      </c>
      <c r="B2133" s="2" t="s">
        <v>9</v>
      </c>
      <c r="C2133" s="2" t="s">
        <v>14</v>
      </c>
      <c r="D2133" s="2" t="s">
        <v>11</v>
      </c>
      <c r="E2133" s="2" t="s">
        <v>12</v>
      </c>
      <c r="F2133" s="2">
        <v>2005</v>
      </c>
      <c r="G2133" s="2">
        <v>35.539580000000001</v>
      </c>
    </row>
    <row r="2134" spans="1:8" x14ac:dyDescent="0.25">
      <c r="A2134" s="2" t="s">
        <v>33</v>
      </c>
      <c r="B2134" s="2" t="s">
        <v>9</v>
      </c>
      <c r="C2134" s="2" t="s">
        <v>14</v>
      </c>
      <c r="D2134" s="2" t="s">
        <v>11</v>
      </c>
      <c r="E2134" s="2" t="s">
        <v>12</v>
      </c>
      <c r="F2134" s="2">
        <v>2006</v>
      </c>
      <c r="G2134" s="2">
        <v>34.458350000000003</v>
      </c>
    </row>
    <row r="2135" spans="1:8" x14ac:dyDescent="0.25">
      <c r="A2135" s="2" t="s">
        <v>33</v>
      </c>
      <c r="B2135" s="2" t="s">
        <v>9</v>
      </c>
      <c r="C2135" s="2" t="s">
        <v>14</v>
      </c>
      <c r="D2135" s="2" t="s">
        <v>11</v>
      </c>
      <c r="E2135" s="2" t="s">
        <v>12</v>
      </c>
      <c r="F2135" s="2">
        <v>2007</v>
      </c>
      <c r="G2135" s="2">
        <v>34.338529999999999</v>
      </c>
    </row>
    <row r="2136" spans="1:8" x14ac:dyDescent="0.25">
      <c r="A2136" s="2" t="s">
        <v>33</v>
      </c>
      <c r="B2136" s="2" t="s">
        <v>9</v>
      </c>
      <c r="C2136" s="2" t="s">
        <v>14</v>
      </c>
      <c r="D2136" s="2" t="s">
        <v>11</v>
      </c>
      <c r="E2136" s="2" t="s">
        <v>12</v>
      </c>
      <c r="F2136" s="2">
        <v>2008</v>
      </c>
      <c r="G2136" s="2">
        <v>33.936149999999998</v>
      </c>
    </row>
    <row r="2137" spans="1:8" x14ac:dyDescent="0.25">
      <c r="A2137" s="2" t="s">
        <v>33</v>
      </c>
      <c r="B2137" s="2" t="s">
        <v>9</v>
      </c>
      <c r="C2137" s="2" t="s">
        <v>14</v>
      </c>
      <c r="D2137" s="2" t="s">
        <v>11</v>
      </c>
      <c r="E2137" s="2" t="s">
        <v>12</v>
      </c>
      <c r="F2137" s="2">
        <v>2009</v>
      </c>
      <c r="G2137" s="2">
        <v>33.787529999999997</v>
      </c>
      <c r="H2137" s="2" t="s">
        <v>13</v>
      </c>
    </row>
    <row r="2138" spans="1:8" x14ac:dyDescent="0.25">
      <c r="A2138" s="2" t="s">
        <v>33</v>
      </c>
      <c r="B2138" s="2" t="s">
        <v>9</v>
      </c>
      <c r="C2138" s="2" t="s">
        <v>14</v>
      </c>
      <c r="D2138" s="2" t="s">
        <v>11</v>
      </c>
      <c r="E2138" s="2" t="s">
        <v>12</v>
      </c>
      <c r="F2138" s="2">
        <v>2010</v>
      </c>
      <c r="G2138" s="2">
        <v>34.679699999999997</v>
      </c>
    </row>
    <row r="2139" spans="1:8" x14ac:dyDescent="0.25">
      <c r="A2139" s="2" t="s">
        <v>33</v>
      </c>
      <c r="B2139" s="2" t="s">
        <v>9</v>
      </c>
      <c r="C2139" s="2" t="s">
        <v>14</v>
      </c>
      <c r="D2139" s="2" t="s">
        <v>11</v>
      </c>
      <c r="E2139" s="2" t="s">
        <v>12</v>
      </c>
      <c r="F2139" s="2">
        <v>2011</v>
      </c>
      <c r="G2139" s="2">
        <v>33.686929999999997</v>
      </c>
    </row>
    <row r="2140" spans="1:8" x14ac:dyDescent="0.25">
      <c r="A2140" s="2" t="s">
        <v>33</v>
      </c>
      <c r="B2140" s="2" t="s">
        <v>9</v>
      </c>
      <c r="C2140" s="2" t="s">
        <v>14</v>
      </c>
      <c r="D2140" s="2" t="s">
        <v>11</v>
      </c>
      <c r="E2140" s="2" t="s">
        <v>12</v>
      </c>
      <c r="F2140" s="2">
        <v>2012</v>
      </c>
      <c r="G2140" s="2">
        <v>33.694159999999997</v>
      </c>
    </row>
    <row r="2141" spans="1:8" x14ac:dyDescent="0.25">
      <c r="A2141" s="2" t="s">
        <v>33</v>
      </c>
      <c r="B2141" s="2" t="s">
        <v>9</v>
      </c>
      <c r="C2141" s="2" t="s">
        <v>14</v>
      </c>
      <c r="D2141" s="2" t="s">
        <v>11</v>
      </c>
      <c r="E2141" s="2" t="s">
        <v>12</v>
      </c>
      <c r="F2141" s="2">
        <v>2013</v>
      </c>
      <c r="G2141" s="2">
        <v>32.990389999999998</v>
      </c>
    </row>
    <row r="2142" spans="1:8" x14ac:dyDescent="0.25">
      <c r="A2142" s="2" t="s">
        <v>33</v>
      </c>
      <c r="B2142" s="2" t="s">
        <v>9</v>
      </c>
      <c r="C2142" s="2" t="s">
        <v>14</v>
      </c>
      <c r="D2142" s="2" t="s">
        <v>11</v>
      </c>
      <c r="E2142" s="2" t="s">
        <v>12</v>
      </c>
      <c r="F2142" s="2">
        <v>2014</v>
      </c>
      <c r="G2142" s="2">
        <v>32.064250000000001</v>
      </c>
    </row>
    <row r="2143" spans="1:8" x14ac:dyDescent="0.25">
      <c r="A2143" s="2" t="s">
        <v>33</v>
      </c>
      <c r="B2143" s="2" t="s">
        <v>9</v>
      </c>
      <c r="C2143" s="2" t="s">
        <v>14</v>
      </c>
      <c r="D2143" s="2" t="s">
        <v>11</v>
      </c>
      <c r="E2143" s="2" t="s">
        <v>12</v>
      </c>
      <c r="F2143" s="2">
        <v>2015</v>
      </c>
      <c r="G2143" s="2">
        <v>32.118000000000002</v>
      </c>
    </row>
    <row r="2144" spans="1:8" x14ac:dyDescent="0.25">
      <c r="A2144" s="2" t="s">
        <v>33</v>
      </c>
      <c r="B2144" s="2" t="s">
        <v>9</v>
      </c>
      <c r="C2144" s="2" t="s">
        <v>15</v>
      </c>
      <c r="D2144" s="2" t="s">
        <v>11</v>
      </c>
      <c r="E2144" s="2" t="s">
        <v>12</v>
      </c>
      <c r="F2144" s="2">
        <v>1990</v>
      </c>
      <c r="G2144" s="2">
        <v>20.35763</v>
      </c>
    </row>
    <row r="2145" spans="1:8" x14ac:dyDescent="0.25">
      <c r="A2145" s="2" t="s">
        <v>33</v>
      </c>
      <c r="B2145" s="2" t="s">
        <v>9</v>
      </c>
      <c r="C2145" s="2" t="s">
        <v>15</v>
      </c>
      <c r="D2145" s="2" t="s">
        <v>11</v>
      </c>
      <c r="E2145" s="2" t="s">
        <v>12</v>
      </c>
      <c r="F2145" s="2">
        <v>1991</v>
      </c>
      <c r="G2145" s="2">
        <v>37.751539999999999</v>
      </c>
      <c r="H2145" s="2" t="s">
        <v>13</v>
      </c>
    </row>
    <row r="2146" spans="1:8" x14ac:dyDescent="0.25">
      <c r="A2146" s="2" t="s">
        <v>33</v>
      </c>
      <c r="B2146" s="2" t="s">
        <v>9</v>
      </c>
      <c r="C2146" s="2" t="s">
        <v>15</v>
      </c>
      <c r="D2146" s="2" t="s">
        <v>11</v>
      </c>
      <c r="E2146" s="2" t="s">
        <v>12</v>
      </c>
      <c r="F2146" s="2">
        <v>1992</v>
      </c>
      <c r="G2146" s="2">
        <v>39.344790000000003</v>
      </c>
    </row>
    <row r="2147" spans="1:8" x14ac:dyDescent="0.25">
      <c r="A2147" s="2" t="s">
        <v>33</v>
      </c>
      <c r="B2147" s="2" t="s">
        <v>9</v>
      </c>
      <c r="C2147" s="2" t="s">
        <v>15</v>
      </c>
      <c r="D2147" s="2" t="s">
        <v>11</v>
      </c>
      <c r="E2147" s="2" t="s">
        <v>12</v>
      </c>
      <c r="F2147" s="2">
        <v>1993</v>
      </c>
      <c r="G2147" s="2">
        <v>40.96696</v>
      </c>
    </row>
    <row r="2148" spans="1:8" x14ac:dyDescent="0.25">
      <c r="A2148" s="2" t="s">
        <v>33</v>
      </c>
      <c r="B2148" s="2" t="s">
        <v>9</v>
      </c>
      <c r="C2148" s="2" t="s">
        <v>15</v>
      </c>
      <c r="D2148" s="2" t="s">
        <v>11</v>
      </c>
      <c r="E2148" s="2" t="s">
        <v>12</v>
      </c>
      <c r="F2148" s="2">
        <v>1994</v>
      </c>
      <c r="G2148" s="2">
        <v>42.618580000000001</v>
      </c>
      <c r="H2148" s="2" t="s">
        <v>13</v>
      </c>
    </row>
    <row r="2149" spans="1:8" x14ac:dyDescent="0.25">
      <c r="A2149" s="2" t="s">
        <v>33</v>
      </c>
      <c r="B2149" s="2" t="s">
        <v>9</v>
      </c>
      <c r="C2149" s="2" t="s">
        <v>15</v>
      </c>
      <c r="D2149" s="2" t="s">
        <v>11</v>
      </c>
      <c r="E2149" s="2" t="s">
        <v>12</v>
      </c>
      <c r="F2149" s="2">
        <v>1995</v>
      </c>
      <c r="G2149" s="2">
        <v>40.50911</v>
      </c>
    </row>
    <row r="2150" spans="1:8" x14ac:dyDescent="0.25">
      <c r="A2150" s="2" t="s">
        <v>33</v>
      </c>
      <c r="B2150" s="2" t="s">
        <v>9</v>
      </c>
      <c r="C2150" s="2" t="s">
        <v>15</v>
      </c>
      <c r="D2150" s="2" t="s">
        <v>11</v>
      </c>
      <c r="E2150" s="2" t="s">
        <v>12</v>
      </c>
      <c r="F2150" s="2">
        <v>1996</v>
      </c>
      <c r="G2150" s="2">
        <v>38.910820000000001</v>
      </c>
    </row>
    <row r="2151" spans="1:8" x14ac:dyDescent="0.25">
      <c r="A2151" s="2" t="s">
        <v>33</v>
      </c>
      <c r="B2151" s="2" t="s">
        <v>9</v>
      </c>
      <c r="C2151" s="2" t="s">
        <v>15</v>
      </c>
      <c r="D2151" s="2" t="s">
        <v>11</v>
      </c>
      <c r="E2151" s="2" t="s">
        <v>12</v>
      </c>
      <c r="F2151" s="2">
        <v>1997</v>
      </c>
      <c r="G2151" s="2">
        <v>41.263390000000001</v>
      </c>
    </row>
    <row r="2152" spans="1:8" x14ac:dyDescent="0.25">
      <c r="A2152" s="2" t="s">
        <v>33</v>
      </c>
      <c r="B2152" s="2" t="s">
        <v>9</v>
      </c>
      <c r="C2152" s="2" t="s">
        <v>15</v>
      </c>
      <c r="D2152" s="2" t="s">
        <v>11</v>
      </c>
      <c r="E2152" s="2" t="s">
        <v>12</v>
      </c>
      <c r="F2152" s="2">
        <v>1998</v>
      </c>
      <c r="G2152" s="2">
        <v>38.3947</v>
      </c>
    </row>
    <row r="2153" spans="1:8" x14ac:dyDescent="0.25">
      <c r="A2153" s="2" t="s">
        <v>33</v>
      </c>
      <c r="B2153" s="2" t="s">
        <v>9</v>
      </c>
      <c r="C2153" s="2" t="s">
        <v>15</v>
      </c>
      <c r="D2153" s="2" t="s">
        <v>11</v>
      </c>
      <c r="E2153" s="2" t="s">
        <v>12</v>
      </c>
      <c r="F2153" s="2">
        <v>1999</v>
      </c>
      <c r="G2153" s="2">
        <v>37.827159999999999</v>
      </c>
    </row>
    <row r="2154" spans="1:8" x14ac:dyDescent="0.25">
      <c r="A2154" s="2" t="s">
        <v>33</v>
      </c>
      <c r="B2154" s="2" t="s">
        <v>9</v>
      </c>
      <c r="C2154" s="2" t="s">
        <v>15</v>
      </c>
      <c r="D2154" s="2" t="s">
        <v>11</v>
      </c>
      <c r="E2154" s="2" t="s">
        <v>12</v>
      </c>
      <c r="F2154" s="2">
        <v>2000</v>
      </c>
      <c r="G2154" s="2">
        <v>35.247709999999998</v>
      </c>
    </row>
    <row r="2155" spans="1:8" x14ac:dyDescent="0.25">
      <c r="A2155" s="2" t="s">
        <v>33</v>
      </c>
      <c r="B2155" s="2" t="s">
        <v>9</v>
      </c>
      <c r="C2155" s="2" t="s">
        <v>15</v>
      </c>
      <c r="D2155" s="2" t="s">
        <v>11</v>
      </c>
      <c r="E2155" s="2" t="s">
        <v>12</v>
      </c>
      <c r="F2155" s="2">
        <v>2001</v>
      </c>
      <c r="G2155" s="2">
        <v>35.627380000000002</v>
      </c>
    </row>
    <row r="2156" spans="1:8" x14ac:dyDescent="0.25">
      <c r="A2156" s="2" t="s">
        <v>33</v>
      </c>
      <c r="B2156" s="2" t="s">
        <v>9</v>
      </c>
      <c r="C2156" s="2" t="s">
        <v>15</v>
      </c>
      <c r="D2156" s="2" t="s">
        <v>11</v>
      </c>
      <c r="E2156" s="2" t="s">
        <v>12</v>
      </c>
      <c r="F2156" s="2">
        <v>2002</v>
      </c>
      <c r="G2156" s="2">
        <v>36.648290000000003</v>
      </c>
    </row>
    <row r="2157" spans="1:8" x14ac:dyDescent="0.25">
      <c r="A2157" s="2" t="s">
        <v>33</v>
      </c>
      <c r="B2157" s="2" t="s">
        <v>9</v>
      </c>
      <c r="C2157" s="2" t="s">
        <v>15</v>
      </c>
      <c r="D2157" s="2" t="s">
        <v>11</v>
      </c>
      <c r="E2157" s="2" t="s">
        <v>12</v>
      </c>
      <c r="F2157" s="2">
        <v>2003</v>
      </c>
      <c r="G2157" s="2">
        <v>36.739600000000003</v>
      </c>
    </row>
    <row r="2158" spans="1:8" x14ac:dyDescent="0.25">
      <c r="A2158" s="2" t="s">
        <v>33</v>
      </c>
      <c r="B2158" s="2" t="s">
        <v>9</v>
      </c>
      <c r="C2158" s="2" t="s">
        <v>15</v>
      </c>
      <c r="D2158" s="2" t="s">
        <v>11</v>
      </c>
      <c r="E2158" s="2" t="s">
        <v>12</v>
      </c>
      <c r="F2158" s="2">
        <v>2004</v>
      </c>
      <c r="G2158" s="2">
        <v>37.139620000000001</v>
      </c>
      <c r="H2158" s="2" t="s">
        <v>13</v>
      </c>
    </row>
    <row r="2159" spans="1:8" x14ac:dyDescent="0.25">
      <c r="A2159" s="2" t="s">
        <v>33</v>
      </c>
      <c r="B2159" s="2" t="s">
        <v>9</v>
      </c>
      <c r="C2159" s="2" t="s">
        <v>15</v>
      </c>
      <c r="D2159" s="2" t="s">
        <v>11</v>
      </c>
      <c r="E2159" s="2" t="s">
        <v>12</v>
      </c>
      <c r="F2159" s="2">
        <v>2005</v>
      </c>
      <c r="G2159" s="2">
        <v>35.301690000000001</v>
      </c>
    </row>
    <row r="2160" spans="1:8" x14ac:dyDescent="0.25">
      <c r="A2160" s="2" t="s">
        <v>33</v>
      </c>
      <c r="B2160" s="2" t="s">
        <v>9</v>
      </c>
      <c r="C2160" s="2" t="s">
        <v>15</v>
      </c>
      <c r="D2160" s="2" t="s">
        <v>11</v>
      </c>
      <c r="E2160" s="2" t="s">
        <v>12</v>
      </c>
      <c r="F2160" s="2">
        <v>2006</v>
      </c>
      <c r="G2160" s="2">
        <v>34.607660000000003</v>
      </c>
    </row>
    <row r="2161" spans="1:8" x14ac:dyDescent="0.25">
      <c r="A2161" s="2" t="s">
        <v>33</v>
      </c>
      <c r="B2161" s="2" t="s">
        <v>9</v>
      </c>
      <c r="C2161" s="2" t="s">
        <v>15</v>
      </c>
      <c r="D2161" s="2" t="s">
        <v>11</v>
      </c>
      <c r="E2161" s="2" t="s">
        <v>12</v>
      </c>
      <c r="F2161" s="2">
        <v>2007</v>
      </c>
      <c r="G2161" s="2">
        <v>34.744950000000003</v>
      </c>
    </row>
    <row r="2162" spans="1:8" x14ac:dyDescent="0.25">
      <c r="A2162" s="2" t="s">
        <v>33</v>
      </c>
      <c r="B2162" s="2" t="s">
        <v>9</v>
      </c>
      <c r="C2162" s="2" t="s">
        <v>15</v>
      </c>
      <c r="D2162" s="2" t="s">
        <v>11</v>
      </c>
      <c r="E2162" s="2" t="s">
        <v>12</v>
      </c>
      <c r="F2162" s="2">
        <v>2008</v>
      </c>
      <c r="G2162" s="2">
        <v>34.671900000000001</v>
      </c>
    </row>
    <row r="2163" spans="1:8" x14ac:dyDescent="0.25">
      <c r="A2163" s="2" t="s">
        <v>33</v>
      </c>
      <c r="B2163" s="2" t="s">
        <v>9</v>
      </c>
      <c r="C2163" s="2" t="s">
        <v>15</v>
      </c>
      <c r="D2163" s="2" t="s">
        <v>11</v>
      </c>
      <c r="E2163" s="2" t="s">
        <v>12</v>
      </c>
      <c r="F2163" s="2">
        <v>2009</v>
      </c>
      <c r="G2163" s="2">
        <v>34.449069999999999</v>
      </c>
      <c r="H2163" s="2" t="s">
        <v>13</v>
      </c>
    </row>
    <row r="2164" spans="1:8" x14ac:dyDescent="0.25">
      <c r="A2164" s="2" t="s">
        <v>33</v>
      </c>
      <c r="B2164" s="2" t="s">
        <v>9</v>
      </c>
      <c r="C2164" s="2" t="s">
        <v>15</v>
      </c>
      <c r="D2164" s="2" t="s">
        <v>11</v>
      </c>
      <c r="E2164" s="2" t="s">
        <v>12</v>
      </c>
      <c r="F2164" s="2">
        <v>2010</v>
      </c>
      <c r="G2164" s="2">
        <v>35.4803</v>
      </c>
    </row>
    <row r="2165" spans="1:8" x14ac:dyDescent="0.25">
      <c r="A2165" s="2" t="s">
        <v>33</v>
      </c>
      <c r="B2165" s="2" t="s">
        <v>9</v>
      </c>
      <c r="C2165" s="2" t="s">
        <v>15</v>
      </c>
      <c r="D2165" s="2" t="s">
        <v>11</v>
      </c>
      <c r="E2165" s="2" t="s">
        <v>12</v>
      </c>
      <c r="F2165" s="2">
        <v>2011</v>
      </c>
      <c r="G2165" s="2">
        <v>34.712890000000002</v>
      </c>
    </row>
    <row r="2166" spans="1:8" x14ac:dyDescent="0.25">
      <c r="A2166" s="2" t="s">
        <v>33</v>
      </c>
      <c r="B2166" s="2" t="s">
        <v>9</v>
      </c>
      <c r="C2166" s="2" t="s">
        <v>15</v>
      </c>
      <c r="D2166" s="2" t="s">
        <v>11</v>
      </c>
      <c r="E2166" s="2" t="s">
        <v>12</v>
      </c>
      <c r="F2166" s="2">
        <v>2012</v>
      </c>
      <c r="G2166" s="2">
        <v>35.061689999999999</v>
      </c>
    </row>
    <row r="2167" spans="1:8" x14ac:dyDescent="0.25">
      <c r="A2167" s="2" t="s">
        <v>33</v>
      </c>
      <c r="B2167" s="2" t="s">
        <v>9</v>
      </c>
      <c r="C2167" s="2" t="s">
        <v>15</v>
      </c>
      <c r="D2167" s="2" t="s">
        <v>11</v>
      </c>
      <c r="E2167" s="2" t="s">
        <v>12</v>
      </c>
      <c r="F2167" s="2">
        <v>2013</v>
      </c>
      <c r="G2167" s="2">
        <v>33.814030000000002</v>
      </c>
    </row>
    <row r="2168" spans="1:8" x14ac:dyDescent="0.25">
      <c r="A2168" s="2" t="s">
        <v>33</v>
      </c>
      <c r="B2168" s="2" t="s">
        <v>9</v>
      </c>
      <c r="C2168" s="2" t="s">
        <v>15</v>
      </c>
      <c r="D2168" s="2" t="s">
        <v>11</v>
      </c>
      <c r="E2168" s="2" t="s">
        <v>12</v>
      </c>
      <c r="F2168" s="2">
        <v>2014</v>
      </c>
      <c r="G2168" s="2">
        <v>32.737029999999997</v>
      </c>
    </row>
    <row r="2169" spans="1:8" x14ac:dyDescent="0.25">
      <c r="A2169" s="2" t="s">
        <v>33</v>
      </c>
      <c r="B2169" s="2" t="s">
        <v>9</v>
      </c>
      <c r="C2169" s="2" t="s">
        <v>15</v>
      </c>
      <c r="D2169" s="2" t="s">
        <v>11</v>
      </c>
      <c r="E2169" s="2" t="s">
        <v>12</v>
      </c>
      <c r="F2169" s="2">
        <v>2015</v>
      </c>
      <c r="G2169" s="2">
        <v>32.814880000000002</v>
      </c>
    </row>
    <row r="2170" spans="1:8" x14ac:dyDescent="0.25">
      <c r="A2170" s="2" t="s">
        <v>34</v>
      </c>
      <c r="B2170" s="2" t="s">
        <v>9</v>
      </c>
      <c r="C2170" s="2" t="s">
        <v>10</v>
      </c>
      <c r="D2170" s="2" t="s">
        <v>11</v>
      </c>
      <c r="E2170" s="2" t="s">
        <v>12</v>
      </c>
      <c r="F2170" s="2">
        <v>1983</v>
      </c>
      <c r="G2170" s="2">
        <v>12.29585</v>
      </c>
    </row>
    <row r="2171" spans="1:8" x14ac:dyDescent="0.25">
      <c r="A2171" s="2" t="s">
        <v>34</v>
      </c>
      <c r="B2171" s="2" t="s">
        <v>9</v>
      </c>
      <c r="C2171" s="2" t="s">
        <v>10</v>
      </c>
      <c r="D2171" s="2" t="s">
        <v>11</v>
      </c>
      <c r="E2171" s="2" t="s">
        <v>12</v>
      </c>
      <c r="F2171" s="2">
        <v>1985</v>
      </c>
      <c r="G2171" s="2">
        <v>11.99147</v>
      </c>
    </row>
    <row r="2172" spans="1:8" x14ac:dyDescent="0.25">
      <c r="A2172" s="2" t="s">
        <v>34</v>
      </c>
      <c r="B2172" s="2" t="s">
        <v>9</v>
      </c>
      <c r="C2172" s="2" t="s">
        <v>10</v>
      </c>
      <c r="D2172" s="2" t="s">
        <v>11</v>
      </c>
      <c r="E2172" s="2" t="s">
        <v>12</v>
      </c>
      <c r="F2172" s="2">
        <v>1987</v>
      </c>
      <c r="G2172" s="2">
        <v>11.49723</v>
      </c>
    </row>
    <row r="2173" spans="1:8" x14ac:dyDescent="0.25">
      <c r="A2173" s="2" t="s">
        <v>34</v>
      </c>
      <c r="B2173" s="2" t="s">
        <v>9</v>
      </c>
      <c r="C2173" s="2" t="s">
        <v>10</v>
      </c>
      <c r="D2173" s="2" t="s">
        <v>11</v>
      </c>
      <c r="E2173" s="2" t="s">
        <v>12</v>
      </c>
      <c r="F2173" s="2">
        <v>1988</v>
      </c>
      <c r="G2173" s="2">
        <v>11.921200000000001</v>
      </c>
    </row>
    <row r="2174" spans="1:8" x14ac:dyDescent="0.25">
      <c r="A2174" s="2" t="s">
        <v>34</v>
      </c>
      <c r="B2174" s="2" t="s">
        <v>9</v>
      </c>
      <c r="C2174" s="2" t="s">
        <v>10</v>
      </c>
      <c r="D2174" s="2" t="s">
        <v>11</v>
      </c>
      <c r="E2174" s="2" t="s">
        <v>12</v>
      </c>
      <c r="F2174" s="2">
        <v>1989</v>
      </c>
      <c r="G2174" s="2">
        <v>11.714040000000001</v>
      </c>
    </row>
    <row r="2175" spans="1:8" x14ac:dyDescent="0.25">
      <c r="A2175" s="2" t="s">
        <v>34</v>
      </c>
      <c r="B2175" s="2" t="s">
        <v>9</v>
      </c>
      <c r="C2175" s="2" t="s">
        <v>10</v>
      </c>
      <c r="D2175" s="2" t="s">
        <v>11</v>
      </c>
      <c r="E2175" s="2" t="s">
        <v>12</v>
      </c>
      <c r="F2175" s="2">
        <v>1990</v>
      </c>
      <c r="G2175" s="2">
        <v>11.83803</v>
      </c>
    </row>
    <row r="2176" spans="1:8" x14ac:dyDescent="0.25">
      <c r="A2176" s="2" t="s">
        <v>34</v>
      </c>
      <c r="B2176" s="2" t="s">
        <v>9</v>
      </c>
      <c r="C2176" s="2" t="s">
        <v>10</v>
      </c>
      <c r="D2176" s="2" t="s">
        <v>11</v>
      </c>
      <c r="E2176" s="2" t="s">
        <v>12</v>
      </c>
      <c r="F2176" s="2">
        <v>1991</v>
      </c>
      <c r="G2176" s="2">
        <v>11.334059999999999</v>
      </c>
      <c r="H2176" s="2" t="s">
        <v>13</v>
      </c>
    </row>
    <row r="2177" spans="1:7" x14ac:dyDescent="0.25">
      <c r="A2177" s="2" t="s">
        <v>34</v>
      </c>
      <c r="B2177" s="2" t="s">
        <v>9</v>
      </c>
      <c r="C2177" s="2" t="s">
        <v>10</v>
      </c>
      <c r="D2177" s="2" t="s">
        <v>11</v>
      </c>
      <c r="E2177" s="2" t="s">
        <v>12</v>
      </c>
      <c r="F2177" s="2">
        <v>1992</v>
      </c>
      <c r="G2177" s="2">
        <v>12.313409999999999</v>
      </c>
    </row>
    <row r="2178" spans="1:7" x14ac:dyDescent="0.25">
      <c r="A2178" s="2" t="s">
        <v>34</v>
      </c>
      <c r="B2178" s="2" t="s">
        <v>9</v>
      </c>
      <c r="C2178" s="2" t="s">
        <v>10</v>
      </c>
      <c r="D2178" s="2" t="s">
        <v>11</v>
      </c>
      <c r="E2178" s="2" t="s">
        <v>12</v>
      </c>
      <c r="F2178" s="2">
        <v>1993</v>
      </c>
      <c r="G2178" s="2">
        <v>12.79651</v>
      </c>
    </row>
    <row r="2179" spans="1:7" x14ac:dyDescent="0.25">
      <c r="A2179" s="2" t="s">
        <v>34</v>
      </c>
      <c r="B2179" s="2" t="s">
        <v>9</v>
      </c>
      <c r="C2179" s="2" t="s">
        <v>10</v>
      </c>
      <c r="D2179" s="2" t="s">
        <v>11</v>
      </c>
      <c r="E2179" s="2" t="s">
        <v>12</v>
      </c>
      <c r="F2179" s="2">
        <v>1994</v>
      </c>
      <c r="G2179" s="2">
        <v>13.31724</v>
      </c>
    </row>
    <row r="2180" spans="1:7" x14ac:dyDescent="0.25">
      <c r="A2180" s="2" t="s">
        <v>34</v>
      </c>
      <c r="B2180" s="2" t="s">
        <v>9</v>
      </c>
      <c r="C2180" s="2" t="s">
        <v>10</v>
      </c>
      <c r="D2180" s="2" t="s">
        <v>11</v>
      </c>
      <c r="E2180" s="2" t="s">
        <v>12</v>
      </c>
      <c r="F2180" s="2">
        <v>1995</v>
      </c>
      <c r="G2180" s="2">
        <v>13.66935</v>
      </c>
    </row>
    <row r="2181" spans="1:7" x14ac:dyDescent="0.25">
      <c r="A2181" s="2" t="s">
        <v>34</v>
      </c>
      <c r="B2181" s="2" t="s">
        <v>9</v>
      </c>
      <c r="C2181" s="2" t="s">
        <v>10</v>
      </c>
      <c r="D2181" s="2" t="s">
        <v>11</v>
      </c>
      <c r="E2181" s="2" t="s">
        <v>12</v>
      </c>
      <c r="F2181" s="2">
        <v>1996</v>
      </c>
      <c r="G2181" s="2">
        <v>13.62134</v>
      </c>
    </row>
    <row r="2182" spans="1:7" x14ac:dyDescent="0.25">
      <c r="A2182" s="2" t="s">
        <v>34</v>
      </c>
      <c r="B2182" s="2" t="s">
        <v>9</v>
      </c>
      <c r="C2182" s="2" t="s">
        <v>10</v>
      </c>
      <c r="D2182" s="2" t="s">
        <v>11</v>
      </c>
      <c r="E2182" s="2" t="s">
        <v>12</v>
      </c>
      <c r="F2182" s="2">
        <v>1997</v>
      </c>
      <c r="G2182" s="2">
        <v>13.76192</v>
      </c>
    </row>
    <row r="2183" spans="1:7" x14ac:dyDescent="0.25">
      <c r="A2183" s="2" t="s">
        <v>34</v>
      </c>
      <c r="B2183" s="2" t="s">
        <v>9</v>
      </c>
      <c r="C2183" s="2" t="s">
        <v>10</v>
      </c>
      <c r="D2183" s="2" t="s">
        <v>11</v>
      </c>
      <c r="E2183" s="2" t="s">
        <v>12</v>
      </c>
      <c r="F2183" s="2">
        <v>1998</v>
      </c>
      <c r="G2183" s="2">
        <v>13.08132</v>
      </c>
    </row>
    <row r="2184" spans="1:7" x14ac:dyDescent="0.25">
      <c r="A2184" s="2" t="s">
        <v>34</v>
      </c>
      <c r="B2184" s="2" t="s">
        <v>9</v>
      </c>
      <c r="C2184" s="2" t="s">
        <v>10</v>
      </c>
      <c r="D2184" s="2" t="s">
        <v>11</v>
      </c>
      <c r="E2184" s="2" t="s">
        <v>12</v>
      </c>
      <c r="F2184" s="2">
        <v>2000</v>
      </c>
      <c r="G2184" s="2">
        <v>12.56789</v>
      </c>
    </row>
    <row r="2185" spans="1:7" x14ac:dyDescent="0.25">
      <c r="A2185" s="2" t="s">
        <v>34</v>
      </c>
      <c r="B2185" s="2" t="s">
        <v>9</v>
      </c>
      <c r="C2185" s="2" t="s">
        <v>10</v>
      </c>
      <c r="D2185" s="2" t="s">
        <v>11</v>
      </c>
      <c r="E2185" s="2" t="s">
        <v>12</v>
      </c>
      <c r="F2185" s="2">
        <v>2001</v>
      </c>
      <c r="G2185" s="2">
        <v>12.932729999999999</v>
      </c>
    </row>
    <row r="2186" spans="1:7" x14ac:dyDescent="0.25">
      <c r="A2186" s="2" t="s">
        <v>34</v>
      </c>
      <c r="B2186" s="2" t="s">
        <v>9</v>
      </c>
      <c r="C2186" s="2" t="s">
        <v>10</v>
      </c>
      <c r="D2186" s="2" t="s">
        <v>11</v>
      </c>
      <c r="E2186" s="2" t="s">
        <v>12</v>
      </c>
      <c r="F2186" s="2">
        <v>2002</v>
      </c>
      <c r="G2186" s="2">
        <v>13.35252</v>
      </c>
    </row>
    <row r="2187" spans="1:7" x14ac:dyDescent="0.25">
      <c r="A2187" s="2" t="s">
        <v>34</v>
      </c>
      <c r="B2187" s="2" t="s">
        <v>9</v>
      </c>
      <c r="C2187" s="2" t="s">
        <v>10</v>
      </c>
      <c r="D2187" s="2" t="s">
        <v>11</v>
      </c>
      <c r="E2187" s="2" t="s">
        <v>12</v>
      </c>
      <c r="F2187" s="2">
        <v>2003</v>
      </c>
      <c r="G2187" s="2">
        <v>13.62956</v>
      </c>
    </row>
    <row r="2188" spans="1:7" x14ac:dyDescent="0.25">
      <c r="A2188" s="2" t="s">
        <v>34</v>
      </c>
      <c r="B2188" s="2" t="s">
        <v>9</v>
      </c>
      <c r="C2188" s="2" t="s">
        <v>10</v>
      </c>
      <c r="D2188" s="2" t="s">
        <v>11</v>
      </c>
      <c r="E2188" s="2" t="s">
        <v>12</v>
      </c>
      <c r="F2188" s="2">
        <v>2004</v>
      </c>
      <c r="G2188" s="2">
        <v>14.06409</v>
      </c>
    </row>
    <row r="2189" spans="1:7" x14ac:dyDescent="0.25">
      <c r="A2189" s="2" t="s">
        <v>34</v>
      </c>
      <c r="B2189" s="2" t="s">
        <v>9</v>
      </c>
      <c r="C2189" s="2" t="s">
        <v>10</v>
      </c>
      <c r="D2189" s="2" t="s">
        <v>11</v>
      </c>
      <c r="E2189" s="2" t="s">
        <v>12</v>
      </c>
      <c r="F2189" s="2">
        <v>2005</v>
      </c>
      <c r="G2189" s="2">
        <v>14.557869999999999</v>
      </c>
    </row>
    <row r="2190" spans="1:7" x14ac:dyDescent="0.25">
      <c r="A2190" s="2" t="s">
        <v>34</v>
      </c>
      <c r="B2190" s="2" t="s">
        <v>9</v>
      </c>
      <c r="C2190" s="2" t="s">
        <v>10</v>
      </c>
      <c r="D2190" s="2" t="s">
        <v>11</v>
      </c>
      <c r="E2190" s="2" t="s">
        <v>12</v>
      </c>
      <c r="F2190" s="2">
        <v>2006</v>
      </c>
      <c r="G2190" s="2">
        <v>15.07403</v>
      </c>
    </row>
    <row r="2191" spans="1:7" x14ac:dyDescent="0.25">
      <c r="A2191" s="2" t="s">
        <v>34</v>
      </c>
      <c r="B2191" s="2" t="s">
        <v>9</v>
      </c>
      <c r="C2191" s="2" t="s">
        <v>10</v>
      </c>
      <c r="D2191" s="2" t="s">
        <v>11</v>
      </c>
      <c r="E2191" s="2" t="s">
        <v>12</v>
      </c>
      <c r="F2191" s="2">
        <v>2007</v>
      </c>
      <c r="G2191" s="2">
        <v>15.734579999999999</v>
      </c>
    </row>
    <row r="2192" spans="1:7" x14ac:dyDescent="0.25">
      <c r="A2192" s="2" t="s">
        <v>34</v>
      </c>
      <c r="B2192" s="2" t="s">
        <v>9</v>
      </c>
      <c r="C2192" s="2" t="s">
        <v>10</v>
      </c>
      <c r="D2192" s="2" t="s">
        <v>11</v>
      </c>
      <c r="E2192" s="2" t="s">
        <v>12</v>
      </c>
      <c r="F2192" s="2">
        <v>2008</v>
      </c>
      <c r="G2192" s="2">
        <v>15.753119999999999</v>
      </c>
    </row>
    <row r="2193" spans="1:8" x14ac:dyDescent="0.25">
      <c r="A2193" s="2" t="s">
        <v>34</v>
      </c>
      <c r="B2193" s="2" t="s">
        <v>9</v>
      </c>
      <c r="C2193" s="2" t="s">
        <v>10</v>
      </c>
      <c r="D2193" s="2" t="s">
        <v>11</v>
      </c>
      <c r="E2193" s="2" t="s">
        <v>12</v>
      </c>
      <c r="F2193" s="2">
        <v>2009</v>
      </c>
      <c r="G2193" s="2">
        <v>16.10266</v>
      </c>
    </row>
    <row r="2194" spans="1:8" x14ac:dyDescent="0.25">
      <c r="A2194" s="2" t="s">
        <v>34</v>
      </c>
      <c r="B2194" s="2" t="s">
        <v>9</v>
      </c>
      <c r="C2194" s="2" t="s">
        <v>10</v>
      </c>
      <c r="D2194" s="2" t="s">
        <v>11</v>
      </c>
      <c r="E2194" s="2" t="s">
        <v>12</v>
      </c>
      <c r="F2194" s="2">
        <v>2010</v>
      </c>
      <c r="G2194" s="2">
        <v>18.038399999999999</v>
      </c>
    </row>
    <row r="2195" spans="1:8" x14ac:dyDescent="0.25">
      <c r="A2195" s="2" t="s">
        <v>34</v>
      </c>
      <c r="B2195" s="2" t="s">
        <v>9</v>
      </c>
      <c r="C2195" s="2" t="s">
        <v>10</v>
      </c>
      <c r="D2195" s="2" t="s">
        <v>11</v>
      </c>
      <c r="E2195" s="2" t="s">
        <v>12</v>
      </c>
      <c r="F2195" s="2">
        <v>2011</v>
      </c>
      <c r="G2195" s="2">
        <v>18.212900000000001</v>
      </c>
    </row>
    <row r="2196" spans="1:8" x14ac:dyDescent="0.25">
      <c r="A2196" s="2" t="s">
        <v>34</v>
      </c>
      <c r="B2196" s="2" t="s">
        <v>9</v>
      </c>
      <c r="C2196" s="2" t="s">
        <v>10</v>
      </c>
      <c r="D2196" s="2" t="s">
        <v>11</v>
      </c>
      <c r="E2196" s="2" t="s">
        <v>12</v>
      </c>
      <c r="F2196" s="2">
        <v>2012</v>
      </c>
      <c r="G2196" s="2">
        <v>18.497530000000001</v>
      </c>
    </row>
    <row r="2197" spans="1:8" x14ac:dyDescent="0.25">
      <c r="A2197" s="2" t="s">
        <v>34</v>
      </c>
      <c r="B2197" s="2" t="s">
        <v>9</v>
      </c>
      <c r="C2197" s="2" t="s">
        <v>10</v>
      </c>
      <c r="D2197" s="2" t="s">
        <v>11</v>
      </c>
      <c r="E2197" s="2" t="s">
        <v>12</v>
      </c>
      <c r="F2197" s="2">
        <v>2013</v>
      </c>
      <c r="G2197" s="2">
        <v>19.324020000000001</v>
      </c>
    </row>
    <row r="2198" spans="1:8" x14ac:dyDescent="0.25">
      <c r="A2198" s="2" t="s">
        <v>34</v>
      </c>
      <c r="B2198" s="2" t="s">
        <v>9</v>
      </c>
      <c r="C2198" s="2" t="s">
        <v>10</v>
      </c>
      <c r="D2198" s="2" t="s">
        <v>11</v>
      </c>
      <c r="E2198" s="2" t="s">
        <v>12</v>
      </c>
      <c r="F2198" s="2">
        <v>2014</v>
      </c>
      <c r="G2198" s="2">
        <v>19.956499999999998</v>
      </c>
    </row>
    <row r="2199" spans="1:8" x14ac:dyDescent="0.25">
      <c r="A2199" s="2" t="s">
        <v>34</v>
      </c>
      <c r="B2199" s="2" t="s">
        <v>9</v>
      </c>
      <c r="C2199" s="2" t="s">
        <v>10</v>
      </c>
      <c r="D2199" s="2" t="s">
        <v>11</v>
      </c>
      <c r="E2199" s="2" t="s">
        <v>12</v>
      </c>
      <c r="F2199" s="2">
        <v>2015</v>
      </c>
      <c r="G2199" s="2">
        <v>19.817509999999999</v>
      </c>
    </row>
    <row r="2200" spans="1:8" x14ac:dyDescent="0.25">
      <c r="A2200" s="2" t="s">
        <v>34</v>
      </c>
      <c r="B2200" s="2" t="s">
        <v>9</v>
      </c>
      <c r="C2200" s="2" t="s">
        <v>14</v>
      </c>
      <c r="D2200" s="2" t="s">
        <v>11</v>
      </c>
      <c r="E2200" s="2" t="s">
        <v>12</v>
      </c>
      <c r="F2200" s="2">
        <v>1978</v>
      </c>
      <c r="G2200" s="2">
        <v>12.2346</v>
      </c>
    </row>
    <row r="2201" spans="1:8" x14ac:dyDescent="0.25">
      <c r="A2201" s="2" t="s">
        <v>34</v>
      </c>
      <c r="B2201" s="2" t="s">
        <v>9</v>
      </c>
      <c r="C2201" s="2" t="s">
        <v>14</v>
      </c>
      <c r="D2201" s="2" t="s">
        <v>11</v>
      </c>
      <c r="E2201" s="2" t="s">
        <v>12</v>
      </c>
      <c r="F2201" s="2">
        <v>1979</v>
      </c>
      <c r="G2201" s="2">
        <v>12.30035</v>
      </c>
    </row>
    <row r="2202" spans="1:8" x14ac:dyDescent="0.25">
      <c r="A2202" s="2" t="s">
        <v>34</v>
      </c>
      <c r="B2202" s="2" t="s">
        <v>9</v>
      </c>
      <c r="C2202" s="2" t="s">
        <v>14</v>
      </c>
      <c r="D2202" s="2" t="s">
        <v>11</v>
      </c>
      <c r="E2202" s="2" t="s">
        <v>12</v>
      </c>
      <c r="F2202" s="2">
        <v>1980</v>
      </c>
      <c r="G2202" s="2">
        <v>12.2334</v>
      </c>
      <c r="H2202" s="2" t="s">
        <v>13</v>
      </c>
    </row>
    <row r="2203" spans="1:8" x14ac:dyDescent="0.25">
      <c r="A2203" s="2" t="s">
        <v>34</v>
      </c>
      <c r="B2203" s="2" t="s">
        <v>9</v>
      </c>
      <c r="C2203" s="2" t="s">
        <v>14</v>
      </c>
      <c r="D2203" s="2" t="s">
        <v>11</v>
      </c>
      <c r="E2203" s="2" t="s">
        <v>12</v>
      </c>
      <c r="F2203" s="2">
        <v>1981</v>
      </c>
      <c r="G2203" s="2">
        <v>12.59858</v>
      </c>
    </row>
    <row r="2204" spans="1:8" x14ac:dyDescent="0.25">
      <c r="A2204" s="2" t="s">
        <v>34</v>
      </c>
      <c r="B2204" s="2" t="s">
        <v>9</v>
      </c>
      <c r="C2204" s="2" t="s">
        <v>14</v>
      </c>
      <c r="D2204" s="2" t="s">
        <v>11</v>
      </c>
      <c r="E2204" s="2" t="s">
        <v>12</v>
      </c>
      <c r="F2204" s="2">
        <v>1982</v>
      </c>
      <c r="G2204" s="2">
        <v>12.41517</v>
      </c>
      <c r="H2204" s="2" t="s">
        <v>13</v>
      </c>
    </row>
    <row r="2205" spans="1:8" x14ac:dyDescent="0.25">
      <c r="A2205" s="2" t="s">
        <v>34</v>
      </c>
      <c r="B2205" s="2" t="s">
        <v>9</v>
      </c>
      <c r="C2205" s="2" t="s">
        <v>14</v>
      </c>
      <c r="D2205" s="2" t="s">
        <v>11</v>
      </c>
      <c r="E2205" s="2" t="s">
        <v>12</v>
      </c>
      <c r="F2205" s="2">
        <v>1983</v>
      </c>
      <c r="G2205" s="2">
        <v>12.104200000000001</v>
      </c>
    </row>
    <row r="2206" spans="1:8" x14ac:dyDescent="0.25">
      <c r="A2206" s="2" t="s">
        <v>34</v>
      </c>
      <c r="B2206" s="2" t="s">
        <v>9</v>
      </c>
      <c r="C2206" s="2" t="s">
        <v>14</v>
      </c>
      <c r="D2206" s="2" t="s">
        <v>11</v>
      </c>
      <c r="E2206" s="2" t="s">
        <v>12</v>
      </c>
      <c r="F2206" s="2">
        <v>1984</v>
      </c>
      <c r="G2206" s="2">
        <v>11.927709999999999</v>
      </c>
    </row>
    <row r="2207" spans="1:8" x14ac:dyDescent="0.25">
      <c r="A2207" s="2" t="s">
        <v>34</v>
      </c>
      <c r="B2207" s="2" t="s">
        <v>9</v>
      </c>
      <c r="C2207" s="2" t="s">
        <v>14</v>
      </c>
      <c r="D2207" s="2" t="s">
        <v>11</v>
      </c>
      <c r="E2207" s="2" t="s">
        <v>12</v>
      </c>
      <c r="F2207" s="2">
        <v>1985</v>
      </c>
      <c r="G2207" s="2">
        <v>11.459350000000001</v>
      </c>
    </row>
    <row r="2208" spans="1:8" x14ac:dyDescent="0.25">
      <c r="A2208" s="2" t="s">
        <v>34</v>
      </c>
      <c r="B2208" s="2" t="s">
        <v>9</v>
      </c>
      <c r="C2208" s="2" t="s">
        <v>14</v>
      </c>
      <c r="D2208" s="2" t="s">
        <v>11</v>
      </c>
      <c r="E2208" s="2" t="s">
        <v>12</v>
      </c>
      <c r="F2208" s="2">
        <v>1986</v>
      </c>
      <c r="G2208" s="2">
        <v>11.328810000000001</v>
      </c>
      <c r="H2208" s="2" t="s">
        <v>13</v>
      </c>
    </row>
    <row r="2209" spans="1:8" x14ac:dyDescent="0.25">
      <c r="A2209" s="2" t="s">
        <v>34</v>
      </c>
      <c r="B2209" s="2" t="s">
        <v>9</v>
      </c>
      <c r="C2209" s="2" t="s">
        <v>14</v>
      </c>
      <c r="D2209" s="2" t="s">
        <v>11</v>
      </c>
      <c r="E2209" s="2" t="s">
        <v>12</v>
      </c>
      <c r="F2209" s="2">
        <v>1987</v>
      </c>
      <c r="G2209" s="2">
        <v>12.406000000000001</v>
      </c>
    </row>
    <row r="2210" spans="1:8" x14ac:dyDescent="0.25">
      <c r="A2210" s="2" t="s">
        <v>34</v>
      </c>
      <c r="B2210" s="2" t="s">
        <v>9</v>
      </c>
      <c r="C2210" s="2" t="s">
        <v>14</v>
      </c>
      <c r="D2210" s="2" t="s">
        <v>11</v>
      </c>
      <c r="E2210" s="2" t="s">
        <v>12</v>
      </c>
      <c r="F2210" s="2">
        <v>1988</v>
      </c>
      <c r="G2210" s="2">
        <v>12.05245</v>
      </c>
    </row>
    <row r="2211" spans="1:8" x14ac:dyDescent="0.25">
      <c r="A2211" s="2" t="s">
        <v>34</v>
      </c>
      <c r="B2211" s="2" t="s">
        <v>9</v>
      </c>
      <c r="C2211" s="2" t="s">
        <v>14</v>
      </c>
      <c r="D2211" s="2" t="s">
        <v>11</v>
      </c>
      <c r="E2211" s="2" t="s">
        <v>12</v>
      </c>
      <c r="F2211" s="2">
        <v>1989</v>
      </c>
      <c r="G2211" s="2">
        <v>11.90654</v>
      </c>
    </row>
    <row r="2212" spans="1:8" x14ac:dyDescent="0.25">
      <c r="A2212" s="2" t="s">
        <v>34</v>
      </c>
      <c r="B2212" s="2" t="s">
        <v>9</v>
      </c>
      <c r="C2212" s="2" t="s">
        <v>14</v>
      </c>
      <c r="D2212" s="2" t="s">
        <v>11</v>
      </c>
      <c r="E2212" s="2" t="s">
        <v>12</v>
      </c>
      <c r="F2212" s="2">
        <v>1990</v>
      </c>
      <c r="G2212" s="2">
        <v>12.415330000000001</v>
      </c>
    </row>
    <row r="2213" spans="1:8" x14ac:dyDescent="0.25">
      <c r="A2213" s="2" t="s">
        <v>34</v>
      </c>
      <c r="B2213" s="2" t="s">
        <v>9</v>
      </c>
      <c r="C2213" s="2" t="s">
        <v>14</v>
      </c>
      <c r="D2213" s="2" t="s">
        <v>11</v>
      </c>
      <c r="E2213" s="2" t="s">
        <v>12</v>
      </c>
      <c r="F2213" s="2">
        <v>1991</v>
      </c>
      <c r="G2213" s="2">
        <v>11.426259999999999</v>
      </c>
      <c r="H2213" s="2" t="s">
        <v>13</v>
      </c>
    </row>
    <row r="2214" spans="1:8" x14ac:dyDescent="0.25">
      <c r="A2214" s="2" t="s">
        <v>34</v>
      </c>
      <c r="B2214" s="2" t="s">
        <v>9</v>
      </c>
      <c r="C2214" s="2" t="s">
        <v>14</v>
      </c>
      <c r="D2214" s="2" t="s">
        <v>11</v>
      </c>
      <c r="E2214" s="2" t="s">
        <v>12</v>
      </c>
      <c r="F2214" s="2">
        <v>1992</v>
      </c>
      <c r="G2214" s="2">
        <v>11.385289999999999</v>
      </c>
    </row>
    <row r="2215" spans="1:8" x14ac:dyDescent="0.25">
      <c r="A2215" s="2" t="s">
        <v>34</v>
      </c>
      <c r="B2215" s="2" t="s">
        <v>9</v>
      </c>
      <c r="C2215" s="2" t="s">
        <v>14</v>
      </c>
      <c r="D2215" s="2" t="s">
        <v>11</v>
      </c>
      <c r="E2215" s="2" t="s">
        <v>12</v>
      </c>
      <c r="F2215" s="2">
        <v>1993</v>
      </c>
      <c r="G2215" s="2">
        <v>11.757709999999999</v>
      </c>
    </row>
    <row r="2216" spans="1:8" x14ac:dyDescent="0.25">
      <c r="A2216" s="2" t="s">
        <v>34</v>
      </c>
      <c r="B2216" s="2" t="s">
        <v>9</v>
      </c>
      <c r="C2216" s="2" t="s">
        <v>14</v>
      </c>
      <c r="D2216" s="2" t="s">
        <v>11</v>
      </c>
      <c r="E2216" s="2" t="s">
        <v>12</v>
      </c>
      <c r="F2216" s="2">
        <v>1994</v>
      </c>
      <c r="G2216" s="2">
        <v>12.39096</v>
      </c>
    </row>
    <row r="2217" spans="1:8" x14ac:dyDescent="0.25">
      <c r="A2217" s="2" t="s">
        <v>34</v>
      </c>
      <c r="B2217" s="2" t="s">
        <v>9</v>
      </c>
      <c r="C2217" s="2" t="s">
        <v>14</v>
      </c>
      <c r="D2217" s="2" t="s">
        <v>11</v>
      </c>
      <c r="E2217" s="2" t="s">
        <v>12</v>
      </c>
      <c r="F2217" s="2">
        <v>1995</v>
      </c>
      <c r="G2217" s="2">
        <v>12.70054</v>
      </c>
    </row>
    <row r="2218" spans="1:8" x14ac:dyDescent="0.25">
      <c r="A2218" s="2" t="s">
        <v>34</v>
      </c>
      <c r="B2218" s="2" t="s">
        <v>9</v>
      </c>
      <c r="C2218" s="2" t="s">
        <v>14</v>
      </c>
      <c r="D2218" s="2" t="s">
        <v>11</v>
      </c>
      <c r="E2218" s="2" t="s">
        <v>12</v>
      </c>
      <c r="F2218" s="2">
        <v>1996</v>
      </c>
      <c r="G2218" s="2">
        <v>12.25656</v>
      </c>
    </row>
    <row r="2219" spans="1:8" x14ac:dyDescent="0.25">
      <c r="A2219" s="2" t="s">
        <v>34</v>
      </c>
      <c r="B2219" s="2" t="s">
        <v>9</v>
      </c>
      <c r="C2219" s="2" t="s">
        <v>14</v>
      </c>
      <c r="D2219" s="2" t="s">
        <v>11</v>
      </c>
      <c r="E2219" s="2" t="s">
        <v>12</v>
      </c>
      <c r="F2219" s="2">
        <v>1997</v>
      </c>
      <c r="G2219" s="2">
        <v>12.37406</v>
      </c>
    </row>
    <row r="2220" spans="1:8" x14ac:dyDescent="0.25">
      <c r="A2220" s="2" t="s">
        <v>34</v>
      </c>
      <c r="B2220" s="2" t="s">
        <v>9</v>
      </c>
      <c r="C2220" s="2" t="s">
        <v>14</v>
      </c>
      <c r="D2220" s="2" t="s">
        <v>11</v>
      </c>
      <c r="E2220" s="2" t="s">
        <v>12</v>
      </c>
      <c r="F2220" s="2">
        <v>1998</v>
      </c>
      <c r="G2220" s="2">
        <v>11.646850000000001</v>
      </c>
    </row>
    <row r="2221" spans="1:8" x14ac:dyDescent="0.25">
      <c r="A2221" s="2" t="s">
        <v>34</v>
      </c>
      <c r="B2221" s="2" t="s">
        <v>9</v>
      </c>
      <c r="C2221" s="2" t="s">
        <v>14</v>
      </c>
      <c r="D2221" s="2" t="s">
        <v>11</v>
      </c>
      <c r="E2221" s="2" t="s">
        <v>12</v>
      </c>
      <c r="F2221" s="2">
        <v>1999</v>
      </c>
      <c r="G2221" s="2">
        <v>11.493040000000001</v>
      </c>
      <c r="H2221" s="2" t="s">
        <v>13</v>
      </c>
    </row>
    <row r="2222" spans="1:8" x14ac:dyDescent="0.25">
      <c r="A2222" s="2" t="s">
        <v>34</v>
      </c>
      <c r="B2222" s="2" t="s">
        <v>9</v>
      </c>
      <c r="C2222" s="2" t="s">
        <v>14</v>
      </c>
      <c r="D2222" s="2" t="s">
        <v>11</v>
      </c>
      <c r="E2222" s="2" t="s">
        <v>12</v>
      </c>
      <c r="F2222" s="2">
        <v>2000</v>
      </c>
      <c r="G2222" s="2">
        <v>11.21064</v>
      </c>
    </row>
    <row r="2223" spans="1:8" x14ac:dyDescent="0.25">
      <c r="A2223" s="2" t="s">
        <v>34</v>
      </c>
      <c r="B2223" s="2" t="s">
        <v>9</v>
      </c>
      <c r="C2223" s="2" t="s">
        <v>14</v>
      </c>
      <c r="D2223" s="2" t="s">
        <v>11</v>
      </c>
      <c r="E2223" s="2" t="s">
        <v>12</v>
      </c>
      <c r="F2223" s="2">
        <v>2001</v>
      </c>
      <c r="G2223" s="2">
        <v>11.5542</v>
      </c>
    </row>
    <row r="2224" spans="1:8" x14ac:dyDescent="0.25">
      <c r="A2224" s="2" t="s">
        <v>34</v>
      </c>
      <c r="B2224" s="2" t="s">
        <v>9</v>
      </c>
      <c r="C2224" s="2" t="s">
        <v>14</v>
      </c>
      <c r="D2224" s="2" t="s">
        <v>11</v>
      </c>
      <c r="E2224" s="2" t="s">
        <v>12</v>
      </c>
      <c r="F2224" s="2">
        <v>2002</v>
      </c>
      <c r="G2224" s="2">
        <v>11.667730000000001</v>
      </c>
    </row>
    <row r="2225" spans="1:7" x14ac:dyDescent="0.25">
      <c r="A2225" s="2" t="s">
        <v>34</v>
      </c>
      <c r="B2225" s="2" t="s">
        <v>9</v>
      </c>
      <c r="C2225" s="2" t="s">
        <v>14</v>
      </c>
      <c r="D2225" s="2" t="s">
        <v>11</v>
      </c>
      <c r="E2225" s="2" t="s">
        <v>12</v>
      </c>
      <c r="F2225" s="2">
        <v>2003</v>
      </c>
      <c r="G2225" s="2">
        <v>11.4125</v>
      </c>
    </row>
    <row r="2226" spans="1:7" x14ac:dyDescent="0.25">
      <c r="A2226" s="2" t="s">
        <v>34</v>
      </c>
      <c r="B2226" s="2" t="s">
        <v>9</v>
      </c>
      <c r="C2226" s="2" t="s">
        <v>14</v>
      </c>
      <c r="D2226" s="2" t="s">
        <v>11</v>
      </c>
      <c r="E2226" s="2" t="s">
        <v>12</v>
      </c>
      <c r="F2226" s="2">
        <v>2004</v>
      </c>
      <c r="G2226" s="2">
        <v>12.1027</v>
      </c>
    </row>
    <row r="2227" spans="1:7" x14ac:dyDescent="0.25">
      <c r="A2227" s="2" t="s">
        <v>34</v>
      </c>
      <c r="B2227" s="2" t="s">
        <v>9</v>
      </c>
      <c r="C2227" s="2" t="s">
        <v>14</v>
      </c>
      <c r="D2227" s="2" t="s">
        <v>11</v>
      </c>
      <c r="E2227" s="2" t="s">
        <v>12</v>
      </c>
      <c r="F2227" s="2">
        <v>2005</v>
      </c>
      <c r="G2227" s="2">
        <v>12.39443</v>
      </c>
    </row>
    <row r="2228" spans="1:7" x14ac:dyDescent="0.25">
      <c r="A2228" s="2" t="s">
        <v>34</v>
      </c>
      <c r="B2228" s="2" t="s">
        <v>9</v>
      </c>
      <c r="C2228" s="2" t="s">
        <v>14</v>
      </c>
      <c r="D2228" s="2" t="s">
        <v>11</v>
      </c>
      <c r="E2228" s="2" t="s">
        <v>12</v>
      </c>
      <c r="F2228" s="2">
        <v>2006</v>
      </c>
      <c r="G2228" s="2">
        <v>12.746790000000001</v>
      </c>
    </row>
    <row r="2229" spans="1:7" x14ac:dyDescent="0.25">
      <c r="A2229" s="2" t="s">
        <v>34</v>
      </c>
      <c r="B2229" s="2" t="s">
        <v>9</v>
      </c>
      <c r="C2229" s="2" t="s">
        <v>14</v>
      </c>
      <c r="D2229" s="2" t="s">
        <v>11</v>
      </c>
      <c r="E2229" s="2" t="s">
        <v>12</v>
      </c>
      <c r="F2229" s="2">
        <v>2007</v>
      </c>
      <c r="G2229" s="2">
        <v>13.14941</v>
      </c>
    </row>
    <row r="2230" spans="1:7" x14ac:dyDescent="0.25">
      <c r="A2230" s="2" t="s">
        <v>34</v>
      </c>
      <c r="B2230" s="2" t="s">
        <v>9</v>
      </c>
      <c r="C2230" s="2" t="s">
        <v>14</v>
      </c>
      <c r="D2230" s="2" t="s">
        <v>11</v>
      </c>
      <c r="E2230" s="2" t="s">
        <v>12</v>
      </c>
      <c r="F2230" s="2">
        <v>2008</v>
      </c>
      <c r="G2230" s="2">
        <v>13.15652</v>
      </c>
    </row>
    <row r="2231" spans="1:7" x14ac:dyDescent="0.25">
      <c r="A2231" s="2" t="s">
        <v>34</v>
      </c>
      <c r="B2231" s="2" t="s">
        <v>9</v>
      </c>
      <c r="C2231" s="2" t="s">
        <v>14</v>
      </c>
      <c r="D2231" s="2" t="s">
        <v>11</v>
      </c>
      <c r="E2231" s="2" t="s">
        <v>12</v>
      </c>
      <c r="F2231" s="2">
        <v>2009</v>
      </c>
      <c r="G2231" s="2">
        <v>13.516590000000001</v>
      </c>
    </row>
    <row r="2232" spans="1:7" x14ac:dyDescent="0.25">
      <c r="A2232" s="2" t="s">
        <v>34</v>
      </c>
      <c r="B2232" s="2" t="s">
        <v>9</v>
      </c>
      <c r="C2232" s="2" t="s">
        <v>14</v>
      </c>
      <c r="D2232" s="2" t="s">
        <v>11</v>
      </c>
      <c r="E2232" s="2" t="s">
        <v>12</v>
      </c>
      <c r="F2232" s="2">
        <v>2010</v>
      </c>
      <c r="G2232" s="2">
        <v>15.01398</v>
      </c>
    </row>
    <row r="2233" spans="1:7" x14ac:dyDescent="0.25">
      <c r="A2233" s="2" t="s">
        <v>34</v>
      </c>
      <c r="B2233" s="2" t="s">
        <v>9</v>
      </c>
      <c r="C2233" s="2" t="s">
        <v>14</v>
      </c>
      <c r="D2233" s="2" t="s">
        <v>11</v>
      </c>
      <c r="E2233" s="2" t="s">
        <v>12</v>
      </c>
      <c r="F2233" s="2">
        <v>2011</v>
      </c>
      <c r="G2233" s="2">
        <v>15.150639999999999</v>
      </c>
    </row>
    <row r="2234" spans="1:7" x14ac:dyDescent="0.25">
      <c r="A2234" s="2" t="s">
        <v>34</v>
      </c>
      <c r="B2234" s="2" t="s">
        <v>9</v>
      </c>
      <c r="C2234" s="2" t="s">
        <v>14</v>
      </c>
      <c r="D2234" s="2" t="s">
        <v>11</v>
      </c>
      <c r="E2234" s="2" t="s">
        <v>12</v>
      </c>
      <c r="F2234" s="2">
        <v>2012</v>
      </c>
      <c r="G2234" s="2">
        <v>15.362310000000001</v>
      </c>
    </row>
    <row r="2235" spans="1:7" x14ac:dyDescent="0.25">
      <c r="A2235" s="2" t="s">
        <v>34</v>
      </c>
      <c r="B2235" s="2" t="s">
        <v>9</v>
      </c>
      <c r="C2235" s="2" t="s">
        <v>14</v>
      </c>
      <c r="D2235" s="2" t="s">
        <v>11</v>
      </c>
      <c r="E2235" s="2" t="s">
        <v>12</v>
      </c>
      <c r="F2235" s="2">
        <v>2013</v>
      </c>
      <c r="G2235" s="2">
        <v>16.052720000000001</v>
      </c>
    </row>
    <row r="2236" spans="1:7" x14ac:dyDescent="0.25">
      <c r="A2236" s="2" t="s">
        <v>34</v>
      </c>
      <c r="B2236" s="2" t="s">
        <v>9</v>
      </c>
      <c r="C2236" s="2" t="s">
        <v>14</v>
      </c>
      <c r="D2236" s="2" t="s">
        <v>11</v>
      </c>
      <c r="E2236" s="2" t="s">
        <v>12</v>
      </c>
      <c r="F2236" s="2">
        <v>2014</v>
      </c>
      <c r="G2236" s="2">
        <v>16.615870000000001</v>
      </c>
    </row>
    <row r="2237" spans="1:7" x14ac:dyDescent="0.25">
      <c r="A2237" s="2" t="s">
        <v>34</v>
      </c>
      <c r="B2237" s="2" t="s">
        <v>9</v>
      </c>
      <c r="C2237" s="2" t="s">
        <v>14</v>
      </c>
      <c r="D2237" s="2" t="s">
        <v>11</v>
      </c>
      <c r="E2237" s="2" t="s">
        <v>12</v>
      </c>
      <c r="F2237" s="2">
        <v>2015</v>
      </c>
      <c r="G2237" s="2">
        <v>16.841570000000001</v>
      </c>
    </row>
    <row r="2238" spans="1:7" x14ac:dyDescent="0.25">
      <c r="A2238" s="2" t="s">
        <v>34</v>
      </c>
      <c r="B2238" s="2" t="s">
        <v>9</v>
      </c>
      <c r="C2238" s="2" t="s">
        <v>15</v>
      </c>
      <c r="D2238" s="2" t="s">
        <v>11</v>
      </c>
      <c r="E2238" s="2" t="s">
        <v>12</v>
      </c>
      <c r="F2238" s="2">
        <v>1983</v>
      </c>
      <c r="G2238" s="2">
        <v>11.723800000000001</v>
      </c>
    </row>
    <row r="2239" spans="1:7" x14ac:dyDescent="0.25">
      <c r="A2239" s="2" t="s">
        <v>34</v>
      </c>
      <c r="B2239" s="2" t="s">
        <v>9</v>
      </c>
      <c r="C2239" s="2" t="s">
        <v>15</v>
      </c>
      <c r="D2239" s="2" t="s">
        <v>11</v>
      </c>
      <c r="E2239" s="2" t="s">
        <v>12</v>
      </c>
      <c r="F2239" s="2">
        <v>1985</v>
      </c>
      <c r="G2239" s="2">
        <v>10.438459999999999</v>
      </c>
    </row>
    <row r="2240" spans="1:7" x14ac:dyDescent="0.25">
      <c r="A2240" s="2" t="s">
        <v>34</v>
      </c>
      <c r="B2240" s="2" t="s">
        <v>9</v>
      </c>
      <c r="C2240" s="2" t="s">
        <v>15</v>
      </c>
      <c r="D2240" s="2" t="s">
        <v>11</v>
      </c>
      <c r="E2240" s="2" t="s">
        <v>12</v>
      </c>
      <c r="F2240" s="2">
        <v>1987</v>
      </c>
      <c r="G2240" s="2">
        <v>14.02741</v>
      </c>
    </row>
    <row r="2241" spans="1:8" x14ac:dyDescent="0.25">
      <c r="A2241" s="2" t="s">
        <v>34</v>
      </c>
      <c r="B2241" s="2" t="s">
        <v>9</v>
      </c>
      <c r="C2241" s="2" t="s">
        <v>15</v>
      </c>
      <c r="D2241" s="2" t="s">
        <v>11</v>
      </c>
      <c r="E2241" s="2" t="s">
        <v>12</v>
      </c>
      <c r="F2241" s="2">
        <v>1988</v>
      </c>
      <c r="G2241" s="2">
        <v>12.283200000000001</v>
      </c>
    </row>
    <row r="2242" spans="1:8" x14ac:dyDescent="0.25">
      <c r="A2242" s="2" t="s">
        <v>34</v>
      </c>
      <c r="B2242" s="2" t="s">
        <v>9</v>
      </c>
      <c r="C2242" s="2" t="s">
        <v>15</v>
      </c>
      <c r="D2242" s="2" t="s">
        <v>11</v>
      </c>
      <c r="E2242" s="2" t="s">
        <v>12</v>
      </c>
      <c r="F2242" s="2">
        <v>1989</v>
      </c>
      <c r="G2242" s="2">
        <v>12.229189999999999</v>
      </c>
    </row>
    <row r="2243" spans="1:8" x14ac:dyDescent="0.25">
      <c r="A2243" s="2" t="s">
        <v>34</v>
      </c>
      <c r="B2243" s="2" t="s">
        <v>9</v>
      </c>
      <c r="C2243" s="2" t="s">
        <v>15</v>
      </c>
      <c r="D2243" s="2" t="s">
        <v>11</v>
      </c>
      <c r="E2243" s="2" t="s">
        <v>12</v>
      </c>
      <c r="F2243" s="2">
        <v>1990</v>
      </c>
      <c r="G2243" s="2">
        <v>13.36797</v>
      </c>
    </row>
    <row r="2244" spans="1:8" x14ac:dyDescent="0.25">
      <c r="A2244" s="2" t="s">
        <v>34</v>
      </c>
      <c r="B2244" s="2" t="s">
        <v>9</v>
      </c>
      <c r="C2244" s="2" t="s">
        <v>15</v>
      </c>
      <c r="D2244" s="2" t="s">
        <v>11</v>
      </c>
      <c r="E2244" s="2" t="s">
        <v>12</v>
      </c>
      <c r="F2244" s="2">
        <v>1991</v>
      </c>
      <c r="G2244" s="2">
        <v>11.578430000000001</v>
      </c>
      <c r="H2244" s="2" t="s">
        <v>13</v>
      </c>
    </row>
    <row r="2245" spans="1:8" x14ac:dyDescent="0.25">
      <c r="A2245" s="2" t="s">
        <v>34</v>
      </c>
      <c r="B2245" s="2" t="s">
        <v>9</v>
      </c>
      <c r="C2245" s="2" t="s">
        <v>15</v>
      </c>
      <c r="D2245" s="2" t="s">
        <v>11</v>
      </c>
      <c r="E2245" s="2" t="s">
        <v>12</v>
      </c>
      <c r="F2245" s="2">
        <v>1992</v>
      </c>
      <c r="G2245" s="2">
        <v>9.963184</v>
      </c>
    </row>
    <row r="2246" spans="1:8" x14ac:dyDescent="0.25">
      <c r="A2246" s="2" t="s">
        <v>34</v>
      </c>
      <c r="B2246" s="2" t="s">
        <v>9</v>
      </c>
      <c r="C2246" s="2" t="s">
        <v>15</v>
      </c>
      <c r="D2246" s="2" t="s">
        <v>11</v>
      </c>
      <c r="E2246" s="2" t="s">
        <v>12</v>
      </c>
      <c r="F2246" s="2">
        <v>1993</v>
      </c>
      <c r="G2246" s="2">
        <v>10.19955</v>
      </c>
    </row>
    <row r="2247" spans="1:8" x14ac:dyDescent="0.25">
      <c r="A2247" s="2" t="s">
        <v>34</v>
      </c>
      <c r="B2247" s="2" t="s">
        <v>9</v>
      </c>
      <c r="C2247" s="2" t="s">
        <v>15</v>
      </c>
      <c r="D2247" s="2" t="s">
        <v>11</v>
      </c>
      <c r="E2247" s="2" t="s">
        <v>12</v>
      </c>
      <c r="F2247" s="2">
        <v>1994</v>
      </c>
      <c r="G2247" s="2">
        <v>11.04191</v>
      </c>
    </row>
    <row r="2248" spans="1:8" x14ac:dyDescent="0.25">
      <c r="A2248" s="2" t="s">
        <v>34</v>
      </c>
      <c r="B2248" s="2" t="s">
        <v>9</v>
      </c>
      <c r="C2248" s="2" t="s">
        <v>15</v>
      </c>
      <c r="D2248" s="2" t="s">
        <v>11</v>
      </c>
      <c r="E2248" s="2" t="s">
        <v>12</v>
      </c>
      <c r="F2248" s="2">
        <v>1995</v>
      </c>
      <c r="G2248" s="2">
        <v>11.290789999999999</v>
      </c>
    </row>
    <row r="2249" spans="1:8" x14ac:dyDescent="0.25">
      <c r="A2249" s="2" t="s">
        <v>34</v>
      </c>
      <c r="B2249" s="2" t="s">
        <v>9</v>
      </c>
      <c r="C2249" s="2" t="s">
        <v>15</v>
      </c>
      <c r="D2249" s="2" t="s">
        <v>11</v>
      </c>
      <c r="E2249" s="2" t="s">
        <v>12</v>
      </c>
      <c r="F2249" s="2">
        <v>1996</v>
      </c>
      <c r="G2249" s="2">
        <v>10.29443</v>
      </c>
    </row>
    <row r="2250" spans="1:8" x14ac:dyDescent="0.25">
      <c r="A2250" s="2" t="s">
        <v>34</v>
      </c>
      <c r="B2250" s="2" t="s">
        <v>9</v>
      </c>
      <c r="C2250" s="2" t="s">
        <v>15</v>
      </c>
      <c r="D2250" s="2" t="s">
        <v>11</v>
      </c>
      <c r="E2250" s="2" t="s">
        <v>12</v>
      </c>
      <c r="F2250" s="2">
        <v>1997</v>
      </c>
      <c r="G2250" s="2">
        <v>10.40945</v>
      </c>
    </row>
    <row r="2251" spans="1:8" x14ac:dyDescent="0.25">
      <c r="A2251" s="2" t="s">
        <v>34</v>
      </c>
      <c r="B2251" s="2" t="s">
        <v>9</v>
      </c>
      <c r="C2251" s="2" t="s">
        <v>15</v>
      </c>
      <c r="D2251" s="2" t="s">
        <v>11</v>
      </c>
      <c r="E2251" s="2" t="s">
        <v>12</v>
      </c>
      <c r="F2251" s="2">
        <v>1998</v>
      </c>
      <c r="G2251" s="2">
        <v>9.6362869999999994</v>
      </c>
    </row>
    <row r="2252" spans="1:8" x14ac:dyDescent="0.25">
      <c r="A2252" s="2" t="s">
        <v>34</v>
      </c>
      <c r="B2252" s="2" t="s">
        <v>9</v>
      </c>
      <c r="C2252" s="2" t="s">
        <v>15</v>
      </c>
      <c r="D2252" s="2" t="s">
        <v>11</v>
      </c>
      <c r="E2252" s="2" t="s">
        <v>12</v>
      </c>
      <c r="F2252" s="2">
        <v>1999</v>
      </c>
      <c r="G2252" s="2">
        <v>9.7567009999999996</v>
      </c>
      <c r="H2252" s="2" t="s">
        <v>13</v>
      </c>
    </row>
    <row r="2253" spans="1:8" x14ac:dyDescent="0.25">
      <c r="A2253" s="2" t="s">
        <v>34</v>
      </c>
      <c r="B2253" s="2" t="s">
        <v>9</v>
      </c>
      <c r="C2253" s="2" t="s">
        <v>15</v>
      </c>
      <c r="D2253" s="2" t="s">
        <v>11</v>
      </c>
      <c r="E2253" s="2" t="s">
        <v>12</v>
      </c>
      <c r="F2253" s="2">
        <v>2000</v>
      </c>
      <c r="G2253" s="2">
        <v>9.3995010000000008</v>
      </c>
    </row>
    <row r="2254" spans="1:8" x14ac:dyDescent="0.25">
      <c r="A2254" s="2" t="s">
        <v>34</v>
      </c>
      <c r="B2254" s="2" t="s">
        <v>9</v>
      </c>
      <c r="C2254" s="2" t="s">
        <v>15</v>
      </c>
      <c r="D2254" s="2" t="s">
        <v>11</v>
      </c>
      <c r="E2254" s="2" t="s">
        <v>12</v>
      </c>
      <c r="F2254" s="2">
        <v>2001</v>
      </c>
      <c r="G2254" s="2">
        <v>9.7490480000000002</v>
      </c>
    </row>
    <row r="2255" spans="1:8" x14ac:dyDescent="0.25">
      <c r="A2255" s="2" t="s">
        <v>34</v>
      </c>
      <c r="B2255" s="2" t="s">
        <v>9</v>
      </c>
      <c r="C2255" s="2" t="s">
        <v>15</v>
      </c>
      <c r="D2255" s="2" t="s">
        <v>11</v>
      </c>
      <c r="E2255" s="2" t="s">
        <v>12</v>
      </c>
      <c r="F2255" s="2">
        <v>2002</v>
      </c>
      <c r="G2255" s="2">
        <v>9.4817649999999993</v>
      </c>
    </row>
    <row r="2256" spans="1:8" x14ac:dyDescent="0.25">
      <c r="A2256" s="2" t="s">
        <v>34</v>
      </c>
      <c r="B2256" s="2" t="s">
        <v>9</v>
      </c>
      <c r="C2256" s="2" t="s">
        <v>15</v>
      </c>
      <c r="D2256" s="2" t="s">
        <v>11</v>
      </c>
      <c r="E2256" s="2" t="s">
        <v>12</v>
      </c>
      <c r="F2256" s="2">
        <v>2003</v>
      </c>
      <c r="G2256" s="2">
        <v>8.6053329999999999</v>
      </c>
    </row>
    <row r="2257" spans="1:7" x14ac:dyDescent="0.25">
      <c r="A2257" s="2" t="s">
        <v>34</v>
      </c>
      <c r="B2257" s="2" t="s">
        <v>9</v>
      </c>
      <c r="C2257" s="2" t="s">
        <v>15</v>
      </c>
      <c r="D2257" s="2" t="s">
        <v>11</v>
      </c>
      <c r="E2257" s="2" t="s">
        <v>12</v>
      </c>
      <c r="F2257" s="2">
        <v>2004</v>
      </c>
      <c r="G2257" s="2">
        <v>9.6265490000000007</v>
      </c>
    </row>
    <row r="2258" spans="1:7" x14ac:dyDescent="0.25">
      <c r="A2258" s="2" t="s">
        <v>34</v>
      </c>
      <c r="B2258" s="2" t="s">
        <v>9</v>
      </c>
      <c r="C2258" s="2" t="s">
        <v>15</v>
      </c>
      <c r="D2258" s="2" t="s">
        <v>11</v>
      </c>
      <c r="E2258" s="2" t="s">
        <v>12</v>
      </c>
      <c r="F2258" s="2">
        <v>2005</v>
      </c>
      <c r="G2258" s="2">
        <v>9.7185849999999991</v>
      </c>
    </row>
    <row r="2259" spans="1:7" x14ac:dyDescent="0.25">
      <c r="A2259" s="2" t="s">
        <v>34</v>
      </c>
      <c r="B2259" s="2" t="s">
        <v>9</v>
      </c>
      <c r="C2259" s="2" t="s">
        <v>15</v>
      </c>
      <c r="D2259" s="2" t="s">
        <v>11</v>
      </c>
      <c r="E2259" s="2" t="s">
        <v>12</v>
      </c>
      <c r="F2259" s="2">
        <v>2006</v>
      </c>
      <c r="G2259" s="2">
        <v>9.8926879999999997</v>
      </c>
    </row>
    <row r="2260" spans="1:7" x14ac:dyDescent="0.25">
      <c r="A2260" s="2" t="s">
        <v>34</v>
      </c>
      <c r="B2260" s="2" t="s">
        <v>9</v>
      </c>
      <c r="C2260" s="2" t="s">
        <v>15</v>
      </c>
      <c r="D2260" s="2" t="s">
        <v>11</v>
      </c>
      <c r="E2260" s="2" t="s">
        <v>12</v>
      </c>
      <c r="F2260" s="2">
        <v>2007</v>
      </c>
      <c r="G2260" s="2">
        <v>10.02792</v>
      </c>
    </row>
    <row r="2261" spans="1:7" x14ac:dyDescent="0.25">
      <c r="A2261" s="2" t="s">
        <v>34</v>
      </c>
      <c r="B2261" s="2" t="s">
        <v>9</v>
      </c>
      <c r="C2261" s="2" t="s">
        <v>15</v>
      </c>
      <c r="D2261" s="2" t="s">
        <v>11</v>
      </c>
      <c r="E2261" s="2" t="s">
        <v>12</v>
      </c>
      <c r="F2261" s="2">
        <v>2008</v>
      </c>
      <c r="G2261" s="2">
        <v>10.059229999999999</v>
      </c>
    </row>
    <row r="2262" spans="1:7" x14ac:dyDescent="0.25">
      <c r="A2262" s="2" t="s">
        <v>34</v>
      </c>
      <c r="B2262" s="2" t="s">
        <v>9</v>
      </c>
      <c r="C2262" s="2" t="s">
        <v>15</v>
      </c>
      <c r="D2262" s="2" t="s">
        <v>11</v>
      </c>
      <c r="E2262" s="2" t="s">
        <v>12</v>
      </c>
      <c r="F2262" s="2">
        <v>2009</v>
      </c>
      <c r="G2262" s="2">
        <v>10.471920000000001</v>
      </c>
    </row>
    <row r="2263" spans="1:7" x14ac:dyDescent="0.25">
      <c r="A2263" s="2" t="s">
        <v>34</v>
      </c>
      <c r="B2263" s="2" t="s">
        <v>9</v>
      </c>
      <c r="C2263" s="2" t="s">
        <v>15</v>
      </c>
      <c r="D2263" s="2" t="s">
        <v>11</v>
      </c>
      <c r="E2263" s="2" t="s">
        <v>12</v>
      </c>
      <c r="F2263" s="2">
        <v>2010</v>
      </c>
      <c r="G2263" s="2">
        <v>11.45332</v>
      </c>
    </row>
    <row r="2264" spans="1:7" x14ac:dyDescent="0.25">
      <c r="A2264" s="2" t="s">
        <v>34</v>
      </c>
      <c r="B2264" s="2" t="s">
        <v>9</v>
      </c>
      <c r="C2264" s="2" t="s">
        <v>15</v>
      </c>
      <c r="D2264" s="2" t="s">
        <v>11</v>
      </c>
      <c r="E2264" s="2" t="s">
        <v>12</v>
      </c>
      <c r="F2264" s="2">
        <v>2011</v>
      </c>
      <c r="G2264" s="2">
        <v>11.55922</v>
      </c>
    </row>
    <row r="2265" spans="1:7" x14ac:dyDescent="0.25">
      <c r="A2265" s="2" t="s">
        <v>34</v>
      </c>
      <c r="B2265" s="2" t="s">
        <v>9</v>
      </c>
      <c r="C2265" s="2" t="s">
        <v>15</v>
      </c>
      <c r="D2265" s="2" t="s">
        <v>11</v>
      </c>
      <c r="E2265" s="2" t="s">
        <v>12</v>
      </c>
      <c r="F2265" s="2">
        <v>2012</v>
      </c>
      <c r="G2265" s="2">
        <v>11.692030000000001</v>
      </c>
    </row>
    <row r="2266" spans="1:7" x14ac:dyDescent="0.25">
      <c r="A2266" s="2" t="s">
        <v>34</v>
      </c>
      <c r="B2266" s="2" t="s">
        <v>9</v>
      </c>
      <c r="C2266" s="2" t="s">
        <v>15</v>
      </c>
      <c r="D2266" s="2" t="s">
        <v>11</v>
      </c>
      <c r="E2266" s="2" t="s">
        <v>12</v>
      </c>
      <c r="F2266" s="2">
        <v>2013</v>
      </c>
      <c r="G2266" s="2">
        <v>12.238340000000001</v>
      </c>
    </row>
    <row r="2267" spans="1:7" x14ac:dyDescent="0.25">
      <c r="A2267" s="2" t="s">
        <v>34</v>
      </c>
      <c r="B2267" s="2" t="s">
        <v>9</v>
      </c>
      <c r="C2267" s="2" t="s">
        <v>15</v>
      </c>
      <c r="D2267" s="2" t="s">
        <v>11</v>
      </c>
      <c r="E2267" s="2" t="s">
        <v>12</v>
      </c>
      <c r="F2267" s="2">
        <v>2014</v>
      </c>
      <c r="G2267" s="2">
        <v>12.6708</v>
      </c>
    </row>
    <row r="2268" spans="1:7" x14ac:dyDescent="0.25">
      <c r="A2268" s="2" t="s">
        <v>34</v>
      </c>
      <c r="B2268" s="2" t="s">
        <v>9</v>
      </c>
      <c r="C2268" s="2" t="s">
        <v>15</v>
      </c>
      <c r="D2268" s="2" t="s">
        <v>11</v>
      </c>
      <c r="E2268" s="2" t="s">
        <v>12</v>
      </c>
      <c r="F2268" s="2">
        <v>2015</v>
      </c>
      <c r="G2268" s="2">
        <v>13.36444</v>
      </c>
    </row>
    <row r="2269" spans="1:7" x14ac:dyDescent="0.25">
      <c r="A2269" s="2" t="s">
        <v>35</v>
      </c>
      <c r="B2269" s="2" t="s">
        <v>9</v>
      </c>
      <c r="C2269" s="2" t="s">
        <v>10</v>
      </c>
      <c r="D2269" s="2" t="s">
        <v>11</v>
      </c>
      <c r="E2269" s="2" t="s">
        <v>12</v>
      </c>
      <c r="F2269" s="2">
        <v>1956</v>
      </c>
      <c r="G2269" s="2">
        <v>22.96236</v>
      </c>
    </row>
    <row r="2270" spans="1:7" x14ac:dyDescent="0.25">
      <c r="A2270" s="2" t="s">
        <v>35</v>
      </c>
      <c r="B2270" s="2" t="s">
        <v>9</v>
      </c>
      <c r="C2270" s="2" t="s">
        <v>10</v>
      </c>
      <c r="D2270" s="2" t="s">
        <v>11</v>
      </c>
      <c r="E2270" s="2" t="s">
        <v>12</v>
      </c>
      <c r="F2270" s="2">
        <v>1961</v>
      </c>
      <c r="G2270" s="2">
        <v>18.880479999999999</v>
      </c>
    </row>
    <row r="2271" spans="1:7" x14ac:dyDescent="0.25">
      <c r="A2271" s="2" t="s">
        <v>35</v>
      </c>
      <c r="B2271" s="2" t="s">
        <v>9</v>
      </c>
      <c r="C2271" s="2" t="s">
        <v>10</v>
      </c>
      <c r="D2271" s="2" t="s">
        <v>11</v>
      </c>
      <c r="E2271" s="2" t="s">
        <v>12</v>
      </c>
      <c r="F2271" s="2">
        <v>1966</v>
      </c>
      <c r="G2271" s="2">
        <v>17.474830000000001</v>
      </c>
    </row>
    <row r="2272" spans="1:7" x14ac:dyDescent="0.25">
      <c r="A2272" s="2" t="s">
        <v>35</v>
      </c>
      <c r="B2272" s="2" t="s">
        <v>9</v>
      </c>
      <c r="C2272" s="2" t="s">
        <v>10</v>
      </c>
      <c r="D2272" s="2" t="s">
        <v>11</v>
      </c>
      <c r="E2272" s="2" t="s">
        <v>12</v>
      </c>
      <c r="F2272" s="2">
        <v>1971</v>
      </c>
      <c r="G2272" s="2">
        <v>15.959530000000001</v>
      </c>
    </row>
    <row r="2273" spans="1:7" x14ac:dyDescent="0.25">
      <c r="A2273" s="2" t="s">
        <v>35</v>
      </c>
      <c r="B2273" s="2" t="s">
        <v>9</v>
      </c>
      <c r="C2273" s="2" t="s">
        <v>10</v>
      </c>
      <c r="D2273" s="2" t="s">
        <v>11</v>
      </c>
      <c r="E2273" s="2" t="s">
        <v>12</v>
      </c>
      <c r="F2273" s="2">
        <v>1976</v>
      </c>
      <c r="G2273" s="2">
        <v>17.667860000000001</v>
      </c>
    </row>
    <row r="2274" spans="1:7" x14ac:dyDescent="0.25">
      <c r="A2274" s="2" t="s">
        <v>35</v>
      </c>
      <c r="B2274" s="2" t="s">
        <v>9</v>
      </c>
      <c r="C2274" s="2" t="s">
        <v>10</v>
      </c>
      <c r="D2274" s="2" t="s">
        <v>11</v>
      </c>
      <c r="E2274" s="2" t="s">
        <v>12</v>
      </c>
      <c r="F2274" s="2">
        <v>1981</v>
      </c>
      <c r="G2274" s="2">
        <v>17.051739999999999</v>
      </c>
    </row>
    <row r="2275" spans="1:7" x14ac:dyDescent="0.25">
      <c r="A2275" s="2" t="s">
        <v>35</v>
      </c>
      <c r="B2275" s="2" t="s">
        <v>9</v>
      </c>
      <c r="C2275" s="2" t="s">
        <v>10</v>
      </c>
      <c r="D2275" s="2" t="s">
        <v>11</v>
      </c>
      <c r="E2275" s="2" t="s">
        <v>12</v>
      </c>
      <c r="F2275" s="2">
        <v>1986</v>
      </c>
      <c r="G2275" s="2">
        <v>21.603300000000001</v>
      </c>
    </row>
    <row r="2276" spans="1:7" x14ac:dyDescent="0.25">
      <c r="A2276" s="2" t="s">
        <v>35</v>
      </c>
      <c r="B2276" s="2" t="s">
        <v>9</v>
      </c>
      <c r="C2276" s="2" t="s">
        <v>10</v>
      </c>
      <c r="D2276" s="2" t="s">
        <v>11</v>
      </c>
      <c r="E2276" s="2" t="s">
        <v>12</v>
      </c>
      <c r="F2276" s="2">
        <v>1987</v>
      </c>
      <c r="G2276" s="2">
        <v>21.864329999999999</v>
      </c>
    </row>
    <row r="2277" spans="1:7" x14ac:dyDescent="0.25">
      <c r="A2277" s="2" t="s">
        <v>35</v>
      </c>
      <c r="B2277" s="2" t="s">
        <v>9</v>
      </c>
      <c r="C2277" s="2" t="s">
        <v>10</v>
      </c>
      <c r="D2277" s="2" t="s">
        <v>11</v>
      </c>
      <c r="E2277" s="2" t="s">
        <v>12</v>
      </c>
      <c r="F2277" s="2">
        <v>1988</v>
      </c>
      <c r="G2277" s="2">
        <v>23.245470000000001</v>
      </c>
    </row>
    <row r="2278" spans="1:7" x14ac:dyDescent="0.25">
      <c r="A2278" s="2" t="s">
        <v>35</v>
      </c>
      <c r="B2278" s="2" t="s">
        <v>9</v>
      </c>
      <c r="C2278" s="2" t="s">
        <v>10</v>
      </c>
      <c r="D2278" s="2" t="s">
        <v>11</v>
      </c>
      <c r="E2278" s="2" t="s">
        <v>12</v>
      </c>
      <c r="F2278" s="2">
        <v>1989</v>
      </c>
      <c r="G2278" s="2">
        <v>24.050630000000002</v>
      </c>
    </row>
    <row r="2279" spans="1:7" x14ac:dyDescent="0.25">
      <c r="A2279" s="2" t="s">
        <v>35</v>
      </c>
      <c r="B2279" s="2" t="s">
        <v>9</v>
      </c>
      <c r="C2279" s="2" t="s">
        <v>10</v>
      </c>
      <c r="D2279" s="2" t="s">
        <v>11</v>
      </c>
      <c r="E2279" s="2" t="s">
        <v>12</v>
      </c>
      <c r="F2279" s="2">
        <v>1990</v>
      </c>
      <c r="G2279" s="2">
        <v>24.449590000000001</v>
      </c>
    </row>
    <row r="2280" spans="1:7" x14ac:dyDescent="0.25">
      <c r="A2280" s="2" t="s">
        <v>35</v>
      </c>
      <c r="B2280" s="2" t="s">
        <v>9</v>
      </c>
      <c r="C2280" s="2" t="s">
        <v>10</v>
      </c>
      <c r="D2280" s="2" t="s">
        <v>11</v>
      </c>
      <c r="E2280" s="2" t="s">
        <v>12</v>
      </c>
      <c r="F2280" s="2">
        <v>1991</v>
      </c>
      <c r="G2280" s="2">
        <v>25.02966</v>
      </c>
    </row>
    <row r="2281" spans="1:7" x14ac:dyDescent="0.25">
      <c r="A2281" s="2" t="s">
        <v>35</v>
      </c>
      <c r="B2281" s="2" t="s">
        <v>9</v>
      </c>
      <c r="C2281" s="2" t="s">
        <v>10</v>
      </c>
      <c r="D2281" s="2" t="s">
        <v>11</v>
      </c>
      <c r="E2281" s="2" t="s">
        <v>12</v>
      </c>
      <c r="F2281" s="2">
        <v>1992</v>
      </c>
      <c r="G2281" s="2">
        <v>26.06635</v>
      </c>
    </row>
    <row r="2282" spans="1:7" x14ac:dyDescent="0.25">
      <c r="A2282" s="2" t="s">
        <v>35</v>
      </c>
      <c r="B2282" s="2" t="s">
        <v>9</v>
      </c>
      <c r="C2282" s="2" t="s">
        <v>10</v>
      </c>
      <c r="D2282" s="2" t="s">
        <v>11</v>
      </c>
      <c r="E2282" s="2" t="s">
        <v>12</v>
      </c>
      <c r="F2282" s="2">
        <v>1993</v>
      </c>
      <c r="G2282" s="2">
        <v>25.986080000000001</v>
      </c>
    </row>
    <row r="2283" spans="1:7" x14ac:dyDescent="0.25">
      <c r="A2283" s="2" t="s">
        <v>35</v>
      </c>
      <c r="B2283" s="2" t="s">
        <v>9</v>
      </c>
      <c r="C2283" s="2" t="s">
        <v>10</v>
      </c>
      <c r="D2283" s="2" t="s">
        <v>11</v>
      </c>
      <c r="E2283" s="2" t="s">
        <v>12</v>
      </c>
      <c r="F2283" s="2">
        <v>1994</v>
      </c>
      <c r="G2283" s="2">
        <v>25.558029999999999</v>
      </c>
    </row>
    <row r="2284" spans="1:7" x14ac:dyDescent="0.25">
      <c r="A2284" s="2" t="s">
        <v>35</v>
      </c>
      <c r="B2284" s="2" t="s">
        <v>9</v>
      </c>
      <c r="C2284" s="2" t="s">
        <v>10</v>
      </c>
      <c r="D2284" s="2" t="s">
        <v>11</v>
      </c>
      <c r="E2284" s="2" t="s">
        <v>12</v>
      </c>
      <c r="F2284" s="2">
        <v>1995</v>
      </c>
      <c r="G2284" s="2">
        <v>25.212769999999999</v>
      </c>
    </row>
    <row r="2285" spans="1:7" x14ac:dyDescent="0.25">
      <c r="A2285" s="2" t="s">
        <v>35</v>
      </c>
      <c r="B2285" s="2" t="s">
        <v>9</v>
      </c>
      <c r="C2285" s="2" t="s">
        <v>10</v>
      </c>
      <c r="D2285" s="2" t="s">
        <v>11</v>
      </c>
      <c r="E2285" s="2" t="s">
        <v>12</v>
      </c>
      <c r="F2285" s="2">
        <v>1996</v>
      </c>
      <c r="G2285" s="2">
        <v>25.67568</v>
      </c>
    </row>
    <row r="2286" spans="1:7" x14ac:dyDescent="0.25">
      <c r="A2286" s="2" t="s">
        <v>35</v>
      </c>
      <c r="B2286" s="2" t="s">
        <v>9</v>
      </c>
      <c r="C2286" s="2" t="s">
        <v>10</v>
      </c>
      <c r="D2286" s="2" t="s">
        <v>11</v>
      </c>
      <c r="E2286" s="2" t="s">
        <v>12</v>
      </c>
      <c r="F2286" s="2">
        <v>1997</v>
      </c>
      <c r="G2286" s="2">
        <v>24.844719999999999</v>
      </c>
    </row>
    <row r="2287" spans="1:7" x14ac:dyDescent="0.25">
      <c r="A2287" s="2" t="s">
        <v>35</v>
      </c>
      <c r="B2287" s="2" t="s">
        <v>9</v>
      </c>
      <c r="C2287" s="2" t="s">
        <v>10</v>
      </c>
      <c r="D2287" s="2" t="s">
        <v>11</v>
      </c>
      <c r="E2287" s="2" t="s">
        <v>12</v>
      </c>
      <c r="F2287" s="2">
        <v>1998</v>
      </c>
      <c r="G2287" s="2">
        <v>25.366879999999998</v>
      </c>
    </row>
    <row r="2288" spans="1:7" x14ac:dyDescent="0.25">
      <c r="A2288" s="2" t="s">
        <v>35</v>
      </c>
      <c r="B2288" s="2" t="s">
        <v>9</v>
      </c>
      <c r="C2288" s="2" t="s">
        <v>10</v>
      </c>
      <c r="D2288" s="2" t="s">
        <v>11</v>
      </c>
      <c r="E2288" s="2" t="s">
        <v>12</v>
      </c>
      <c r="F2288" s="2">
        <v>1999</v>
      </c>
      <c r="G2288" s="2">
        <v>26.168220000000002</v>
      </c>
    </row>
    <row r="2289" spans="1:7" x14ac:dyDescent="0.25">
      <c r="A2289" s="2" t="s">
        <v>35</v>
      </c>
      <c r="B2289" s="2" t="s">
        <v>9</v>
      </c>
      <c r="C2289" s="2" t="s">
        <v>10</v>
      </c>
      <c r="D2289" s="2" t="s">
        <v>11</v>
      </c>
      <c r="E2289" s="2" t="s">
        <v>12</v>
      </c>
      <c r="F2289" s="2">
        <v>2000</v>
      </c>
      <c r="G2289" s="2">
        <v>25.68807</v>
      </c>
    </row>
    <row r="2290" spans="1:7" x14ac:dyDescent="0.25">
      <c r="A2290" s="2" t="s">
        <v>35</v>
      </c>
      <c r="B2290" s="2" t="s">
        <v>9</v>
      </c>
      <c r="C2290" s="2" t="s">
        <v>10</v>
      </c>
      <c r="D2290" s="2" t="s">
        <v>11</v>
      </c>
      <c r="E2290" s="2" t="s">
        <v>12</v>
      </c>
      <c r="F2290" s="2">
        <v>2001</v>
      </c>
      <c r="G2290" s="2">
        <v>24.675329999999999</v>
      </c>
    </row>
    <row r="2291" spans="1:7" x14ac:dyDescent="0.25">
      <c r="A2291" s="2" t="s">
        <v>35</v>
      </c>
      <c r="B2291" s="2" t="s">
        <v>9</v>
      </c>
      <c r="C2291" s="2" t="s">
        <v>10</v>
      </c>
      <c r="D2291" s="2" t="s">
        <v>11</v>
      </c>
      <c r="E2291" s="2" t="s">
        <v>12</v>
      </c>
      <c r="F2291" s="2">
        <v>2002</v>
      </c>
      <c r="G2291" s="2">
        <v>24.347829999999998</v>
      </c>
    </row>
    <row r="2292" spans="1:7" x14ac:dyDescent="0.25">
      <c r="A2292" s="2" t="s">
        <v>35</v>
      </c>
      <c r="B2292" s="2" t="s">
        <v>9</v>
      </c>
      <c r="C2292" s="2" t="s">
        <v>10</v>
      </c>
      <c r="D2292" s="2" t="s">
        <v>11</v>
      </c>
      <c r="E2292" s="2" t="s">
        <v>12</v>
      </c>
      <c r="F2292" s="2">
        <v>2003</v>
      </c>
      <c r="G2292" s="2">
        <v>24.526520000000001</v>
      </c>
    </row>
    <row r="2293" spans="1:7" x14ac:dyDescent="0.25">
      <c r="A2293" s="2" t="s">
        <v>35</v>
      </c>
      <c r="B2293" s="2" t="s">
        <v>9</v>
      </c>
      <c r="C2293" s="2" t="s">
        <v>10</v>
      </c>
      <c r="D2293" s="2" t="s">
        <v>11</v>
      </c>
      <c r="E2293" s="2" t="s">
        <v>12</v>
      </c>
      <c r="F2293" s="2">
        <v>2004</v>
      </c>
      <c r="G2293" s="2">
        <v>24.018260000000001</v>
      </c>
    </row>
    <row r="2294" spans="1:7" x14ac:dyDescent="0.25">
      <c r="A2294" s="2" t="s">
        <v>35</v>
      </c>
      <c r="B2294" s="2" t="s">
        <v>9</v>
      </c>
      <c r="C2294" s="2" t="s">
        <v>10</v>
      </c>
      <c r="D2294" s="2" t="s">
        <v>11</v>
      </c>
      <c r="E2294" s="2" t="s">
        <v>12</v>
      </c>
      <c r="F2294" s="2">
        <v>2005</v>
      </c>
      <c r="G2294" s="2">
        <v>22.946429999999999</v>
      </c>
    </row>
    <row r="2295" spans="1:7" x14ac:dyDescent="0.25">
      <c r="A2295" s="2" t="s">
        <v>35</v>
      </c>
      <c r="B2295" s="2" t="s">
        <v>9</v>
      </c>
      <c r="C2295" s="2" t="s">
        <v>10</v>
      </c>
      <c r="D2295" s="2" t="s">
        <v>11</v>
      </c>
      <c r="E2295" s="2" t="s">
        <v>12</v>
      </c>
      <c r="F2295" s="2">
        <v>2006</v>
      </c>
      <c r="G2295" s="2">
        <v>22.076789999999999</v>
      </c>
    </row>
    <row r="2296" spans="1:7" x14ac:dyDescent="0.25">
      <c r="A2296" s="2" t="s">
        <v>35</v>
      </c>
      <c r="B2296" s="2" t="s">
        <v>9</v>
      </c>
      <c r="C2296" s="2" t="s">
        <v>10</v>
      </c>
      <c r="D2296" s="2" t="s">
        <v>11</v>
      </c>
      <c r="E2296" s="2" t="s">
        <v>12</v>
      </c>
      <c r="F2296" s="2">
        <v>2007</v>
      </c>
      <c r="G2296" s="2">
        <v>21.18863</v>
      </c>
    </row>
    <row r="2297" spans="1:7" x14ac:dyDescent="0.25">
      <c r="A2297" s="2" t="s">
        <v>35</v>
      </c>
      <c r="B2297" s="2" t="s">
        <v>9</v>
      </c>
      <c r="C2297" s="2" t="s">
        <v>10</v>
      </c>
      <c r="D2297" s="2" t="s">
        <v>11</v>
      </c>
      <c r="E2297" s="2" t="s">
        <v>12</v>
      </c>
      <c r="F2297" s="2">
        <v>2008</v>
      </c>
      <c r="G2297" s="2">
        <v>21.453289999999999</v>
      </c>
    </row>
    <row r="2298" spans="1:7" x14ac:dyDescent="0.25">
      <c r="A2298" s="2" t="s">
        <v>35</v>
      </c>
      <c r="B2298" s="2" t="s">
        <v>9</v>
      </c>
      <c r="C2298" s="2" t="s">
        <v>10</v>
      </c>
      <c r="D2298" s="2" t="s">
        <v>11</v>
      </c>
      <c r="E2298" s="2" t="s">
        <v>12</v>
      </c>
      <c r="F2298" s="2">
        <v>2009</v>
      </c>
      <c r="G2298" s="2">
        <v>20.510560000000002</v>
      </c>
    </row>
    <row r="2299" spans="1:7" x14ac:dyDescent="0.25">
      <c r="A2299" s="2" t="s">
        <v>35</v>
      </c>
      <c r="B2299" s="2" t="s">
        <v>9</v>
      </c>
      <c r="C2299" s="2" t="s">
        <v>10</v>
      </c>
      <c r="D2299" s="2" t="s">
        <v>11</v>
      </c>
      <c r="E2299" s="2" t="s">
        <v>12</v>
      </c>
      <c r="F2299" s="2">
        <v>2010</v>
      </c>
      <c r="G2299" s="2">
        <v>20.104890000000001</v>
      </c>
    </row>
    <row r="2300" spans="1:7" x14ac:dyDescent="0.25">
      <c r="A2300" s="2" t="s">
        <v>35</v>
      </c>
      <c r="B2300" s="2" t="s">
        <v>9</v>
      </c>
      <c r="C2300" s="2" t="s">
        <v>10</v>
      </c>
      <c r="D2300" s="2" t="s">
        <v>11</v>
      </c>
      <c r="E2300" s="2" t="s">
        <v>12</v>
      </c>
      <c r="F2300" s="2">
        <v>2011</v>
      </c>
      <c r="G2300" s="2">
        <v>20.501729999999998</v>
      </c>
    </row>
    <row r="2301" spans="1:7" x14ac:dyDescent="0.25">
      <c r="A2301" s="2" t="s">
        <v>35</v>
      </c>
      <c r="B2301" s="2" t="s">
        <v>9</v>
      </c>
      <c r="C2301" s="2" t="s">
        <v>10</v>
      </c>
      <c r="D2301" s="2" t="s">
        <v>11</v>
      </c>
      <c r="E2301" s="2" t="s">
        <v>12</v>
      </c>
      <c r="F2301" s="2">
        <v>2012</v>
      </c>
      <c r="G2301" s="2">
        <v>20.365539999999999</v>
      </c>
    </row>
    <row r="2302" spans="1:7" x14ac:dyDescent="0.25">
      <c r="A2302" s="2" t="s">
        <v>35</v>
      </c>
      <c r="B2302" s="2" t="s">
        <v>9</v>
      </c>
      <c r="C2302" s="2" t="s">
        <v>10</v>
      </c>
      <c r="D2302" s="2" t="s">
        <v>11</v>
      </c>
      <c r="E2302" s="2" t="s">
        <v>12</v>
      </c>
      <c r="F2302" s="2">
        <v>2013</v>
      </c>
      <c r="G2302" s="2">
        <v>18.771329999999999</v>
      </c>
    </row>
    <row r="2303" spans="1:7" x14ac:dyDescent="0.25">
      <c r="A2303" s="2" t="s">
        <v>35</v>
      </c>
      <c r="B2303" s="2" t="s">
        <v>9</v>
      </c>
      <c r="C2303" s="2" t="s">
        <v>10</v>
      </c>
      <c r="D2303" s="2" t="s">
        <v>11</v>
      </c>
      <c r="E2303" s="2" t="s">
        <v>12</v>
      </c>
      <c r="F2303" s="2">
        <v>2014</v>
      </c>
      <c r="G2303" s="2">
        <v>18.338819999999998</v>
      </c>
    </row>
    <row r="2304" spans="1:7" x14ac:dyDescent="0.25">
      <c r="A2304" s="2" t="s">
        <v>35</v>
      </c>
      <c r="B2304" s="2" t="s">
        <v>9</v>
      </c>
      <c r="C2304" s="2" t="s">
        <v>10</v>
      </c>
      <c r="D2304" s="2" t="s">
        <v>11</v>
      </c>
      <c r="E2304" s="2" t="s">
        <v>12</v>
      </c>
      <c r="F2304" s="2">
        <v>2015</v>
      </c>
      <c r="G2304" s="2">
        <v>17.684889999999999</v>
      </c>
    </row>
    <row r="2305" spans="1:7" x14ac:dyDescent="0.25">
      <c r="A2305" s="2" t="s">
        <v>35</v>
      </c>
      <c r="B2305" s="2" t="s">
        <v>9</v>
      </c>
      <c r="C2305" s="2" t="s">
        <v>14</v>
      </c>
      <c r="D2305" s="2" t="s">
        <v>11</v>
      </c>
      <c r="E2305" s="2" t="s">
        <v>12</v>
      </c>
      <c r="F2305" s="2">
        <v>1956</v>
      </c>
      <c r="G2305" s="2">
        <v>19.297260000000001</v>
      </c>
    </row>
    <row r="2306" spans="1:7" x14ac:dyDescent="0.25">
      <c r="A2306" s="2" t="s">
        <v>35</v>
      </c>
      <c r="B2306" s="2" t="s">
        <v>9</v>
      </c>
      <c r="C2306" s="2" t="s">
        <v>14</v>
      </c>
      <c r="D2306" s="2" t="s">
        <v>11</v>
      </c>
      <c r="E2306" s="2" t="s">
        <v>12</v>
      </c>
      <c r="F2306" s="2">
        <v>1961</v>
      </c>
      <c r="G2306" s="2">
        <v>15.428890000000001</v>
      </c>
    </row>
    <row r="2307" spans="1:7" x14ac:dyDescent="0.25">
      <c r="A2307" s="2" t="s">
        <v>35</v>
      </c>
      <c r="B2307" s="2" t="s">
        <v>9</v>
      </c>
      <c r="C2307" s="2" t="s">
        <v>14</v>
      </c>
      <c r="D2307" s="2" t="s">
        <v>11</v>
      </c>
      <c r="E2307" s="2" t="s">
        <v>12</v>
      </c>
      <c r="F2307" s="2">
        <v>1966</v>
      </c>
      <c r="G2307" s="2">
        <v>14.192119999999999</v>
      </c>
    </row>
    <row r="2308" spans="1:7" x14ac:dyDescent="0.25">
      <c r="A2308" s="2" t="s">
        <v>35</v>
      </c>
      <c r="B2308" s="2" t="s">
        <v>9</v>
      </c>
      <c r="C2308" s="2" t="s">
        <v>14</v>
      </c>
      <c r="D2308" s="2" t="s">
        <v>11</v>
      </c>
      <c r="E2308" s="2" t="s">
        <v>12</v>
      </c>
      <c r="F2308" s="2">
        <v>1971</v>
      </c>
      <c r="G2308" s="2">
        <v>12.89377</v>
      </c>
    </row>
    <row r="2309" spans="1:7" x14ac:dyDescent="0.25">
      <c r="A2309" s="2" t="s">
        <v>35</v>
      </c>
      <c r="B2309" s="2" t="s">
        <v>9</v>
      </c>
      <c r="C2309" s="2" t="s">
        <v>14</v>
      </c>
      <c r="D2309" s="2" t="s">
        <v>11</v>
      </c>
      <c r="E2309" s="2" t="s">
        <v>12</v>
      </c>
      <c r="F2309" s="2">
        <v>1976</v>
      </c>
      <c r="G2309" s="2">
        <v>14.484209999999999</v>
      </c>
    </row>
    <row r="2310" spans="1:7" x14ac:dyDescent="0.25">
      <c r="A2310" s="2" t="s">
        <v>35</v>
      </c>
      <c r="B2310" s="2" t="s">
        <v>9</v>
      </c>
      <c r="C2310" s="2" t="s">
        <v>14</v>
      </c>
      <c r="D2310" s="2" t="s">
        <v>11</v>
      </c>
      <c r="E2310" s="2" t="s">
        <v>12</v>
      </c>
      <c r="F2310" s="2">
        <v>1979</v>
      </c>
      <c r="G2310" s="2">
        <v>18.779710000000001</v>
      </c>
    </row>
    <row r="2311" spans="1:7" x14ac:dyDescent="0.25">
      <c r="A2311" s="2" t="s">
        <v>35</v>
      </c>
      <c r="B2311" s="2" t="s">
        <v>9</v>
      </c>
      <c r="C2311" s="2" t="s">
        <v>14</v>
      </c>
      <c r="D2311" s="2" t="s">
        <v>11</v>
      </c>
      <c r="E2311" s="2" t="s">
        <v>12</v>
      </c>
      <c r="F2311" s="2">
        <v>1980</v>
      </c>
      <c r="G2311" s="2">
        <v>18.275320000000001</v>
      </c>
    </row>
    <row r="2312" spans="1:7" x14ac:dyDescent="0.25">
      <c r="A2312" s="2" t="s">
        <v>35</v>
      </c>
      <c r="B2312" s="2" t="s">
        <v>9</v>
      </c>
      <c r="C2312" s="2" t="s">
        <v>14</v>
      </c>
      <c r="D2312" s="2" t="s">
        <v>11</v>
      </c>
      <c r="E2312" s="2" t="s">
        <v>12</v>
      </c>
      <c r="F2312" s="2">
        <v>1981</v>
      </c>
      <c r="G2312" s="2">
        <v>14.141489999999999</v>
      </c>
    </row>
    <row r="2313" spans="1:7" x14ac:dyDescent="0.25">
      <c r="A2313" s="2" t="s">
        <v>35</v>
      </c>
      <c r="B2313" s="2" t="s">
        <v>9</v>
      </c>
      <c r="C2313" s="2" t="s">
        <v>14</v>
      </c>
      <c r="D2313" s="2" t="s">
        <v>11</v>
      </c>
      <c r="E2313" s="2" t="s">
        <v>12</v>
      </c>
      <c r="F2313" s="2">
        <v>1986</v>
      </c>
      <c r="G2313" s="2">
        <v>17.69857</v>
      </c>
    </row>
    <row r="2314" spans="1:7" x14ac:dyDescent="0.25">
      <c r="A2314" s="2" t="s">
        <v>35</v>
      </c>
      <c r="B2314" s="2" t="s">
        <v>9</v>
      </c>
      <c r="C2314" s="2" t="s">
        <v>14</v>
      </c>
      <c r="D2314" s="2" t="s">
        <v>11</v>
      </c>
      <c r="E2314" s="2" t="s">
        <v>12</v>
      </c>
      <c r="F2314" s="2">
        <v>1987</v>
      </c>
      <c r="G2314" s="2">
        <v>17.73986</v>
      </c>
    </row>
    <row r="2315" spans="1:7" x14ac:dyDescent="0.25">
      <c r="A2315" s="2" t="s">
        <v>35</v>
      </c>
      <c r="B2315" s="2" t="s">
        <v>9</v>
      </c>
      <c r="C2315" s="2" t="s">
        <v>14</v>
      </c>
      <c r="D2315" s="2" t="s">
        <v>11</v>
      </c>
      <c r="E2315" s="2" t="s">
        <v>12</v>
      </c>
      <c r="F2315" s="2">
        <v>1988</v>
      </c>
      <c r="G2315" s="2">
        <v>18.628820000000001</v>
      </c>
    </row>
    <row r="2316" spans="1:7" x14ac:dyDescent="0.25">
      <c r="A2316" s="2" t="s">
        <v>35</v>
      </c>
      <c r="B2316" s="2" t="s">
        <v>9</v>
      </c>
      <c r="C2316" s="2" t="s">
        <v>14</v>
      </c>
      <c r="D2316" s="2" t="s">
        <v>11</v>
      </c>
      <c r="E2316" s="2" t="s">
        <v>12</v>
      </c>
      <c r="F2316" s="2">
        <v>1989</v>
      </c>
      <c r="G2316" s="2">
        <v>19.225719999999999</v>
      </c>
    </row>
    <row r="2317" spans="1:7" x14ac:dyDescent="0.25">
      <c r="A2317" s="2" t="s">
        <v>35</v>
      </c>
      <c r="B2317" s="2" t="s">
        <v>9</v>
      </c>
      <c r="C2317" s="2" t="s">
        <v>14</v>
      </c>
      <c r="D2317" s="2" t="s">
        <v>11</v>
      </c>
      <c r="E2317" s="2" t="s">
        <v>12</v>
      </c>
      <c r="F2317" s="2">
        <v>1990</v>
      </c>
      <c r="G2317" s="2">
        <v>19.609120000000001</v>
      </c>
    </row>
    <row r="2318" spans="1:7" x14ac:dyDescent="0.25">
      <c r="A2318" s="2" t="s">
        <v>35</v>
      </c>
      <c r="B2318" s="2" t="s">
        <v>9</v>
      </c>
      <c r="C2318" s="2" t="s">
        <v>14</v>
      </c>
      <c r="D2318" s="2" t="s">
        <v>11</v>
      </c>
      <c r="E2318" s="2" t="s">
        <v>12</v>
      </c>
      <c r="F2318" s="2">
        <v>1991</v>
      </c>
      <c r="G2318" s="2">
        <v>20.27833</v>
      </c>
    </row>
    <row r="2319" spans="1:7" x14ac:dyDescent="0.25">
      <c r="A2319" s="2" t="s">
        <v>35</v>
      </c>
      <c r="B2319" s="2" t="s">
        <v>9</v>
      </c>
      <c r="C2319" s="2" t="s">
        <v>14</v>
      </c>
      <c r="D2319" s="2" t="s">
        <v>11</v>
      </c>
      <c r="E2319" s="2" t="s">
        <v>12</v>
      </c>
      <c r="F2319" s="2">
        <v>1992</v>
      </c>
      <c r="G2319" s="2">
        <v>21.003959999999999</v>
      </c>
    </row>
    <row r="2320" spans="1:7" x14ac:dyDescent="0.25">
      <c r="A2320" s="2" t="s">
        <v>35</v>
      </c>
      <c r="B2320" s="2" t="s">
        <v>9</v>
      </c>
      <c r="C2320" s="2" t="s">
        <v>14</v>
      </c>
      <c r="D2320" s="2" t="s">
        <v>11</v>
      </c>
      <c r="E2320" s="2" t="s">
        <v>12</v>
      </c>
      <c r="F2320" s="2">
        <v>1993</v>
      </c>
      <c r="G2320" s="2">
        <v>20.970870000000001</v>
      </c>
    </row>
    <row r="2321" spans="1:7" x14ac:dyDescent="0.25">
      <c r="A2321" s="2" t="s">
        <v>35</v>
      </c>
      <c r="B2321" s="2" t="s">
        <v>9</v>
      </c>
      <c r="C2321" s="2" t="s">
        <v>14</v>
      </c>
      <c r="D2321" s="2" t="s">
        <v>11</v>
      </c>
      <c r="E2321" s="2" t="s">
        <v>12</v>
      </c>
      <c r="F2321" s="2">
        <v>1994</v>
      </c>
      <c r="G2321" s="2">
        <v>20.85661</v>
      </c>
    </row>
    <row r="2322" spans="1:7" x14ac:dyDescent="0.25">
      <c r="A2322" s="2" t="s">
        <v>35</v>
      </c>
      <c r="B2322" s="2" t="s">
        <v>9</v>
      </c>
      <c r="C2322" s="2" t="s">
        <v>14</v>
      </c>
      <c r="D2322" s="2" t="s">
        <v>11</v>
      </c>
      <c r="E2322" s="2" t="s">
        <v>12</v>
      </c>
      <c r="F2322" s="2">
        <v>1995</v>
      </c>
      <c r="G2322" s="2">
        <v>20.81851</v>
      </c>
    </row>
    <row r="2323" spans="1:7" x14ac:dyDescent="0.25">
      <c r="A2323" s="2" t="s">
        <v>35</v>
      </c>
      <c r="B2323" s="2" t="s">
        <v>9</v>
      </c>
      <c r="C2323" s="2" t="s">
        <v>14</v>
      </c>
      <c r="D2323" s="2" t="s">
        <v>11</v>
      </c>
      <c r="E2323" s="2" t="s">
        <v>12</v>
      </c>
      <c r="F2323" s="2">
        <v>1996</v>
      </c>
      <c r="G2323" s="2">
        <v>20.862069999999999</v>
      </c>
    </row>
    <row r="2324" spans="1:7" x14ac:dyDescent="0.25">
      <c r="A2324" s="2" t="s">
        <v>35</v>
      </c>
      <c r="B2324" s="2" t="s">
        <v>9</v>
      </c>
      <c r="C2324" s="2" t="s">
        <v>14</v>
      </c>
      <c r="D2324" s="2" t="s">
        <v>11</v>
      </c>
      <c r="E2324" s="2" t="s">
        <v>12</v>
      </c>
      <c r="F2324" s="2">
        <v>1997</v>
      </c>
      <c r="G2324" s="2">
        <v>20</v>
      </c>
    </row>
    <row r="2325" spans="1:7" x14ac:dyDescent="0.25">
      <c r="A2325" s="2" t="s">
        <v>35</v>
      </c>
      <c r="B2325" s="2" t="s">
        <v>9</v>
      </c>
      <c r="C2325" s="2" t="s">
        <v>14</v>
      </c>
      <c r="D2325" s="2" t="s">
        <v>11</v>
      </c>
      <c r="E2325" s="2" t="s">
        <v>12</v>
      </c>
      <c r="F2325" s="2">
        <v>1998</v>
      </c>
      <c r="G2325" s="2">
        <v>20.36824</v>
      </c>
    </row>
    <row r="2326" spans="1:7" x14ac:dyDescent="0.25">
      <c r="A2326" s="2" t="s">
        <v>35</v>
      </c>
      <c r="B2326" s="2" t="s">
        <v>9</v>
      </c>
      <c r="C2326" s="2" t="s">
        <v>14</v>
      </c>
      <c r="D2326" s="2" t="s">
        <v>11</v>
      </c>
      <c r="E2326" s="2" t="s">
        <v>12</v>
      </c>
      <c r="F2326" s="2">
        <v>1999</v>
      </c>
      <c r="G2326" s="2">
        <v>21.007930000000002</v>
      </c>
    </row>
    <row r="2327" spans="1:7" x14ac:dyDescent="0.25">
      <c r="A2327" s="2" t="s">
        <v>35</v>
      </c>
      <c r="B2327" s="2" t="s">
        <v>9</v>
      </c>
      <c r="C2327" s="2" t="s">
        <v>14</v>
      </c>
      <c r="D2327" s="2" t="s">
        <v>11</v>
      </c>
      <c r="E2327" s="2" t="s">
        <v>12</v>
      </c>
      <c r="F2327" s="2">
        <v>2000</v>
      </c>
      <c r="G2327" s="2">
        <v>20.62257</v>
      </c>
    </row>
    <row r="2328" spans="1:7" x14ac:dyDescent="0.25">
      <c r="A2328" s="2" t="s">
        <v>35</v>
      </c>
      <c r="B2328" s="2" t="s">
        <v>9</v>
      </c>
      <c r="C2328" s="2" t="s">
        <v>14</v>
      </c>
      <c r="D2328" s="2" t="s">
        <v>11</v>
      </c>
      <c r="E2328" s="2" t="s">
        <v>12</v>
      </c>
      <c r="F2328" s="2">
        <v>2001</v>
      </c>
      <c r="G2328" s="2">
        <v>19.728999999999999</v>
      </c>
    </row>
    <row r="2329" spans="1:7" x14ac:dyDescent="0.25">
      <c r="A2329" s="2" t="s">
        <v>35</v>
      </c>
      <c r="B2329" s="2" t="s">
        <v>9</v>
      </c>
      <c r="C2329" s="2" t="s">
        <v>14</v>
      </c>
      <c r="D2329" s="2" t="s">
        <v>11</v>
      </c>
      <c r="E2329" s="2" t="s">
        <v>12</v>
      </c>
      <c r="F2329" s="2">
        <v>2002</v>
      </c>
      <c r="G2329" s="2">
        <v>19.265090000000001</v>
      </c>
    </row>
    <row r="2330" spans="1:7" x14ac:dyDescent="0.25">
      <c r="A2330" s="2" t="s">
        <v>35</v>
      </c>
      <c r="B2330" s="2" t="s">
        <v>9</v>
      </c>
      <c r="C2330" s="2" t="s">
        <v>14</v>
      </c>
      <c r="D2330" s="2" t="s">
        <v>11</v>
      </c>
      <c r="E2330" s="2" t="s">
        <v>12</v>
      </c>
      <c r="F2330" s="2">
        <v>2003</v>
      </c>
      <c r="G2330" s="2">
        <v>19.25243</v>
      </c>
    </row>
    <row r="2331" spans="1:7" x14ac:dyDescent="0.25">
      <c r="A2331" s="2" t="s">
        <v>35</v>
      </c>
      <c r="B2331" s="2" t="s">
        <v>9</v>
      </c>
      <c r="C2331" s="2" t="s">
        <v>14</v>
      </c>
      <c r="D2331" s="2" t="s">
        <v>11</v>
      </c>
      <c r="E2331" s="2" t="s">
        <v>12</v>
      </c>
      <c r="F2331" s="2">
        <v>2004</v>
      </c>
      <c r="G2331" s="2">
        <v>19.228870000000001</v>
      </c>
    </row>
    <row r="2332" spans="1:7" x14ac:dyDescent="0.25">
      <c r="A2332" s="2" t="s">
        <v>35</v>
      </c>
      <c r="B2332" s="2" t="s">
        <v>9</v>
      </c>
      <c r="C2332" s="2" t="s">
        <v>14</v>
      </c>
      <c r="D2332" s="2" t="s">
        <v>11</v>
      </c>
      <c r="E2332" s="2" t="s">
        <v>12</v>
      </c>
      <c r="F2332" s="2">
        <v>2005</v>
      </c>
      <c r="G2332" s="2">
        <v>18.539870000000001</v>
      </c>
    </row>
    <row r="2333" spans="1:7" x14ac:dyDescent="0.25">
      <c r="A2333" s="2" t="s">
        <v>35</v>
      </c>
      <c r="B2333" s="2" t="s">
        <v>9</v>
      </c>
      <c r="C2333" s="2" t="s">
        <v>14</v>
      </c>
      <c r="D2333" s="2" t="s">
        <v>11</v>
      </c>
      <c r="E2333" s="2" t="s">
        <v>12</v>
      </c>
      <c r="F2333" s="2">
        <v>2006</v>
      </c>
      <c r="G2333" s="2">
        <v>17.682929999999999</v>
      </c>
    </row>
    <row r="2334" spans="1:7" x14ac:dyDescent="0.25">
      <c r="A2334" s="2" t="s">
        <v>35</v>
      </c>
      <c r="B2334" s="2" t="s">
        <v>9</v>
      </c>
      <c r="C2334" s="2" t="s">
        <v>14</v>
      </c>
      <c r="D2334" s="2" t="s">
        <v>11</v>
      </c>
      <c r="E2334" s="2" t="s">
        <v>12</v>
      </c>
      <c r="F2334" s="2">
        <v>2007</v>
      </c>
      <c r="G2334" s="2">
        <v>17.204799999999999</v>
      </c>
    </row>
    <row r="2335" spans="1:7" x14ac:dyDescent="0.25">
      <c r="A2335" s="2" t="s">
        <v>35</v>
      </c>
      <c r="B2335" s="2" t="s">
        <v>9</v>
      </c>
      <c r="C2335" s="2" t="s">
        <v>14</v>
      </c>
      <c r="D2335" s="2" t="s">
        <v>11</v>
      </c>
      <c r="E2335" s="2" t="s">
        <v>12</v>
      </c>
      <c r="F2335" s="2">
        <v>2008</v>
      </c>
      <c r="G2335" s="2">
        <v>17.279409999999999</v>
      </c>
    </row>
    <row r="2336" spans="1:7" x14ac:dyDescent="0.25">
      <c r="A2336" s="2" t="s">
        <v>35</v>
      </c>
      <c r="B2336" s="2" t="s">
        <v>9</v>
      </c>
      <c r="C2336" s="2" t="s">
        <v>14</v>
      </c>
      <c r="D2336" s="2" t="s">
        <v>11</v>
      </c>
      <c r="E2336" s="2" t="s">
        <v>12</v>
      </c>
      <c r="F2336" s="2">
        <v>2009</v>
      </c>
      <c r="G2336" s="2">
        <v>16.441549999999999</v>
      </c>
    </row>
    <row r="2337" spans="1:7" x14ac:dyDescent="0.25">
      <c r="A2337" s="2" t="s">
        <v>35</v>
      </c>
      <c r="B2337" s="2" t="s">
        <v>9</v>
      </c>
      <c r="C2337" s="2" t="s">
        <v>14</v>
      </c>
      <c r="D2337" s="2" t="s">
        <v>11</v>
      </c>
      <c r="E2337" s="2" t="s">
        <v>12</v>
      </c>
      <c r="F2337" s="2">
        <v>2010</v>
      </c>
      <c r="G2337" s="2">
        <v>16.226240000000001</v>
      </c>
    </row>
    <row r="2338" spans="1:7" x14ac:dyDescent="0.25">
      <c r="A2338" s="2" t="s">
        <v>35</v>
      </c>
      <c r="B2338" s="2" t="s">
        <v>9</v>
      </c>
      <c r="C2338" s="2" t="s">
        <v>14</v>
      </c>
      <c r="D2338" s="2" t="s">
        <v>11</v>
      </c>
      <c r="E2338" s="2" t="s">
        <v>12</v>
      </c>
      <c r="F2338" s="2">
        <v>2011</v>
      </c>
      <c r="G2338" s="2">
        <v>16.727609999999999</v>
      </c>
    </row>
    <row r="2339" spans="1:7" x14ac:dyDescent="0.25">
      <c r="A2339" s="2" t="s">
        <v>35</v>
      </c>
      <c r="B2339" s="2" t="s">
        <v>9</v>
      </c>
      <c r="C2339" s="2" t="s">
        <v>14</v>
      </c>
      <c r="D2339" s="2" t="s">
        <v>11</v>
      </c>
      <c r="E2339" s="2" t="s">
        <v>12</v>
      </c>
      <c r="F2339" s="2">
        <v>2012</v>
      </c>
      <c r="G2339" s="2">
        <v>16.628489999999999</v>
      </c>
    </row>
    <row r="2340" spans="1:7" x14ac:dyDescent="0.25">
      <c r="A2340" s="2" t="s">
        <v>35</v>
      </c>
      <c r="B2340" s="2" t="s">
        <v>9</v>
      </c>
      <c r="C2340" s="2" t="s">
        <v>14</v>
      </c>
      <c r="D2340" s="2" t="s">
        <v>11</v>
      </c>
      <c r="E2340" s="2" t="s">
        <v>12</v>
      </c>
      <c r="F2340" s="2">
        <v>2013</v>
      </c>
      <c r="G2340" s="2">
        <v>15.40189</v>
      </c>
    </row>
    <row r="2341" spans="1:7" x14ac:dyDescent="0.25">
      <c r="A2341" s="2" t="s">
        <v>35</v>
      </c>
      <c r="B2341" s="2" t="s">
        <v>9</v>
      </c>
      <c r="C2341" s="2" t="s">
        <v>14</v>
      </c>
      <c r="D2341" s="2" t="s">
        <v>11</v>
      </c>
      <c r="E2341" s="2" t="s">
        <v>12</v>
      </c>
      <c r="F2341" s="2">
        <v>2014</v>
      </c>
      <c r="G2341" s="2">
        <v>15.27115</v>
      </c>
    </row>
    <row r="2342" spans="1:7" x14ac:dyDescent="0.25">
      <c r="A2342" s="2" t="s">
        <v>35</v>
      </c>
      <c r="B2342" s="2" t="s">
        <v>9</v>
      </c>
      <c r="C2342" s="2" t="s">
        <v>14</v>
      </c>
      <c r="D2342" s="2" t="s">
        <v>11</v>
      </c>
      <c r="E2342" s="2" t="s">
        <v>12</v>
      </c>
      <c r="F2342" s="2">
        <v>2015</v>
      </c>
      <c r="G2342" s="2">
        <v>14.764530000000001</v>
      </c>
    </row>
    <row r="2343" spans="1:7" x14ac:dyDescent="0.25">
      <c r="A2343" s="2" t="s">
        <v>35</v>
      </c>
      <c r="B2343" s="2" t="s">
        <v>9</v>
      </c>
      <c r="C2343" s="2" t="s">
        <v>15</v>
      </c>
      <c r="D2343" s="2" t="s">
        <v>11</v>
      </c>
      <c r="E2343" s="2" t="s">
        <v>12</v>
      </c>
      <c r="F2343" s="2">
        <v>1956</v>
      </c>
      <c r="G2343" s="2">
        <v>7.6683940000000002</v>
      </c>
    </row>
    <row r="2344" spans="1:7" x14ac:dyDescent="0.25">
      <c r="A2344" s="2" t="s">
        <v>35</v>
      </c>
      <c r="B2344" s="2" t="s">
        <v>9</v>
      </c>
      <c r="C2344" s="2" t="s">
        <v>15</v>
      </c>
      <c r="D2344" s="2" t="s">
        <v>11</v>
      </c>
      <c r="E2344" s="2" t="s">
        <v>12</v>
      </c>
      <c r="F2344" s="2">
        <v>1961</v>
      </c>
      <c r="G2344" s="2">
        <v>5.2444439999999997</v>
      </c>
    </row>
    <row r="2345" spans="1:7" x14ac:dyDescent="0.25">
      <c r="A2345" s="2" t="s">
        <v>35</v>
      </c>
      <c r="B2345" s="2" t="s">
        <v>9</v>
      </c>
      <c r="C2345" s="2" t="s">
        <v>15</v>
      </c>
      <c r="D2345" s="2" t="s">
        <v>11</v>
      </c>
      <c r="E2345" s="2" t="s">
        <v>12</v>
      </c>
      <c r="F2345" s="2">
        <v>1966</v>
      </c>
      <c r="G2345" s="2">
        <v>5.5714290000000002</v>
      </c>
    </row>
    <row r="2346" spans="1:7" x14ac:dyDescent="0.25">
      <c r="A2346" s="2" t="s">
        <v>35</v>
      </c>
      <c r="B2346" s="2" t="s">
        <v>9</v>
      </c>
      <c r="C2346" s="2" t="s">
        <v>15</v>
      </c>
      <c r="D2346" s="2" t="s">
        <v>11</v>
      </c>
      <c r="E2346" s="2" t="s">
        <v>12</v>
      </c>
      <c r="F2346" s="2">
        <v>1971</v>
      </c>
      <c r="G2346" s="2">
        <v>5.6901840000000004</v>
      </c>
    </row>
    <row r="2347" spans="1:7" x14ac:dyDescent="0.25">
      <c r="A2347" s="2" t="s">
        <v>35</v>
      </c>
      <c r="B2347" s="2" t="s">
        <v>9</v>
      </c>
      <c r="C2347" s="2" t="s">
        <v>15</v>
      </c>
      <c r="D2347" s="2" t="s">
        <v>11</v>
      </c>
      <c r="E2347" s="2" t="s">
        <v>12</v>
      </c>
      <c r="F2347" s="2">
        <v>1976</v>
      </c>
      <c r="G2347" s="2">
        <v>7.711392</v>
      </c>
    </row>
    <row r="2348" spans="1:7" x14ac:dyDescent="0.25">
      <c r="A2348" s="2" t="s">
        <v>35</v>
      </c>
      <c r="B2348" s="2" t="s">
        <v>9</v>
      </c>
      <c r="C2348" s="2" t="s">
        <v>15</v>
      </c>
      <c r="D2348" s="2" t="s">
        <v>11</v>
      </c>
      <c r="E2348" s="2" t="s">
        <v>12</v>
      </c>
      <c r="F2348" s="2">
        <v>1981</v>
      </c>
      <c r="G2348" s="2">
        <v>8.4579439999999995</v>
      </c>
    </row>
    <row r="2349" spans="1:7" x14ac:dyDescent="0.25">
      <c r="A2349" s="2" t="s">
        <v>35</v>
      </c>
      <c r="B2349" s="2" t="s">
        <v>9</v>
      </c>
      <c r="C2349" s="2" t="s">
        <v>15</v>
      </c>
      <c r="D2349" s="2" t="s">
        <v>11</v>
      </c>
      <c r="E2349" s="2" t="s">
        <v>12</v>
      </c>
      <c r="F2349" s="2">
        <v>1986</v>
      </c>
      <c r="G2349" s="2">
        <v>12.402189999999999</v>
      </c>
    </row>
    <row r="2350" spans="1:7" x14ac:dyDescent="0.25">
      <c r="A2350" s="2" t="s">
        <v>35</v>
      </c>
      <c r="B2350" s="2" t="s">
        <v>9</v>
      </c>
      <c r="C2350" s="2" t="s">
        <v>15</v>
      </c>
      <c r="D2350" s="2" t="s">
        <v>11</v>
      </c>
      <c r="E2350" s="2" t="s">
        <v>12</v>
      </c>
      <c r="F2350" s="2">
        <v>1987</v>
      </c>
      <c r="G2350" s="2">
        <v>12.292120000000001</v>
      </c>
    </row>
    <row r="2351" spans="1:7" x14ac:dyDescent="0.25">
      <c r="A2351" s="2" t="s">
        <v>35</v>
      </c>
      <c r="B2351" s="2" t="s">
        <v>9</v>
      </c>
      <c r="C2351" s="2" t="s">
        <v>15</v>
      </c>
      <c r="D2351" s="2" t="s">
        <v>11</v>
      </c>
      <c r="E2351" s="2" t="s">
        <v>12</v>
      </c>
      <c r="F2351" s="2">
        <v>1988</v>
      </c>
      <c r="G2351" s="2">
        <v>12.51657</v>
      </c>
    </row>
    <row r="2352" spans="1:7" x14ac:dyDescent="0.25">
      <c r="A2352" s="2" t="s">
        <v>35</v>
      </c>
      <c r="B2352" s="2" t="s">
        <v>9</v>
      </c>
      <c r="C2352" s="2" t="s">
        <v>15</v>
      </c>
      <c r="D2352" s="2" t="s">
        <v>11</v>
      </c>
      <c r="E2352" s="2" t="s">
        <v>12</v>
      </c>
      <c r="F2352" s="2">
        <v>1989</v>
      </c>
      <c r="G2352" s="2">
        <v>12.84404</v>
      </c>
    </row>
    <row r="2353" spans="1:7" x14ac:dyDescent="0.25">
      <c r="A2353" s="2" t="s">
        <v>35</v>
      </c>
      <c r="B2353" s="2" t="s">
        <v>9</v>
      </c>
      <c r="C2353" s="2" t="s">
        <v>15</v>
      </c>
      <c r="D2353" s="2" t="s">
        <v>11</v>
      </c>
      <c r="E2353" s="2" t="s">
        <v>12</v>
      </c>
      <c r="F2353" s="2">
        <v>1990</v>
      </c>
      <c r="G2353" s="2">
        <v>13.41282</v>
      </c>
    </row>
    <row r="2354" spans="1:7" x14ac:dyDescent="0.25">
      <c r="A2354" s="2" t="s">
        <v>35</v>
      </c>
      <c r="B2354" s="2" t="s">
        <v>9</v>
      </c>
      <c r="C2354" s="2" t="s">
        <v>15</v>
      </c>
      <c r="D2354" s="2" t="s">
        <v>11</v>
      </c>
      <c r="E2354" s="2" t="s">
        <v>12</v>
      </c>
      <c r="F2354" s="2">
        <v>1991</v>
      </c>
      <c r="G2354" s="2">
        <v>14.24288</v>
      </c>
    </row>
    <row r="2355" spans="1:7" x14ac:dyDescent="0.25">
      <c r="A2355" s="2" t="s">
        <v>35</v>
      </c>
      <c r="B2355" s="2" t="s">
        <v>9</v>
      </c>
      <c r="C2355" s="2" t="s">
        <v>15</v>
      </c>
      <c r="D2355" s="2" t="s">
        <v>11</v>
      </c>
      <c r="E2355" s="2" t="s">
        <v>12</v>
      </c>
      <c r="F2355" s="2">
        <v>1992</v>
      </c>
      <c r="G2355" s="2">
        <v>14.776120000000001</v>
      </c>
    </row>
    <row r="2356" spans="1:7" x14ac:dyDescent="0.25">
      <c r="A2356" s="2" t="s">
        <v>35</v>
      </c>
      <c r="B2356" s="2" t="s">
        <v>9</v>
      </c>
      <c r="C2356" s="2" t="s">
        <v>15</v>
      </c>
      <c r="D2356" s="2" t="s">
        <v>11</v>
      </c>
      <c r="E2356" s="2" t="s">
        <v>12</v>
      </c>
      <c r="F2356" s="2">
        <v>1993</v>
      </c>
      <c r="G2356" s="2">
        <v>14.66276</v>
      </c>
    </row>
    <row r="2357" spans="1:7" x14ac:dyDescent="0.25">
      <c r="A2357" s="2" t="s">
        <v>35</v>
      </c>
      <c r="B2357" s="2" t="s">
        <v>9</v>
      </c>
      <c r="C2357" s="2" t="s">
        <v>15</v>
      </c>
      <c r="D2357" s="2" t="s">
        <v>11</v>
      </c>
      <c r="E2357" s="2" t="s">
        <v>12</v>
      </c>
      <c r="F2357" s="2">
        <v>1994</v>
      </c>
      <c r="G2357" s="2">
        <v>15.24475</v>
      </c>
    </row>
    <row r="2358" spans="1:7" x14ac:dyDescent="0.25">
      <c r="A2358" s="2" t="s">
        <v>35</v>
      </c>
      <c r="B2358" s="2" t="s">
        <v>9</v>
      </c>
      <c r="C2358" s="2" t="s">
        <v>15</v>
      </c>
      <c r="D2358" s="2" t="s">
        <v>11</v>
      </c>
      <c r="E2358" s="2" t="s">
        <v>12</v>
      </c>
      <c r="F2358" s="2">
        <v>1995</v>
      </c>
      <c r="G2358" s="2">
        <v>15.261039999999999</v>
      </c>
    </row>
    <row r="2359" spans="1:7" x14ac:dyDescent="0.25">
      <c r="A2359" s="2" t="s">
        <v>35</v>
      </c>
      <c r="B2359" s="2" t="s">
        <v>9</v>
      </c>
      <c r="C2359" s="2" t="s">
        <v>15</v>
      </c>
      <c r="D2359" s="2" t="s">
        <v>11</v>
      </c>
      <c r="E2359" s="2" t="s">
        <v>12</v>
      </c>
      <c r="F2359" s="2">
        <v>1996</v>
      </c>
      <c r="G2359" s="2">
        <v>14.890890000000001</v>
      </c>
    </row>
    <row r="2360" spans="1:7" x14ac:dyDescent="0.25">
      <c r="A2360" s="2" t="s">
        <v>35</v>
      </c>
      <c r="B2360" s="2" t="s">
        <v>9</v>
      </c>
      <c r="C2360" s="2" t="s">
        <v>15</v>
      </c>
      <c r="D2360" s="2" t="s">
        <v>11</v>
      </c>
      <c r="E2360" s="2" t="s">
        <v>12</v>
      </c>
      <c r="F2360" s="2">
        <v>1997</v>
      </c>
      <c r="G2360" s="2">
        <v>14.030609999999999</v>
      </c>
    </row>
    <row r="2361" spans="1:7" x14ac:dyDescent="0.25">
      <c r="A2361" s="2" t="s">
        <v>35</v>
      </c>
      <c r="B2361" s="2" t="s">
        <v>9</v>
      </c>
      <c r="C2361" s="2" t="s">
        <v>15</v>
      </c>
      <c r="D2361" s="2" t="s">
        <v>11</v>
      </c>
      <c r="E2361" s="2" t="s">
        <v>12</v>
      </c>
      <c r="F2361" s="2">
        <v>1998</v>
      </c>
      <c r="G2361" s="2">
        <v>14.158160000000001</v>
      </c>
    </row>
    <row r="2362" spans="1:7" x14ac:dyDescent="0.25">
      <c r="A2362" s="2" t="s">
        <v>35</v>
      </c>
      <c r="B2362" s="2" t="s">
        <v>9</v>
      </c>
      <c r="C2362" s="2" t="s">
        <v>15</v>
      </c>
      <c r="D2362" s="2" t="s">
        <v>11</v>
      </c>
      <c r="E2362" s="2" t="s">
        <v>12</v>
      </c>
      <c r="F2362" s="2">
        <v>1999</v>
      </c>
      <c r="G2362" s="2">
        <v>14.819430000000001</v>
      </c>
    </row>
    <row r="2363" spans="1:7" x14ac:dyDescent="0.25">
      <c r="A2363" s="2" t="s">
        <v>35</v>
      </c>
      <c r="B2363" s="2" t="s">
        <v>9</v>
      </c>
      <c r="C2363" s="2" t="s">
        <v>15</v>
      </c>
      <c r="D2363" s="2" t="s">
        <v>11</v>
      </c>
      <c r="E2363" s="2" t="s">
        <v>12</v>
      </c>
      <c r="F2363" s="2">
        <v>2000</v>
      </c>
      <c r="G2363" s="2">
        <v>14.54768</v>
      </c>
    </row>
    <row r="2364" spans="1:7" x14ac:dyDescent="0.25">
      <c r="A2364" s="2" t="s">
        <v>35</v>
      </c>
      <c r="B2364" s="2" t="s">
        <v>9</v>
      </c>
      <c r="C2364" s="2" t="s">
        <v>15</v>
      </c>
      <c r="D2364" s="2" t="s">
        <v>11</v>
      </c>
      <c r="E2364" s="2" t="s">
        <v>12</v>
      </c>
      <c r="F2364" s="2">
        <v>2001</v>
      </c>
      <c r="G2364" s="2">
        <v>13.86256</v>
      </c>
    </row>
    <row r="2365" spans="1:7" x14ac:dyDescent="0.25">
      <c r="A2365" s="2" t="s">
        <v>35</v>
      </c>
      <c r="B2365" s="2" t="s">
        <v>9</v>
      </c>
      <c r="C2365" s="2" t="s">
        <v>15</v>
      </c>
      <c r="D2365" s="2" t="s">
        <v>11</v>
      </c>
      <c r="E2365" s="2" t="s">
        <v>12</v>
      </c>
      <c r="F2365" s="2">
        <v>2002</v>
      </c>
      <c r="G2365" s="2">
        <v>13.218389999999999</v>
      </c>
    </row>
    <row r="2366" spans="1:7" x14ac:dyDescent="0.25">
      <c r="A2366" s="2" t="s">
        <v>35</v>
      </c>
      <c r="B2366" s="2" t="s">
        <v>9</v>
      </c>
      <c r="C2366" s="2" t="s">
        <v>15</v>
      </c>
      <c r="D2366" s="2" t="s">
        <v>11</v>
      </c>
      <c r="E2366" s="2" t="s">
        <v>12</v>
      </c>
      <c r="F2366" s="2">
        <v>2003</v>
      </c>
      <c r="G2366" s="2">
        <v>13.043480000000001</v>
      </c>
    </row>
    <row r="2367" spans="1:7" x14ac:dyDescent="0.25">
      <c r="A2367" s="2" t="s">
        <v>35</v>
      </c>
      <c r="B2367" s="2" t="s">
        <v>9</v>
      </c>
      <c r="C2367" s="2" t="s">
        <v>15</v>
      </c>
      <c r="D2367" s="2" t="s">
        <v>11</v>
      </c>
      <c r="E2367" s="2" t="s">
        <v>12</v>
      </c>
      <c r="F2367" s="2">
        <v>2004</v>
      </c>
      <c r="G2367" s="2">
        <v>13.592230000000001</v>
      </c>
    </row>
    <row r="2368" spans="1:7" x14ac:dyDescent="0.25">
      <c r="A2368" s="2" t="s">
        <v>35</v>
      </c>
      <c r="B2368" s="2" t="s">
        <v>9</v>
      </c>
      <c r="C2368" s="2" t="s">
        <v>15</v>
      </c>
      <c r="D2368" s="2" t="s">
        <v>11</v>
      </c>
      <c r="E2368" s="2" t="s">
        <v>12</v>
      </c>
      <c r="F2368" s="2">
        <v>2005</v>
      </c>
      <c r="G2368" s="2">
        <v>13.409560000000001</v>
      </c>
    </row>
    <row r="2369" spans="1:7" x14ac:dyDescent="0.25">
      <c r="A2369" s="2" t="s">
        <v>35</v>
      </c>
      <c r="B2369" s="2" t="s">
        <v>9</v>
      </c>
      <c r="C2369" s="2" t="s">
        <v>15</v>
      </c>
      <c r="D2369" s="2" t="s">
        <v>11</v>
      </c>
      <c r="E2369" s="2" t="s">
        <v>12</v>
      </c>
      <c r="F2369" s="2">
        <v>2006</v>
      </c>
      <c r="G2369" s="2">
        <v>12.57607</v>
      </c>
    </row>
    <row r="2370" spans="1:7" x14ac:dyDescent="0.25">
      <c r="A2370" s="2" t="s">
        <v>35</v>
      </c>
      <c r="B2370" s="2" t="s">
        <v>9</v>
      </c>
      <c r="C2370" s="2" t="s">
        <v>15</v>
      </c>
      <c r="D2370" s="2" t="s">
        <v>11</v>
      </c>
      <c r="E2370" s="2" t="s">
        <v>12</v>
      </c>
      <c r="F2370" s="2">
        <v>2007</v>
      </c>
      <c r="G2370" s="2">
        <v>12.599209999999999</v>
      </c>
    </row>
    <row r="2371" spans="1:7" x14ac:dyDescent="0.25">
      <c r="A2371" s="2" t="s">
        <v>35</v>
      </c>
      <c r="B2371" s="2" t="s">
        <v>9</v>
      </c>
      <c r="C2371" s="2" t="s">
        <v>15</v>
      </c>
      <c r="D2371" s="2" t="s">
        <v>11</v>
      </c>
      <c r="E2371" s="2" t="s">
        <v>12</v>
      </c>
      <c r="F2371" s="2">
        <v>2008</v>
      </c>
      <c r="G2371" s="2">
        <v>12.549020000000001</v>
      </c>
    </row>
    <row r="2372" spans="1:7" x14ac:dyDescent="0.25">
      <c r="A2372" s="2" t="s">
        <v>35</v>
      </c>
      <c r="B2372" s="2" t="s">
        <v>9</v>
      </c>
      <c r="C2372" s="2" t="s">
        <v>15</v>
      </c>
      <c r="D2372" s="2" t="s">
        <v>11</v>
      </c>
      <c r="E2372" s="2" t="s">
        <v>12</v>
      </c>
      <c r="F2372" s="2">
        <v>2009</v>
      </c>
      <c r="G2372" s="2">
        <v>11.869440000000001</v>
      </c>
    </row>
    <row r="2373" spans="1:7" x14ac:dyDescent="0.25">
      <c r="A2373" s="2" t="s">
        <v>35</v>
      </c>
      <c r="B2373" s="2" t="s">
        <v>9</v>
      </c>
      <c r="C2373" s="2" t="s">
        <v>15</v>
      </c>
      <c r="D2373" s="2" t="s">
        <v>11</v>
      </c>
      <c r="E2373" s="2" t="s">
        <v>12</v>
      </c>
      <c r="F2373" s="2">
        <v>2010</v>
      </c>
      <c r="G2373" s="2">
        <v>11.846</v>
      </c>
    </row>
    <row r="2374" spans="1:7" x14ac:dyDescent="0.25">
      <c r="A2374" s="2" t="s">
        <v>35</v>
      </c>
      <c r="B2374" s="2" t="s">
        <v>9</v>
      </c>
      <c r="C2374" s="2" t="s">
        <v>15</v>
      </c>
      <c r="D2374" s="2" t="s">
        <v>11</v>
      </c>
      <c r="E2374" s="2" t="s">
        <v>12</v>
      </c>
      <c r="F2374" s="2">
        <v>2011</v>
      </c>
      <c r="G2374" s="2">
        <v>12.6938</v>
      </c>
    </row>
    <row r="2375" spans="1:7" x14ac:dyDescent="0.25">
      <c r="A2375" s="2" t="s">
        <v>35</v>
      </c>
      <c r="B2375" s="2" t="s">
        <v>9</v>
      </c>
      <c r="C2375" s="2" t="s">
        <v>15</v>
      </c>
      <c r="D2375" s="2" t="s">
        <v>11</v>
      </c>
      <c r="E2375" s="2" t="s">
        <v>12</v>
      </c>
      <c r="F2375" s="2">
        <v>2012</v>
      </c>
      <c r="G2375" s="2">
        <v>12.379110000000001</v>
      </c>
    </row>
    <row r="2376" spans="1:7" x14ac:dyDescent="0.25">
      <c r="A2376" s="2" t="s">
        <v>35</v>
      </c>
      <c r="B2376" s="2" t="s">
        <v>9</v>
      </c>
      <c r="C2376" s="2" t="s">
        <v>15</v>
      </c>
      <c r="D2376" s="2" t="s">
        <v>11</v>
      </c>
      <c r="E2376" s="2" t="s">
        <v>12</v>
      </c>
      <c r="F2376" s="2">
        <v>2013</v>
      </c>
      <c r="G2376" s="2">
        <v>11.658770000000001</v>
      </c>
    </row>
    <row r="2377" spans="1:7" x14ac:dyDescent="0.25">
      <c r="A2377" s="2" t="s">
        <v>35</v>
      </c>
      <c r="B2377" s="2" t="s">
        <v>9</v>
      </c>
      <c r="C2377" s="2" t="s">
        <v>15</v>
      </c>
      <c r="D2377" s="2" t="s">
        <v>11</v>
      </c>
      <c r="E2377" s="2" t="s">
        <v>12</v>
      </c>
      <c r="F2377" s="2">
        <v>2014</v>
      </c>
      <c r="G2377" s="2">
        <v>11.834860000000001</v>
      </c>
    </row>
    <row r="2378" spans="1:7" x14ac:dyDescent="0.25">
      <c r="A2378" s="2" t="s">
        <v>35</v>
      </c>
      <c r="B2378" s="2" t="s">
        <v>9</v>
      </c>
      <c r="C2378" s="2" t="s">
        <v>15</v>
      </c>
      <c r="D2378" s="2" t="s">
        <v>11</v>
      </c>
      <c r="E2378" s="2" t="s">
        <v>12</v>
      </c>
      <c r="F2378" s="2">
        <v>2015</v>
      </c>
      <c r="G2378" s="2">
        <v>11.500450000000001</v>
      </c>
    </row>
    <row r="2379" spans="1:7" x14ac:dyDescent="0.25">
      <c r="A2379" s="2" t="s">
        <v>36</v>
      </c>
      <c r="B2379" s="2" t="s">
        <v>9</v>
      </c>
      <c r="C2379" s="2" t="s">
        <v>10</v>
      </c>
      <c r="D2379" s="2" t="s">
        <v>11</v>
      </c>
      <c r="E2379" s="2" t="s">
        <v>12</v>
      </c>
      <c r="F2379" s="2">
        <v>1956</v>
      </c>
      <c r="G2379" s="2">
        <v>29.103729999999999</v>
      </c>
    </row>
    <row r="2380" spans="1:7" x14ac:dyDescent="0.25">
      <c r="A2380" s="2" t="s">
        <v>36</v>
      </c>
      <c r="B2380" s="2" t="s">
        <v>9</v>
      </c>
      <c r="C2380" s="2" t="s">
        <v>10</v>
      </c>
      <c r="D2380" s="2" t="s">
        <v>11</v>
      </c>
      <c r="E2380" s="2" t="s">
        <v>12</v>
      </c>
      <c r="F2380" s="2">
        <v>1957</v>
      </c>
      <c r="G2380" s="2">
        <v>29.003019999999999</v>
      </c>
    </row>
    <row r="2381" spans="1:7" x14ac:dyDescent="0.25">
      <c r="A2381" s="2" t="s">
        <v>36</v>
      </c>
      <c r="B2381" s="2" t="s">
        <v>9</v>
      </c>
      <c r="C2381" s="2" t="s">
        <v>10</v>
      </c>
      <c r="D2381" s="2" t="s">
        <v>11</v>
      </c>
      <c r="E2381" s="2" t="s">
        <v>12</v>
      </c>
      <c r="F2381" s="2">
        <v>1958</v>
      </c>
      <c r="G2381" s="2">
        <v>28.78942</v>
      </c>
    </row>
    <row r="2382" spans="1:7" x14ac:dyDescent="0.25">
      <c r="A2382" s="2" t="s">
        <v>36</v>
      </c>
      <c r="B2382" s="2" t="s">
        <v>9</v>
      </c>
      <c r="C2382" s="2" t="s">
        <v>10</v>
      </c>
      <c r="D2382" s="2" t="s">
        <v>11</v>
      </c>
      <c r="E2382" s="2" t="s">
        <v>12</v>
      </c>
      <c r="F2382" s="2">
        <v>1959</v>
      </c>
      <c r="G2382" s="2">
        <v>28.68769</v>
      </c>
    </row>
    <row r="2383" spans="1:7" x14ac:dyDescent="0.25">
      <c r="A2383" s="2" t="s">
        <v>36</v>
      </c>
      <c r="B2383" s="2" t="s">
        <v>9</v>
      </c>
      <c r="C2383" s="2" t="s">
        <v>10</v>
      </c>
      <c r="D2383" s="2" t="s">
        <v>11</v>
      </c>
      <c r="E2383" s="2" t="s">
        <v>12</v>
      </c>
      <c r="F2383" s="2">
        <v>1960</v>
      </c>
      <c r="G2383" s="2">
        <v>27.979800000000001</v>
      </c>
    </row>
    <row r="2384" spans="1:7" x14ac:dyDescent="0.25">
      <c r="A2384" s="2" t="s">
        <v>36</v>
      </c>
      <c r="B2384" s="2" t="s">
        <v>9</v>
      </c>
      <c r="C2384" s="2" t="s">
        <v>10</v>
      </c>
      <c r="D2384" s="2" t="s">
        <v>11</v>
      </c>
      <c r="E2384" s="2" t="s">
        <v>12</v>
      </c>
      <c r="F2384" s="2">
        <v>1961</v>
      </c>
      <c r="G2384" s="2">
        <v>27.32733</v>
      </c>
    </row>
    <row r="2385" spans="1:7" x14ac:dyDescent="0.25">
      <c r="A2385" s="2" t="s">
        <v>36</v>
      </c>
      <c r="B2385" s="2" t="s">
        <v>9</v>
      </c>
      <c r="C2385" s="2" t="s">
        <v>10</v>
      </c>
      <c r="D2385" s="2" t="s">
        <v>11</v>
      </c>
      <c r="E2385" s="2" t="s">
        <v>12</v>
      </c>
      <c r="F2385" s="2">
        <v>1962</v>
      </c>
      <c r="G2385" s="2">
        <v>26.8</v>
      </c>
    </row>
    <row r="2386" spans="1:7" x14ac:dyDescent="0.25">
      <c r="A2386" s="2" t="s">
        <v>36</v>
      </c>
      <c r="B2386" s="2" t="s">
        <v>9</v>
      </c>
      <c r="C2386" s="2" t="s">
        <v>10</v>
      </c>
      <c r="D2386" s="2" t="s">
        <v>11</v>
      </c>
      <c r="E2386" s="2" t="s">
        <v>12</v>
      </c>
      <c r="F2386" s="2">
        <v>1963</v>
      </c>
      <c r="G2386" s="2">
        <v>26.653310000000001</v>
      </c>
    </row>
    <row r="2387" spans="1:7" x14ac:dyDescent="0.25">
      <c r="A2387" s="2" t="s">
        <v>36</v>
      </c>
      <c r="B2387" s="2" t="s">
        <v>9</v>
      </c>
      <c r="C2387" s="2" t="s">
        <v>10</v>
      </c>
      <c r="D2387" s="2" t="s">
        <v>11</v>
      </c>
      <c r="E2387" s="2" t="s">
        <v>12</v>
      </c>
      <c r="F2387" s="2">
        <v>1964</v>
      </c>
      <c r="G2387" s="2">
        <v>26.09562</v>
      </c>
    </row>
    <row r="2388" spans="1:7" x14ac:dyDescent="0.25">
      <c r="A2388" s="2" t="s">
        <v>36</v>
      </c>
      <c r="B2388" s="2" t="s">
        <v>9</v>
      </c>
      <c r="C2388" s="2" t="s">
        <v>10</v>
      </c>
      <c r="D2388" s="2" t="s">
        <v>11</v>
      </c>
      <c r="E2388" s="2" t="s">
        <v>12</v>
      </c>
      <c r="F2388" s="2">
        <v>1965</v>
      </c>
      <c r="G2388" s="2">
        <v>25.69444</v>
      </c>
    </row>
    <row r="2389" spans="1:7" x14ac:dyDescent="0.25">
      <c r="A2389" s="2" t="s">
        <v>36</v>
      </c>
      <c r="B2389" s="2" t="s">
        <v>9</v>
      </c>
      <c r="C2389" s="2" t="s">
        <v>10</v>
      </c>
      <c r="D2389" s="2" t="s">
        <v>11</v>
      </c>
      <c r="E2389" s="2" t="s">
        <v>12</v>
      </c>
      <c r="F2389" s="2">
        <v>1966</v>
      </c>
      <c r="G2389" s="2">
        <v>25.123149999999999</v>
      </c>
    </row>
    <row r="2390" spans="1:7" x14ac:dyDescent="0.25">
      <c r="A2390" s="2" t="s">
        <v>36</v>
      </c>
      <c r="B2390" s="2" t="s">
        <v>9</v>
      </c>
      <c r="C2390" s="2" t="s">
        <v>10</v>
      </c>
      <c r="D2390" s="2" t="s">
        <v>11</v>
      </c>
      <c r="E2390" s="2" t="s">
        <v>12</v>
      </c>
      <c r="F2390" s="2">
        <v>1967</v>
      </c>
      <c r="G2390" s="2">
        <v>24.461839999999999</v>
      </c>
    </row>
    <row r="2391" spans="1:7" x14ac:dyDescent="0.25">
      <c r="A2391" s="2" t="s">
        <v>36</v>
      </c>
      <c r="B2391" s="2" t="s">
        <v>9</v>
      </c>
      <c r="C2391" s="2" t="s">
        <v>10</v>
      </c>
      <c r="D2391" s="2" t="s">
        <v>11</v>
      </c>
      <c r="E2391" s="2" t="s">
        <v>12</v>
      </c>
      <c r="F2391" s="2">
        <v>1968</v>
      </c>
      <c r="G2391" s="2">
        <v>24.09402</v>
      </c>
    </row>
    <row r="2392" spans="1:7" x14ac:dyDescent="0.25">
      <c r="A2392" s="2" t="s">
        <v>36</v>
      </c>
      <c r="B2392" s="2" t="s">
        <v>9</v>
      </c>
      <c r="C2392" s="2" t="s">
        <v>10</v>
      </c>
      <c r="D2392" s="2" t="s">
        <v>11</v>
      </c>
      <c r="E2392" s="2" t="s">
        <v>12</v>
      </c>
      <c r="F2392" s="2">
        <v>1969</v>
      </c>
      <c r="G2392" s="2">
        <v>23.4375</v>
      </c>
    </row>
    <row r="2393" spans="1:7" x14ac:dyDescent="0.25">
      <c r="A2393" s="2" t="s">
        <v>36</v>
      </c>
      <c r="B2393" s="2" t="s">
        <v>9</v>
      </c>
      <c r="C2393" s="2" t="s">
        <v>10</v>
      </c>
      <c r="D2393" s="2" t="s">
        <v>11</v>
      </c>
      <c r="E2393" s="2" t="s">
        <v>12</v>
      </c>
      <c r="F2393" s="2">
        <v>1970</v>
      </c>
      <c r="G2393" s="2">
        <v>22.876449999999998</v>
      </c>
    </row>
    <row r="2394" spans="1:7" x14ac:dyDescent="0.25">
      <c r="A2394" s="2" t="s">
        <v>36</v>
      </c>
      <c r="B2394" s="2" t="s">
        <v>9</v>
      </c>
      <c r="C2394" s="2" t="s">
        <v>10</v>
      </c>
      <c r="D2394" s="2" t="s">
        <v>11</v>
      </c>
      <c r="E2394" s="2" t="s">
        <v>12</v>
      </c>
      <c r="F2394" s="2">
        <v>1972</v>
      </c>
      <c r="G2394" s="2">
        <v>18.38306</v>
      </c>
    </row>
    <row r="2395" spans="1:7" x14ac:dyDescent="0.25">
      <c r="A2395" s="2" t="s">
        <v>36</v>
      </c>
      <c r="B2395" s="2" t="s">
        <v>9</v>
      </c>
      <c r="C2395" s="2" t="s">
        <v>10</v>
      </c>
      <c r="D2395" s="2" t="s">
        <v>11</v>
      </c>
      <c r="E2395" s="2" t="s">
        <v>12</v>
      </c>
      <c r="F2395" s="2">
        <v>1973</v>
      </c>
      <c r="G2395" s="2">
        <v>18.4438</v>
      </c>
    </row>
    <row r="2396" spans="1:7" x14ac:dyDescent="0.25">
      <c r="A2396" s="2" t="s">
        <v>36</v>
      </c>
      <c r="B2396" s="2" t="s">
        <v>9</v>
      </c>
      <c r="C2396" s="2" t="s">
        <v>10</v>
      </c>
      <c r="D2396" s="2" t="s">
        <v>11</v>
      </c>
      <c r="E2396" s="2" t="s">
        <v>12</v>
      </c>
      <c r="F2396" s="2">
        <v>1974</v>
      </c>
      <c r="G2396" s="2">
        <v>17.652670000000001</v>
      </c>
    </row>
    <row r="2397" spans="1:7" x14ac:dyDescent="0.25">
      <c r="A2397" s="2" t="s">
        <v>36</v>
      </c>
      <c r="B2397" s="2" t="s">
        <v>9</v>
      </c>
      <c r="C2397" s="2" t="s">
        <v>10</v>
      </c>
      <c r="D2397" s="2" t="s">
        <v>11</v>
      </c>
      <c r="E2397" s="2" t="s">
        <v>12</v>
      </c>
      <c r="F2397" s="2">
        <v>1975</v>
      </c>
      <c r="G2397" s="2">
        <v>16.934719999999999</v>
      </c>
    </row>
    <row r="2398" spans="1:7" x14ac:dyDescent="0.25">
      <c r="A2398" s="2" t="s">
        <v>36</v>
      </c>
      <c r="B2398" s="2" t="s">
        <v>9</v>
      </c>
      <c r="C2398" s="2" t="s">
        <v>10</v>
      </c>
      <c r="D2398" s="2" t="s">
        <v>11</v>
      </c>
      <c r="E2398" s="2" t="s">
        <v>12</v>
      </c>
      <c r="F2398" s="2">
        <v>1976</v>
      </c>
      <c r="G2398" s="2">
        <v>16.173749999999998</v>
      </c>
    </row>
    <row r="2399" spans="1:7" x14ac:dyDescent="0.25">
      <c r="A2399" s="2" t="s">
        <v>36</v>
      </c>
      <c r="B2399" s="2" t="s">
        <v>9</v>
      </c>
      <c r="C2399" s="2" t="s">
        <v>10</v>
      </c>
      <c r="D2399" s="2" t="s">
        <v>11</v>
      </c>
      <c r="E2399" s="2" t="s">
        <v>12</v>
      </c>
      <c r="F2399" s="2">
        <v>1977</v>
      </c>
      <c r="G2399" s="2">
        <v>16.090910000000001</v>
      </c>
    </row>
    <row r="2400" spans="1:7" x14ac:dyDescent="0.25">
      <c r="A2400" s="2" t="s">
        <v>36</v>
      </c>
      <c r="B2400" s="2" t="s">
        <v>9</v>
      </c>
      <c r="C2400" s="2" t="s">
        <v>10</v>
      </c>
      <c r="D2400" s="2" t="s">
        <v>11</v>
      </c>
      <c r="E2400" s="2" t="s">
        <v>12</v>
      </c>
      <c r="F2400" s="2">
        <v>1978</v>
      </c>
      <c r="G2400" s="2">
        <v>15.9132</v>
      </c>
    </row>
    <row r="2401" spans="1:7" x14ac:dyDescent="0.25">
      <c r="A2401" s="2" t="s">
        <v>36</v>
      </c>
      <c r="B2401" s="2" t="s">
        <v>9</v>
      </c>
      <c r="C2401" s="2" t="s">
        <v>10</v>
      </c>
      <c r="D2401" s="2" t="s">
        <v>11</v>
      </c>
      <c r="E2401" s="2" t="s">
        <v>12</v>
      </c>
      <c r="F2401" s="2">
        <v>1979</v>
      </c>
      <c r="G2401" s="2">
        <v>15.727270000000001</v>
      </c>
    </row>
    <row r="2402" spans="1:7" x14ac:dyDescent="0.25">
      <c r="A2402" s="2" t="s">
        <v>36</v>
      </c>
      <c r="B2402" s="2" t="s">
        <v>9</v>
      </c>
      <c r="C2402" s="2" t="s">
        <v>10</v>
      </c>
      <c r="D2402" s="2" t="s">
        <v>11</v>
      </c>
      <c r="E2402" s="2" t="s">
        <v>12</v>
      </c>
      <c r="F2402" s="2">
        <v>1980</v>
      </c>
      <c r="G2402" s="2">
        <v>17</v>
      </c>
    </row>
    <row r="2403" spans="1:7" x14ac:dyDescent="0.25">
      <c r="A2403" s="2" t="s">
        <v>36</v>
      </c>
      <c r="B2403" s="2" t="s">
        <v>9</v>
      </c>
      <c r="C2403" s="2" t="s">
        <v>10</v>
      </c>
      <c r="D2403" s="2" t="s">
        <v>11</v>
      </c>
      <c r="E2403" s="2" t="s">
        <v>12</v>
      </c>
      <c r="F2403" s="2">
        <v>1981</v>
      </c>
      <c r="G2403" s="2">
        <v>16.335740000000001</v>
      </c>
    </row>
    <row r="2404" spans="1:7" x14ac:dyDescent="0.25">
      <c r="A2404" s="2" t="s">
        <v>36</v>
      </c>
      <c r="B2404" s="2" t="s">
        <v>9</v>
      </c>
      <c r="C2404" s="2" t="s">
        <v>10</v>
      </c>
      <c r="D2404" s="2" t="s">
        <v>11</v>
      </c>
      <c r="E2404" s="2" t="s">
        <v>12</v>
      </c>
      <c r="F2404" s="2">
        <v>1982</v>
      </c>
      <c r="G2404" s="2">
        <v>16.56109</v>
      </c>
    </row>
    <row r="2405" spans="1:7" x14ac:dyDescent="0.25">
      <c r="A2405" s="2" t="s">
        <v>36</v>
      </c>
      <c r="B2405" s="2" t="s">
        <v>9</v>
      </c>
      <c r="C2405" s="2" t="s">
        <v>10</v>
      </c>
      <c r="D2405" s="2" t="s">
        <v>11</v>
      </c>
      <c r="E2405" s="2" t="s">
        <v>12</v>
      </c>
      <c r="F2405" s="2">
        <v>1983</v>
      </c>
      <c r="G2405" s="2">
        <v>16.483519999999999</v>
      </c>
    </row>
    <row r="2406" spans="1:7" x14ac:dyDescent="0.25">
      <c r="A2406" s="2" t="s">
        <v>36</v>
      </c>
      <c r="B2406" s="2" t="s">
        <v>9</v>
      </c>
      <c r="C2406" s="2" t="s">
        <v>10</v>
      </c>
      <c r="D2406" s="2" t="s">
        <v>11</v>
      </c>
      <c r="E2406" s="2" t="s">
        <v>12</v>
      </c>
      <c r="F2406" s="2">
        <v>1984</v>
      </c>
      <c r="G2406" s="2">
        <v>16.63636</v>
      </c>
    </row>
    <row r="2407" spans="1:7" x14ac:dyDescent="0.25">
      <c r="A2407" s="2" t="s">
        <v>36</v>
      </c>
      <c r="B2407" s="2" t="s">
        <v>9</v>
      </c>
      <c r="C2407" s="2" t="s">
        <v>10</v>
      </c>
      <c r="D2407" s="2" t="s">
        <v>11</v>
      </c>
      <c r="E2407" s="2" t="s">
        <v>12</v>
      </c>
      <c r="F2407" s="2">
        <v>1985</v>
      </c>
      <c r="G2407" s="2">
        <v>15.460229999999999</v>
      </c>
    </row>
    <row r="2408" spans="1:7" x14ac:dyDescent="0.25">
      <c r="A2408" s="2" t="s">
        <v>36</v>
      </c>
      <c r="B2408" s="2" t="s">
        <v>9</v>
      </c>
      <c r="C2408" s="2" t="s">
        <v>10</v>
      </c>
      <c r="D2408" s="2" t="s">
        <v>11</v>
      </c>
      <c r="E2408" s="2" t="s">
        <v>12</v>
      </c>
      <c r="F2408" s="2">
        <v>1986</v>
      </c>
      <c r="G2408" s="2">
        <v>15.715540000000001</v>
      </c>
    </row>
    <row r="2409" spans="1:7" x14ac:dyDescent="0.25">
      <c r="A2409" s="2" t="s">
        <v>36</v>
      </c>
      <c r="B2409" s="2" t="s">
        <v>9</v>
      </c>
      <c r="C2409" s="2" t="s">
        <v>10</v>
      </c>
      <c r="D2409" s="2" t="s">
        <v>11</v>
      </c>
      <c r="E2409" s="2" t="s">
        <v>12</v>
      </c>
      <c r="F2409" s="2">
        <v>1987</v>
      </c>
      <c r="G2409" s="2">
        <v>14.75694</v>
      </c>
    </row>
    <row r="2410" spans="1:7" x14ac:dyDescent="0.25">
      <c r="A2410" s="2" t="s">
        <v>36</v>
      </c>
      <c r="B2410" s="2" t="s">
        <v>9</v>
      </c>
      <c r="C2410" s="2" t="s">
        <v>10</v>
      </c>
      <c r="D2410" s="2" t="s">
        <v>11</v>
      </c>
      <c r="E2410" s="2" t="s">
        <v>12</v>
      </c>
      <c r="F2410" s="2">
        <v>1988</v>
      </c>
      <c r="G2410" s="2">
        <v>14.925369999999999</v>
      </c>
    </row>
    <row r="2411" spans="1:7" x14ac:dyDescent="0.25">
      <c r="A2411" s="2" t="s">
        <v>36</v>
      </c>
      <c r="B2411" s="2" t="s">
        <v>9</v>
      </c>
      <c r="C2411" s="2" t="s">
        <v>10</v>
      </c>
      <c r="D2411" s="2" t="s">
        <v>11</v>
      </c>
      <c r="E2411" s="2" t="s">
        <v>12</v>
      </c>
      <c r="F2411" s="2">
        <v>1989</v>
      </c>
      <c r="G2411" s="2">
        <v>15.15427</v>
      </c>
    </row>
    <row r="2412" spans="1:7" x14ac:dyDescent="0.25">
      <c r="A2412" s="2" t="s">
        <v>36</v>
      </c>
      <c r="B2412" s="2" t="s">
        <v>9</v>
      </c>
      <c r="C2412" s="2" t="s">
        <v>10</v>
      </c>
      <c r="D2412" s="2" t="s">
        <v>11</v>
      </c>
      <c r="E2412" s="2" t="s">
        <v>12</v>
      </c>
      <c r="F2412" s="2">
        <v>1990</v>
      </c>
      <c r="G2412" s="2">
        <v>14.56401</v>
      </c>
    </row>
    <row r="2413" spans="1:7" x14ac:dyDescent="0.25">
      <c r="A2413" s="2" t="s">
        <v>36</v>
      </c>
      <c r="B2413" s="2" t="s">
        <v>9</v>
      </c>
      <c r="C2413" s="2" t="s">
        <v>10</v>
      </c>
      <c r="D2413" s="2" t="s">
        <v>11</v>
      </c>
      <c r="E2413" s="2" t="s">
        <v>12</v>
      </c>
      <c r="F2413" s="2">
        <v>1991</v>
      </c>
      <c r="G2413" s="2">
        <v>14.25873</v>
      </c>
    </row>
    <row r="2414" spans="1:7" x14ac:dyDescent="0.25">
      <c r="A2414" s="2" t="s">
        <v>36</v>
      </c>
      <c r="B2414" s="2" t="s">
        <v>9</v>
      </c>
      <c r="C2414" s="2" t="s">
        <v>10</v>
      </c>
      <c r="D2414" s="2" t="s">
        <v>11</v>
      </c>
      <c r="E2414" s="2" t="s">
        <v>12</v>
      </c>
      <c r="F2414" s="2">
        <v>1992</v>
      </c>
      <c r="G2414" s="2">
        <v>13.63636</v>
      </c>
    </row>
    <row r="2415" spans="1:7" x14ac:dyDescent="0.25">
      <c r="A2415" s="2" t="s">
        <v>36</v>
      </c>
      <c r="B2415" s="2" t="s">
        <v>9</v>
      </c>
      <c r="C2415" s="2" t="s">
        <v>10</v>
      </c>
      <c r="D2415" s="2" t="s">
        <v>11</v>
      </c>
      <c r="E2415" s="2" t="s">
        <v>12</v>
      </c>
      <c r="F2415" s="2">
        <v>1993</v>
      </c>
      <c r="G2415" s="2">
        <v>13.21293</v>
      </c>
    </row>
    <row r="2416" spans="1:7" x14ac:dyDescent="0.25">
      <c r="A2416" s="2" t="s">
        <v>36</v>
      </c>
      <c r="B2416" s="2" t="s">
        <v>9</v>
      </c>
      <c r="C2416" s="2" t="s">
        <v>10</v>
      </c>
      <c r="D2416" s="2" t="s">
        <v>11</v>
      </c>
      <c r="E2416" s="2" t="s">
        <v>12</v>
      </c>
      <c r="F2416" s="2">
        <v>1994</v>
      </c>
      <c r="G2416" s="2">
        <v>12.791779999999999</v>
      </c>
    </row>
    <row r="2417" spans="1:7" x14ac:dyDescent="0.25">
      <c r="A2417" s="2" t="s">
        <v>36</v>
      </c>
      <c r="B2417" s="2" t="s">
        <v>9</v>
      </c>
      <c r="C2417" s="2" t="s">
        <v>10</v>
      </c>
      <c r="D2417" s="2" t="s">
        <v>11</v>
      </c>
      <c r="E2417" s="2" t="s">
        <v>12</v>
      </c>
      <c r="F2417" s="2">
        <v>1995</v>
      </c>
      <c r="G2417" s="2">
        <v>12.14612</v>
      </c>
    </row>
    <row r="2418" spans="1:7" x14ac:dyDescent="0.25">
      <c r="A2418" s="2" t="s">
        <v>36</v>
      </c>
      <c r="B2418" s="2" t="s">
        <v>9</v>
      </c>
      <c r="C2418" s="2" t="s">
        <v>10</v>
      </c>
      <c r="D2418" s="2" t="s">
        <v>11</v>
      </c>
      <c r="E2418" s="2" t="s">
        <v>12</v>
      </c>
      <c r="F2418" s="2">
        <v>1996</v>
      </c>
      <c r="G2418" s="2">
        <v>11.44632</v>
      </c>
    </row>
    <row r="2419" spans="1:7" x14ac:dyDescent="0.25">
      <c r="A2419" s="2" t="s">
        <v>36</v>
      </c>
      <c r="B2419" s="2" t="s">
        <v>9</v>
      </c>
      <c r="C2419" s="2" t="s">
        <v>10</v>
      </c>
      <c r="D2419" s="2" t="s">
        <v>11</v>
      </c>
      <c r="E2419" s="2" t="s">
        <v>12</v>
      </c>
      <c r="F2419" s="2">
        <v>1997</v>
      </c>
      <c r="G2419" s="2">
        <v>10.890230000000001</v>
      </c>
    </row>
    <row r="2420" spans="1:7" x14ac:dyDescent="0.25">
      <c r="A2420" s="2" t="s">
        <v>36</v>
      </c>
      <c r="B2420" s="2" t="s">
        <v>9</v>
      </c>
      <c r="C2420" s="2" t="s">
        <v>10</v>
      </c>
      <c r="D2420" s="2" t="s">
        <v>11</v>
      </c>
      <c r="E2420" s="2" t="s">
        <v>12</v>
      </c>
      <c r="F2420" s="2">
        <v>1998</v>
      </c>
      <c r="G2420" s="2">
        <v>10.98901</v>
      </c>
    </row>
    <row r="2421" spans="1:7" x14ac:dyDescent="0.25">
      <c r="A2421" s="2" t="s">
        <v>36</v>
      </c>
      <c r="B2421" s="2" t="s">
        <v>9</v>
      </c>
      <c r="C2421" s="2" t="s">
        <v>10</v>
      </c>
      <c r="D2421" s="2" t="s">
        <v>11</v>
      </c>
      <c r="E2421" s="2" t="s">
        <v>12</v>
      </c>
      <c r="F2421" s="2">
        <v>1999</v>
      </c>
      <c r="G2421" s="2">
        <v>10.30405</v>
      </c>
    </row>
    <row r="2422" spans="1:7" x14ac:dyDescent="0.25">
      <c r="A2422" s="2" t="s">
        <v>36</v>
      </c>
      <c r="B2422" s="2" t="s">
        <v>9</v>
      </c>
      <c r="C2422" s="2" t="s">
        <v>10</v>
      </c>
      <c r="D2422" s="2" t="s">
        <v>11</v>
      </c>
      <c r="E2422" s="2" t="s">
        <v>12</v>
      </c>
      <c r="F2422" s="2">
        <v>2000</v>
      </c>
      <c r="G2422" s="2">
        <v>9.7560979999999997</v>
      </c>
    </row>
    <row r="2423" spans="1:7" x14ac:dyDescent="0.25">
      <c r="A2423" s="2" t="s">
        <v>36</v>
      </c>
      <c r="B2423" s="2" t="s">
        <v>9</v>
      </c>
      <c r="C2423" s="2" t="s">
        <v>10</v>
      </c>
      <c r="D2423" s="2" t="s">
        <v>11</v>
      </c>
      <c r="E2423" s="2" t="s">
        <v>12</v>
      </c>
      <c r="F2423" s="2">
        <v>2001</v>
      </c>
      <c r="G2423" s="2">
        <v>9.3723849999999995</v>
      </c>
    </row>
    <row r="2424" spans="1:7" x14ac:dyDescent="0.25">
      <c r="A2424" s="2" t="s">
        <v>36</v>
      </c>
      <c r="B2424" s="2" t="s">
        <v>9</v>
      </c>
      <c r="C2424" s="2" t="s">
        <v>10</v>
      </c>
      <c r="D2424" s="2" t="s">
        <v>11</v>
      </c>
      <c r="E2424" s="2" t="s">
        <v>12</v>
      </c>
      <c r="F2424" s="2">
        <v>2002</v>
      </c>
      <c r="G2424" s="2">
        <v>9.7233870000000007</v>
      </c>
    </row>
    <row r="2425" spans="1:7" x14ac:dyDescent="0.25">
      <c r="A2425" s="2" t="s">
        <v>36</v>
      </c>
      <c r="B2425" s="2" t="s">
        <v>9</v>
      </c>
      <c r="C2425" s="2" t="s">
        <v>10</v>
      </c>
      <c r="D2425" s="2" t="s">
        <v>11</v>
      </c>
      <c r="E2425" s="2" t="s">
        <v>12</v>
      </c>
      <c r="F2425" s="2">
        <v>2003</v>
      </c>
      <c r="G2425" s="2">
        <v>10.08475</v>
      </c>
    </row>
    <row r="2426" spans="1:7" x14ac:dyDescent="0.25">
      <c r="A2426" s="2" t="s">
        <v>36</v>
      </c>
      <c r="B2426" s="2" t="s">
        <v>9</v>
      </c>
      <c r="C2426" s="2" t="s">
        <v>10</v>
      </c>
      <c r="D2426" s="2" t="s">
        <v>11</v>
      </c>
      <c r="E2426" s="2" t="s">
        <v>12</v>
      </c>
      <c r="F2426" s="2">
        <v>2004</v>
      </c>
      <c r="G2426" s="2">
        <v>10.295360000000001</v>
      </c>
    </row>
    <row r="2427" spans="1:7" x14ac:dyDescent="0.25">
      <c r="A2427" s="2" t="s">
        <v>36</v>
      </c>
      <c r="B2427" s="2" t="s">
        <v>9</v>
      </c>
      <c r="C2427" s="2" t="s">
        <v>10</v>
      </c>
      <c r="D2427" s="2" t="s">
        <v>11</v>
      </c>
      <c r="E2427" s="2" t="s">
        <v>12</v>
      </c>
      <c r="F2427" s="2">
        <v>2005</v>
      </c>
      <c r="G2427" s="2">
        <v>10.15314</v>
      </c>
    </row>
    <row r="2428" spans="1:7" x14ac:dyDescent="0.25">
      <c r="A2428" s="2" t="s">
        <v>36</v>
      </c>
      <c r="B2428" s="2" t="s">
        <v>9</v>
      </c>
      <c r="C2428" s="2" t="s">
        <v>10</v>
      </c>
      <c r="D2428" s="2" t="s">
        <v>11</v>
      </c>
      <c r="E2428" s="2" t="s">
        <v>12</v>
      </c>
      <c r="F2428" s="2">
        <v>2006</v>
      </c>
      <c r="G2428" s="2">
        <v>11.74089</v>
      </c>
    </row>
    <row r="2429" spans="1:7" x14ac:dyDescent="0.25">
      <c r="A2429" s="2" t="s">
        <v>36</v>
      </c>
      <c r="B2429" s="2" t="s">
        <v>9</v>
      </c>
      <c r="C2429" s="2" t="s">
        <v>10</v>
      </c>
      <c r="D2429" s="2" t="s">
        <v>11</v>
      </c>
      <c r="E2429" s="2" t="s">
        <v>12</v>
      </c>
      <c r="F2429" s="2">
        <v>2007</v>
      </c>
      <c r="G2429" s="2">
        <v>11.13725</v>
      </c>
    </row>
    <row r="2430" spans="1:7" x14ac:dyDescent="0.25">
      <c r="A2430" s="2" t="s">
        <v>36</v>
      </c>
      <c r="B2430" s="2" t="s">
        <v>9</v>
      </c>
      <c r="C2430" s="2" t="s">
        <v>10</v>
      </c>
      <c r="D2430" s="2" t="s">
        <v>11</v>
      </c>
      <c r="E2430" s="2" t="s">
        <v>12</v>
      </c>
      <c r="F2430" s="2">
        <v>2008</v>
      </c>
      <c r="G2430" s="2">
        <v>10.86626</v>
      </c>
    </row>
    <row r="2431" spans="1:7" x14ac:dyDescent="0.25">
      <c r="A2431" s="2" t="s">
        <v>36</v>
      </c>
      <c r="B2431" s="2" t="s">
        <v>9</v>
      </c>
      <c r="C2431" s="2" t="s">
        <v>10</v>
      </c>
      <c r="D2431" s="2" t="s">
        <v>11</v>
      </c>
      <c r="E2431" s="2" t="s">
        <v>12</v>
      </c>
      <c r="F2431" s="2">
        <v>2009</v>
      </c>
      <c r="G2431" s="2">
        <v>11.05991</v>
      </c>
    </row>
    <row r="2432" spans="1:7" x14ac:dyDescent="0.25">
      <c r="A2432" s="2" t="s">
        <v>36</v>
      </c>
      <c r="B2432" s="2" t="s">
        <v>9</v>
      </c>
      <c r="C2432" s="2" t="s">
        <v>10</v>
      </c>
      <c r="D2432" s="2" t="s">
        <v>11</v>
      </c>
      <c r="E2432" s="2" t="s">
        <v>12</v>
      </c>
      <c r="F2432" s="2">
        <v>2010</v>
      </c>
      <c r="G2432" s="2">
        <v>10.77158</v>
      </c>
    </row>
    <row r="2433" spans="1:7" x14ac:dyDescent="0.25">
      <c r="A2433" s="2" t="s">
        <v>36</v>
      </c>
      <c r="B2433" s="2" t="s">
        <v>9</v>
      </c>
      <c r="C2433" s="2" t="s">
        <v>10</v>
      </c>
      <c r="D2433" s="2" t="s">
        <v>11</v>
      </c>
      <c r="E2433" s="2" t="s">
        <v>12</v>
      </c>
      <c r="F2433" s="2">
        <v>2011</v>
      </c>
      <c r="G2433" s="2">
        <v>9.7065459999999995</v>
      </c>
    </row>
    <row r="2434" spans="1:7" x14ac:dyDescent="0.25">
      <c r="A2434" s="2" t="s">
        <v>36</v>
      </c>
      <c r="B2434" s="2" t="s">
        <v>9</v>
      </c>
      <c r="C2434" s="2" t="s">
        <v>10</v>
      </c>
      <c r="D2434" s="2" t="s">
        <v>11</v>
      </c>
      <c r="E2434" s="2" t="s">
        <v>12</v>
      </c>
      <c r="F2434" s="2">
        <v>2012</v>
      </c>
      <c r="G2434" s="2">
        <v>9.4186910000000008</v>
      </c>
    </row>
    <row r="2435" spans="1:7" x14ac:dyDescent="0.25">
      <c r="A2435" s="2" t="s">
        <v>36</v>
      </c>
      <c r="B2435" s="2" t="s">
        <v>9</v>
      </c>
      <c r="C2435" s="2" t="s">
        <v>10</v>
      </c>
      <c r="D2435" s="2" t="s">
        <v>11</v>
      </c>
      <c r="E2435" s="2" t="s">
        <v>12</v>
      </c>
      <c r="F2435" s="2">
        <v>2013</v>
      </c>
      <c r="G2435" s="2">
        <v>9.2904169999999997</v>
      </c>
    </row>
    <row r="2436" spans="1:7" x14ac:dyDescent="0.25">
      <c r="A2436" s="2" t="s">
        <v>36</v>
      </c>
      <c r="B2436" s="2" t="s">
        <v>9</v>
      </c>
      <c r="C2436" s="2" t="s">
        <v>10</v>
      </c>
      <c r="D2436" s="2" t="s">
        <v>11</v>
      </c>
      <c r="E2436" s="2" t="s">
        <v>12</v>
      </c>
      <c r="F2436" s="2">
        <v>2014</v>
      </c>
      <c r="G2436" s="2">
        <v>9.7968069999999994</v>
      </c>
    </row>
    <row r="2437" spans="1:7" x14ac:dyDescent="0.25">
      <c r="A2437" s="2" t="s">
        <v>36</v>
      </c>
      <c r="B2437" s="2" t="s">
        <v>9</v>
      </c>
      <c r="C2437" s="2" t="s">
        <v>10</v>
      </c>
      <c r="D2437" s="2" t="s">
        <v>11</v>
      </c>
      <c r="E2437" s="2" t="s">
        <v>12</v>
      </c>
      <c r="F2437" s="2">
        <v>2015</v>
      </c>
      <c r="G2437" s="2">
        <v>9.1366910000000008</v>
      </c>
    </row>
    <row r="2438" spans="1:7" x14ac:dyDescent="0.25">
      <c r="A2438" s="2" t="s">
        <v>36</v>
      </c>
      <c r="B2438" s="2" t="s">
        <v>9</v>
      </c>
      <c r="C2438" s="2" t="s">
        <v>14</v>
      </c>
      <c r="D2438" s="2" t="s">
        <v>11</v>
      </c>
      <c r="E2438" s="2" t="s">
        <v>12</v>
      </c>
      <c r="F2438" s="2">
        <v>1956</v>
      </c>
      <c r="G2438" s="2">
        <v>27.11016</v>
      </c>
    </row>
    <row r="2439" spans="1:7" x14ac:dyDescent="0.25">
      <c r="A2439" s="2" t="s">
        <v>36</v>
      </c>
      <c r="B2439" s="2" t="s">
        <v>9</v>
      </c>
      <c r="C2439" s="2" t="s">
        <v>14</v>
      </c>
      <c r="D2439" s="2" t="s">
        <v>11</v>
      </c>
      <c r="E2439" s="2" t="s">
        <v>12</v>
      </c>
      <c r="F2439" s="2">
        <v>1957</v>
      </c>
      <c r="G2439" s="2">
        <v>26.73338</v>
      </c>
    </row>
    <row r="2440" spans="1:7" x14ac:dyDescent="0.25">
      <c r="A2440" s="2" t="s">
        <v>36</v>
      </c>
      <c r="B2440" s="2" t="s">
        <v>9</v>
      </c>
      <c r="C2440" s="2" t="s">
        <v>14</v>
      </c>
      <c r="D2440" s="2" t="s">
        <v>11</v>
      </c>
      <c r="E2440" s="2" t="s">
        <v>12</v>
      </c>
      <c r="F2440" s="2">
        <v>1958</v>
      </c>
      <c r="G2440" s="2">
        <v>26.53651</v>
      </c>
    </row>
    <row r="2441" spans="1:7" x14ac:dyDescent="0.25">
      <c r="A2441" s="2" t="s">
        <v>36</v>
      </c>
      <c r="B2441" s="2" t="s">
        <v>9</v>
      </c>
      <c r="C2441" s="2" t="s">
        <v>14</v>
      </c>
      <c r="D2441" s="2" t="s">
        <v>11</v>
      </c>
      <c r="E2441" s="2" t="s">
        <v>12</v>
      </c>
      <c r="F2441" s="2">
        <v>1959</v>
      </c>
      <c r="G2441" s="2">
        <v>26.10267</v>
      </c>
    </row>
    <row r="2442" spans="1:7" x14ac:dyDescent="0.25">
      <c r="A2442" s="2" t="s">
        <v>36</v>
      </c>
      <c r="B2442" s="2" t="s">
        <v>9</v>
      </c>
      <c r="C2442" s="2" t="s">
        <v>14</v>
      </c>
      <c r="D2442" s="2" t="s">
        <v>11</v>
      </c>
      <c r="E2442" s="2" t="s">
        <v>12</v>
      </c>
      <c r="F2442" s="2">
        <v>1960</v>
      </c>
      <c r="G2442" s="2">
        <v>25.663080000000001</v>
      </c>
    </row>
    <row r="2443" spans="1:7" x14ac:dyDescent="0.25">
      <c r="A2443" s="2" t="s">
        <v>36</v>
      </c>
      <c r="B2443" s="2" t="s">
        <v>9</v>
      </c>
      <c r="C2443" s="2" t="s">
        <v>14</v>
      </c>
      <c r="D2443" s="2" t="s">
        <v>11</v>
      </c>
      <c r="E2443" s="2" t="s">
        <v>12</v>
      </c>
      <c r="F2443" s="2">
        <v>1961</v>
      </c>
      <c r="G2443" s="2">
        <v>25.017720000000001</v>
      </c>
    </row>
    <row r="2444" spans="1:7" x14ac:dyDescent="0.25">
      <c r="A2444" s="2" t="s">
        <v>36</v>
      </c>
      <c r="B2444" s="2" t="s">
        <v>9</v>
      </c>
      <c r="C2444" s="2" t="s">
        <v>14</v>
      </c>
      <c r="D2444" s="2" t="s">
        <v>11</v>
      </c>
      <c r="E2444" s="2" t="s">
        <v>12</v>
      </c>
      <c r="F2444" s="2">
        <v>1962</v>
      </c>
      <c r="G2444" s="2">
        <v>24.47109</v>
      </c>
    </row>
    <row r="2445" spans="1:7" x14ac:dyDescent="0.25">
      <c r="A2445" s="2" t="s">
        <v>36</v>
      </c>
      <c r="B2445" s="2" t="s">
        <v>9</v>
      </c>
      <c r="C2445" s="2" t="s">
        <v>14</v>
      </c>
      <c r="D2445" s="2" t="s">
        <v>11</v>
      </c>
      <c r="E2445" s="2" t="s">
        <v>12</v>
      </c>
      <c r="F2445" s="2">
        <v>1963</v>
      </c>
      <c r="G2445" s="2">
        <v>24.118480000000002</v>
      </c>
    </row>
    <row r="2446" spans="1:7" x14ac:dyDescent="0.25">
      <c r="A2446" s="2" t="s">
        <v>36</v>
      </c>
      <c r="B2446" s="2" t="s">
        <v>9</v>
      </c>
      <c r="C2446" s="2" t="s">
        <v>14</v>
      </c>
      <c r="D2446" s="2" t="s">
        <v>11</v>
      </c>
      <c r="E2446" s="2" t="s">
        <v>12</v>
      </c>
      <c r="F2446" s="2">
        <v>1964</v>
      </c>
      <c r="G2446" s="2">
        <v>23.599440000000001</v>
      </c>
    </row>
    <row r="2447" spans="1:7" x14ac:dyDescent="0.25">
      <c r="A2447" s="2" t="s">
        <v>36</v>
      </c>
      <c r="B2447" s="2" t="s">
        <v>9</v>
      </c>
      <c r="C2447" s="2" t="s">
        <v>14</v>
      </c>
      <c r="D2447" s="2" t="s">
        <v>11</v>
      </c>
      <c r="E2447" s="2" t="s">
        <v>12</v>
      </c>
      <c r="F2447" s="2">
        <v>1965</v>
      </c>
      <c r="G2447" s="2">
        <v>22.926829999999999</v>
      </c>
    </row>
    <row r="2448" spans="1:7" x14ac:dyDescent="0.25">
      <c r="A2448" s="2" t="s">
        <v>36</v>
      </c>
      <c r="B2448" s="2" t="s">
        <v>9</v>
      </c>
      <c r="C2448" s="2" t="s">
        <v>14</v>
      </c>
      <c r="D2448" s="2" t="s">
        <v>11</v>
      </c>
      <c r="E2448" s="2" t="s">
        <v>12</v>
      </c>
      <c r="F2448" s="2">
        <v>1966</v>
      </c>
      <c r="G2448" s="2">
        <v>22.453220000000002</v>
      </c>
    </row>
    <row r="2449" spans="1:7" x14ac:dyDescent="0.25">
      <c r="A2449" s="2" t="s">
        <v>36</v>
      </c>
      <c r="B2449" s="2" t="s">
        <v>9</v>
      </c>
      <c r="C2449" s="2" t="s">
        <v>14</v>
      </c>
      <c r="D2449" s="2" t="s">
        <v>11</v>
      </c>
      <c r="E2449" s="2" t="s">
        <v>12</v>
      </c>
      <c r="F2449" s="2">
        <v>1967</v>
      </c>
      <c r="G2449" s="2">
        <v>21.810700000000001</v>
      </c>
    </row>
    <row r="2450" spans="1:7" x14ac:dyDescent="0.25">
      <c r="A2450" s="2" t="s">
        <v>36</v>
      </c>
      <c r="B2450" s="2" t="s">
        <v>9</v>
      </c>
      <c r="C2450" s="2" t="s">
        <v>14</v>
      </c>
      <c r="D2450" s="2" t="s">
        <v>11</v>
      </c>
      <c r="E2450" s="2" t="s">
        <v>12</v>
      </c>
      <c r="F2450" s="2">
        <v>1968</v>
      </c>
      <c r="G2450" s="2">
        <v>21.25769</v>
      </c>
    </row>
    <row r="2451" spans="1:7" x14ac:dyDescent="0.25">
      <c r="A2451" s="2" t="s">
        <v>36</v>
      </c>
      <c r="B2451" s="2" t="s">
        <v>9</v>
      </c>
      <c r="C2451" s="2" t="s">
        <v>14</v>
      </c>
      <c r="D2451" s="2" t="s">
        <v>11</v>
      </c>
      <c r="E2451" s="2" t="s">
        <v>12</v>
      </c>
      <c r="F2451" s="2">
        <v>1969</v>
      </c>
      <c r="G2451" s="2">
        <v>20.55631</v>
      </c>
    </row>
    <row r="2452" spans="1:7" x14ac:dyDescent="0.25">
      <c r="A2452" s="2" t="s">
        <v>36</v>
      </c>
      <c r="B2452" s="2" t="s">
        <v>9</v>
      </c>
      <c r="C2452" s="2" t="s">
        <v>14</v>
      </c>
      <c r="D2452" s="2" t="s">
        <v>11</v>
      </c>
      <c r="E2452" s="2" t="s">
        <v>12</v>
      </c>
      <c r="F2452" s="2">
        <v>1970</v>
      </c>
      <c r="G2452" s="2">
        <v>19.639279999999999</v>
      </c>
    </row>
    <row r="2453" spans="1:7" x14ac:dyDescent="0.25">
      <c r="A2453" s="2" t="s">
        <v>36</v>
      </c>
      <c r="B2453" s="2" t="s">
        <v>9</v>
      </c>
      <c r="C2453" s="2" t="s">
        <v>14</v>
      </c>
      <c r="D2453" s="2" t="s">
        <v>11</v>
      </c>
      <c r="E2453" s="2" t="s">
        <v>12</v>
      </c>
      <c r="F2453" s="2">
        <v>1972</v>
      </c>
      <c r="G2453" s="2">
        <v>17.439019999999999</v>
      </c>
    </row>
    <row r="2454" spans="1:7" x14ac:dyDescent="0.25">
      <c r="A2454" s="2" t="s">
        <v>36</v>
      </c>
      <c r="B2454" s="2" t="s">
        <v>9</v>
      </c>
      <c r="C2454" s="2" t="s">
        <v>14</v>
      </c>
      <c r="D2454" s="2" t="s">
        <v>11</v>
      </c>
      <c r="E2454" s="2" t="s">
        <v>12</v>
      </c>
      <c r="F2454" s="2">
        <v>1973</v>
      </c>
      <c r="G2454" s="2">
        <v>16.95018</v>
      </c>
    </row>
    <row r="2455" spans="1:7" x14ac:dyDescent="0.25">
      <c r="A2455" s="2" t="s">
        <v>36</v>
      </c>
      <c r="B2455" s="2" t="s">
        <v>9</v>
      </c>
      <c r="C2455" s="2" t="s">
        <v>14</v>
      </c>
      <c r="D2455" s="2" t="s">
        <v>11</v>
      </c>
      <c r="E2455" s="2" t="s">
        <v>12</v>
      </c>
      <c r="F2455" s="2">
        <v>1974</v>
      </c>
      <c r="G2455" s="2">
        <v>15.74803</v>
      </c>
    </row>
    <row r="2456" spans="1:7" x14ac:dyDescent="0.25">
      <c r="A2456" s="2" t="s">
        <v>36</v>
      </c>
      <c r="B2456" s="2" t="s">
        <v>9</v>
      </c>
      <c r="C2456" s="2" t="s">
        <v>14</v>
      </c>
      <c r="D2456" s="2" t="s">
        <v>11</v>
      </c>
      <c r="E2456" s="2" t="s">
        <v>12</v>
      </c>
      <c r="F2456" s="2">
        <v>1975</v>
      </c>
      <c r="G2456" s="2">
        <v>15.017670000000001</v>
      </c>
    </row>
    <row r="2457" spans="1:7" x14ac:dyDescent="0.25">
      <c r="A2457" s="2" t="s">
        <v>36</v>
      </c>
      <c r="B2457" s="2" t="s">
        <v>9</v>
      </c>
      <c r="C2457" s="2" t="s">
        <v>14</v>
      </c>
      <c r="D2457" s="2" t="s">
        <v>11</v>
      </c>
      <c r="E2457" s="2" t="s">
        <v>12</v>
      </c>
      <c r="F2457" s="2">
        <v>1976</v>
      </c>
      <c r="G2457" s="2">
        <v>14.8398</v>
      </c>
    </row>
    <row r="2458" spans="1:7" x14ac:dyDescent="0.25">
      <c r="A2458" s="2" t="s">
        <v>36</v>
      </c>
      <c r="B2458" s="2" t="s">
        <v>9</v>
      </c>
      <c r="C2458" s="2" t="s">
        <v>14</v>
      </c>
      <c r="D2458" s="2" t="s">
        <v>11</v>
      </c>
      <c r="E2458" s="2" t="s">
        <v>12</v>
      </c>
      <c r="F2458" s="2">
        <v>1977</v>
      </c>
      <c r="G2458" s="2">
        <v>14.214880000000001</v>
      </c>
    </row>
    <row r="2459" spans="1:7" x14ac:dyDescent="0.25">
      <c r="A2459" s="2" t="s">
        <v>36</v>
      </c>
      <c r="B2459" s="2" t="s">
        <v>9</v>
      </c>
      <c r="C2459" s="2" t="s">
        <v>14</v>
      </c>
      <c r="D2459" s="2" t="s">
        <v>11</v>
      </c>
      <c r="E2459" s="2" t="s">
        <v>12</v>
      </c>
      <c r="F2459" s="2">
        <v>1978</v>
      </c>
      <c r="G2459" s="2">
        <v>14.138680000000001</v>
      </c>
    </row>
    <row r="2460" spans="1:7" x14ac:dyDescent="0.25">
      <c r="A2460" s="2" t="s">
        <v>36</v>
      </c>
      <c r="B2460" s="2" t="s">
        <v>9</v>
      </c>
      <c r="C2460" s="2" t="s">
        <v>14</v>
      </c>
      <c r="D2460" s="2" t="s">
        <v>11</v>
      </c>
      <c r="E2460" s="2" t="s">
        <v>12</v>
      </c>
      <c r="F2460" s="2">
        <v>1979</v>
      </c>
      <c r="G2460" s="2">
        <v>13.587540000000001</v>
      </c>
    </row>
    <row r="2461" spans="1:7" x14ac:dyDescent="0.25">
      <c r="A2461" s="2" t="s">
        <v>36</v>
      </c>
      <c r="B2461" s="2" t="s">
        <v>9</v>
      </c>
      <c r="C2461" s="2" t="s">
        <v>14</v>
      </c>
      <c r="D2461" s="2" t="s">
        <v>11</v>
      </c>
      <c r="E2461" s="2" t="s">
        <v>12</v>
      </c>
      <c r="F2461" s="2">
        <v>1980</v>
      </c>
      <c r="G2461" s="2">
        <v>14.293329999999999</v>
      </c>
    </row>
    <row r="2462" spans="1:7" x14ac:dyDescent="0.25">
      <c r="A2462" s="2" t="s">
        <v>36</v>
      </c>
      <c r="B2462" s="2" t="s">
        <v>9</v>
      </c>
      <c r="C2462" s="2" t="s">
        <v>14</v>
      </c>
      <c r="D2462" s="2" t="s">
        <v>11</v>
      </c>
      <c r="E2462" s="2" t="s">
        <v>12</v>
      </c>
      <c r="F2462" s="2">
        <v>1981</v>
      </c>
      <c r="G2462" s="2">
        <v>13.7605</v>
      </c>
    </row>
    <row r="2463" spans="1:7" x14ac:dyDescent="0.25">
      <c r="A2463" s="2" t="s">
        <v>36</v>
      </c>
      <c r="B2463" s="2" t="s">
        <v>9</v>
      </c>
      <c r="C2463" s="2" t="s">
        <v>14</v>
      </c>
      <c r="D2463" s="2" t="s">
        <v>11</v>
      </c>
      <c r="E2463" s="2" t="s">
        <v>12</v>
      </c>
      <c r="F2463" s="2">
        <v>1982</v>
      </c>
      <c r="G2463" s="2">
        <v>13.66492</v>
      </c>
    </row>
    <row r="2464" spans="1:7" x14ac:dyDescent="0.25">
      <c r="A2464" s="2" t="s">
        <v>36</v>
      </c>
      <c r="B2464" s="2" t="s">
        <v>9</v>
      </c>
      <c r="C2464" s="2" t="s">
        <v>14</v>
      </c>
      <c r="D2464" s="2" t="s">
        <v>11</v>
      </c>
      <c r="E2464" s="2" t="s">
        <v>12</v>
      </c>
      <c r="F2464" s="2">
        <v>1983</v>
      </c>
      <c r="G2464" s="2">
        <v>13.193720000000001</v>
      </c>
    </row>
    <row r="2465" spans="1:7" x14ac:dyDescent="0.25">
      <c r="A2465" s="2" t="s">
        <v>36</v>
      </c>
      <c r="B2465" s="2" t="s">
        <v>9</v>
      </c>
      <c r="C2465" s="2" t="s">
        <v>14</v>
      </c>
      <c r="D2465" s="2" t="s">
        <v>11</v>
      </c>
      <c r="E2465" s="2" t="s">
        <v>12</v>
      </c>
      <c r="F2465" s="2">
        <v>1984</v>
      </c>
      <c r="G2465" s="2">
        <v>13.30583</v>
      </c>
    </row>
    <row r="2466" spans="1:7" x14ac:dyDescent="0.25">
      <c r="A2466" s="2" t="s">
        <v>36</v>
      </c>
      <c r="B2466" s="2" t="s">
        <v>9</v>
      </c>
      <c r="C2466" s="2" t="s">
        <v>14</v>
      </c>
      <c r="D2466" s="2" t="s">
        <v>11</v>
      </c>
      <c r="E2466" s="2" t="s">
        <v>12</v>
      </c>
      <c r="F2466" s="2">
        <v>1985</v>
      </c>
      <c r="G2466" s="2">
        <v>12.24798</v>
      </c>
    </row>
    <row r="2467" spans="1:7" x14ac:dyDescent="0.25">
      <c r="A2467" s="2" t="s">
        <v>36</v>
      </c>
      <c r="B2467" s="2" t="s">
        <v>9</v>
      </c>
      <c r="C2467" s="2" t="s">
        <v>14</v>
      </c>
      <c r="D2467" s="2" t="s">
        <v>11</v>
      </c>
      <c r="E2467" s="2" t="s">
        <v>12</v>
      </c>
      <c r="F2467" s="2">
        <v>1986</v>
      </c>
      <c r="G2467" s="2">
        <v>12.664389999999999</v>
      </c>
    </row>
    <row r="2468" spans="1:7" x14ac:dyDescent="0.25">
      <c r="A2468" s="2" t="s">
        <v>36</v>
      </c>
      <c r="B2468" s="2" t="s">
        <v>9</v>
      </c>
      <c r="C2468" s="2" t="s">
        <v>14</v>
      </c>
      <c r="D2468" s="2" t="s">
        <v>11</v>
      </c>
      <c r="E2468" s="2" t="s">
        <v>12</v>
      </c>
      <c r="F2468" s="2">
        <v>1987</v>
      </c>
      <c r="G2468" s="2">
        <v>11.62679</v>
      </c>
    </row>
    <row r="2469" spans="1:7" x14ac:dyDescent="0.25">
      <c r="A2469" s="2" t="s">
        <v>36</v>
      </c>
      <c r="B2469" s="2" t="s">
        <v>9</v>
      </c>
      <c r="C2469" s="2" t="s">
        <v>14</v>
      </c>
      <c r="D2469" s="2" t="s">
        <v>11</v>
      </c>
      <c r="E2469" s="2" t="s">
        <v>12</v>
      </c>
      <c r="F2469" s="2">
        <v>1988</v>
      </c>
      <c r="G2469" s="2">
        <v>11.880710000000001</v>
      </c>
    </row>
    <row r="2470" spans="1:7" x14ac:dyDescent="0.25">
      <c r="A2470" s="2" t="s">
        <v>36</v>
      </c>
      <c r="B2470" s="2" t="s">
        <v>9</v>
      </c>
      <c r="C2470" s="2" t="s">
        <v>14</v>
      </c>
      <c r="D2470" s="2" t="s">
        <v>11</v>
      </c>
      <c r="E2470" s="2" t="s">
        <v>12</v>
      </c>
      <c r="F2470" s="2">
        <v>1989</v>
      </c>
      <c r="G2470" s="2">
        <v>11.76763</v>
      </c>
    </row>
    <row r="2471" spans="1:7" x14ac:dyDescent="0.25">
      <c r="A2471" s="2" t="s">
        <v>36</v>
      </c>
      <c r="B2471" s="2" t="s">
        <v>9</v>
      </c>
      <c r="C2471" s="2" t="s">
        <v>14</v>
      </c>
      <c r="D2471" s="2" t="s">
        <v>11</v>
      </c>
      <c r="E2471" s="2" t="s">
        <v>12</v>
      </c>
      <c r="F2471" s="2">
        <v>1990</v>
      </c>
      <c r="G2471" s="2">
        <v>11.34538</v>
      </c>
    </row>
    <row r="2472" spans="1:7" x14ac:dyDescent="0.25">
      <c r="A2472" s="2" t="s">
        <v>36</v>
      </c>
      <c r="B2472" s="2" t="s">
        <v>9</v>
      </c>
      <c r="C2472" s="2" t="s">
        <v>14</v>
      </c>
      <c r="D2472" s="2" t="s">
        <v>11</v>
      </c>
      <c r="E2472" s="2" t="s">
        <v>12</v>
      </c>
      <c r="F2472" s="2">
        <v>1991</v>
      </c>
      <c r="G2472" s="2">
        <v>10.79574</v>
      </c>
    </row>
    <row r="2473" spans="1:7" x14ac:dyDescent="0.25">
      <c r="A2473" s="2" t="s">
        <v>36</v>
      </c>
      <c r="B2473" s="2" t="s">
        <v>9</v>
      </c>
      <c r="C2473" s="2" t="s">
        <v>14</v>
      </c>
      <c r="D2473" s="2" t="s">
        <v>11</v>
      </c>
      <c r="E2473" s="2" t="s">
        <v>12</v>
      </c>
      <c r="F2473" s="2">
        <v>1992</v>
      </c>
      <c r="G2473" s="2">
        <v>10.30457</v>
      </c>
    </row>
    <row r="2474" spans="1:7" x14ac:dyDescent="0.25">
      <c r="A2474" s="2" t="s">
        <v>36</v>
      </c>
      <c r="B2474" s="2" t="s">
        <v>9</v>
      </c>
      <c r="C2474" s="2" t="s">
        <v>14</v>
      </c>
      <c r="D2474" s="2" t="s">
        <v>11</v>
      </c>
      <c r="E2474" s="2" t="s">
        <v>12</v>
      </c>
      <c r="F2474" s="2">
        <v>1993</v>
      </c>
      <c r="G2474" s="2">
        <v>10.152279999999999</v>
      </c>
    </row>
    <row r="2475" spans="1:7" x14ac:dyDescent="0.25">
      <c r="A2475" s="2" t="s">
        <v>36</v>
      </c>
      <c r="B2475" s="2" t="s">
        <v>9</v>
      </c>
      <c r="C2475" s="2" t="s">
        <v>14</v>
      </c>
      <c r="D2475" s="2" t="s">
        <v>11</v>
      </c>
      <c r="E2475" s="2" t="s">
        <v>12</v>
      </c>
      <c r="F2475" s="2">
        <v>1994</v>
      </c>
      <c r="G2475" s="2">
        <v>9.7353970000000007</v>
      </c>
    </row>
    <row r="2476" spans="1:7" x14ac:dyDescent="0.25">
      <c r="A2476" s="2" t="s">
        <v>36</v>
      </c>
      <c r="B2476" s="2" t="s">
        <v>9</v>
      </c>
      <c r="C2476" s="2" t="s">
        <v>14</v>
      </c>
      <c r="D2476" s="2" t="s">
        <v>11</v>
      </c>
      <c r="E2476" s="2" t="s">
        <v>12</v>
      </c>
      <c r="F2476" s="2">
        <v>1995</v>
      </c>
      <c r="G2476" s="2">
        <v>9.3307280000000006</v>
      </c>
    </row>
    <row r="2477" spans="1:7" x14ac:dyDescent="0.25">
      <c r="A2477" s="2" t="s">
        <v>36</v>
      </c>
      <c r="B2477" s="2" t="s">
        <v>9</v>
      </c>
      <c r="C2477" s="2" t="s">
        <v>14</v>
      </c>
      <c r="D2477" s="2" t="s">
        <v>11</v>
      </c>
      <c r="E2477" s="2" t="s">
        <v>12</v>
      </c>
      <c r="F2477" s="2">
        <v>1996</v>
      </c>
      <c r="G2477" s="2">
        <v>8.7452470000000009</v>
      </c>
    </row>
    <row r="2478" spans="1:7" x14ac:dyDescent="0.25">
      <c r="A2478" s="2" t="s">
        <v>36</v>
      </c>
      <c r="B2478" s="2" t="s">
        <v>9</v>
      </c>
      <c r="C2478" s="2" t="s">
        <v>14</v>
      </c>
      <c r="D2478" s="2" t="s">
        <v>11</v>
      </c>
      <c r="E2478" s="2" t="s">
        <v>12</v>
      </c>
      <c r="F2478" s="2">
        <v>1997</v>
      </c>
      <c r="G2478" s="2">
        <v>8.2179140000000004</v>
      </c>
    </row>
    <row r="2479" spans="1:7" x14ac:dyDescent="0.25">
      <c r="A2479" s="2" t="s">
        <v>36</v>
      </c>
      <c r="B2479" s="2" t="s">
        <v>9</v>
      </c>
      <c r="C2479" s="2" t="s">
        <v>14</v>
      </c>
      <c r="D2479" s="2" t="s">
        <v>11</v>
      </c>
      <c r="E2479" s="2" t="s">
        <v>12</v>
      </c>
      <c r="F2479" s="2">
        <v>1998</v>
      </c>
      <c r="G2479" s="2">
        <v>8.2920239999999996</v>
      </c>
    </row>
    <row r="2480" spans="1:7" x14ac:dyDescent="0.25">
      <c r="A2480" s="2" t="s">
        <v>36</v>
      </c>
      <c r="B2480" s="2" t="s">
        <v>9</v>
      </c>
      <c r="C2480" s="2" t="s">
        <v>14</v>
      </c>
      <c r="D2480" s="2" t="s">
        <v>11</v>
      </c>
      <c r="E2480" s="2" t="s">
        <v>12</v>
      </c>
      <c r="F2480" s="2">
        <v>1999</v>
      </c>
      <c r="G2480" s="2">
        <v>7.8369910000000003</v>
      </c>
    </row>
    <row r="2481" spans="1:8" x14ac:dyDescent="0.25">
      <c r="A2481" s="2" t="s">
        <v>36</v>
      </c>
      <c r="B2481" s="2" t="s">
        <v>9</v>
      </c>
      <c r="C2481" s="2" t="s">
        <v>14</v>
      </c>
      <c r="D2481" s="2" t="s">
        <v>11</v>
      </c>
      <c r="E2481" s="2" t="s">
        <v>12</v>
      </c>
      <c r="F2481" s="2">
        <v>2000</v>
      </c>
      <c r="G2481" s="2">
        <v>7.390917</v>
      </c>
    </row>
    <row r="2482" spans="1:8" x14ac:dyDescent="0.25">
      <c r="A2482" s="2" t="s">
        <v>36</v>
      </c>
      <c r="B2482" s="2" t="s">
        <v>9</v>
      </c>
      <c r="C2482" s="2" t="s">
        <v>14</v>
      </c>
      <c r="D2482" s="2" t="s">
        <v>11</v>
      </c>
      <c r="E2482" s="2" t="s">
        <v>12</v>
      </c>
      <c r="F2482" s="2">
        <v>2001</v>
      </c>
      <c r="G2482" s="2">
        <v>7.1713149999999999</v>
      </c>
    </row>
    <row r="2483" spans="1:8" x14ac:dyDescent="0.25">
      <c r="A2483" s="2" t="s">
        <v>36</v>
      </c>
      <c r="B2483" s="2" t="s">
        <v>9</v>
      </c>
      <c r="C2483" s="2" t="s">
        <v>14</v>
      </c>
      <c r="D2483" s="2" t="s">
        <v>11</v>
      </c>
      <c r="E2483" s="2" t="s">
        <v>12</v>
      </c>
      <c r="F2483" s="2">
        <v>2002</v>
      </c>
      <c r="G2483" s="2">
        <v>7.095637</v>
      </c>
    </row>
    <row r="2484" spans="1:8" x14ac:dyDescent="0.25">
      <c r="A2484" s="2" t="s">
        <v>36</v>
      </c>
      <c r="B2484" s="2" t="s">
        <v>9</v>
      </c>
      <c r="C2484" s="2" t="s">
        <v>14</v>
      </c>
      <c r="D2484" s="2" t="s">
        <v>11</v>
      </c>
      <c r="E2484" s="2" t="s">
        <v>12</v>
      </c>
      <c r="F2484" s="2">
        <v>2003</v>
      </c>
      <c r="G2484" s="2">
        <v>7.3333329999999997</v>
      </c>
    </row>
    <row r="2485" spans="1:8" x14ac:dyDescent="0.25">
      <c r="A2485" s="2" t="s">
        <v>36</v>
      </c>
      <c r="B2485" s="2" t="s">
        <v>9</v>
      </c>
      <c r="C2485" s="2" t="s">
        <v>14</v>
      </c>
      <c r="D2485" s="2" t="s">
        <v>11</v>
      </c>
      <c r="E2485" s="2" t="s">
        <v>12</v>
      </c>
      <c r="F2485" s="2">
        <v>2004</v>
      </c>
      <c r="G2485" s="2">
        <v>7.440213</v>
      </c>
    </row>
    <row r="2486" spans="1:8" x14ac:dyDescent="0.25">
      <c r="A2486" s="2" t="s">
        <v>36</v>
      </c>
      <c r="B2486" s="2" t="s">
        <v>9</v>
      </c>
      <c r="C2486" s="2" t="s">
        <v>14</v>
      </c>
      <c r="D2486" s="2" t="s">
        <v>11</v>
      </c>
      <c r="E2486" s="2" t="s">
        <v>12</v>
      </c>
      <c r="F2486" s="2">
        <v>2005</v>
      </c>
      <c r="G2486" s="2">
        <v>7.4485809999999999</v>
      </c>
      <c r="H2486" s="2" t="s">
        <v>13</v>
      </c>
    </row>
    <row r="2487" spans="1:8" x14ac:dyDescent="0.25">
      <c r="A2487" s="2" t="s">
        <v>36</v>
      </c>
      <c r="B2487" s="2" t="s">
        <v>9</v>
      </c>
      <c r="C2487" s="2" t="s">
        <v>14</v>
      </c>
      <c r="D2487" s="2" t="s">
        <v>11</v>
      </c>
      <c r="E2487" s="2" t="s">
        <v>12</v>
      </c>
      <c r="F2487" s="2">
        <v>2006</v>
      </c>
      <c r="G2487" s="2">
        <v>8.4861400000000007</v>
      </c>
    </row>
    <row r="2488" spans="1:8" x14ac:dyDescent="0.25">
      <c r="A2488" s="2" t="s">
        <v>36</v>
      </c>
      <c r="B2488" s="2" t="s">
        <v>9</v>
      </c>
      <c r="C2488" s="2" t="s">
        <v>14</v>
      </c>
      <c r="D2488" s="2" t="s">
        <v>11</v>
      </c>
      <c r="E2488" s="2" t="s">
        <v>12</v>
      </c>
      <c r="F2488" s="2">
        <v>2007</v>
      </c>
      <c r="G2488" s="2">
        <v>7.9901150000000003</v>
      </c>
    </row>
    <row r="2489" spans="1:8" x14ac:dyDescent="0.25">
      <c r="A2489" s="2" t="s">
        <v>36</v>
      </c>
      <c r="B2489" s="2" t="s">
        <v>9</v>
      </c>
      <c r="C2489" s="2" t="s">
        <v>14</v>
      </c>
      <c r="D2489" s="2" t="s">
        <v>11</v>
      </c>
      <c r="E2489" s="2" t="s">
        <v>12</v>
      </c>
      <c r="F2489" s="2">
        <v>2008</v>
      </c>
      <c r="G2489" s="2">
        <v>7.8212289999999998</v>
      </c>
    </row>
    <row r="2490" spans="1:8" x14ac:dyDescent="0.25">
      <c r="A2490" s="2" t="s">
        <v>36</v>
      </c>
      <c r="B2490" s="2" t="s">
        <v>9</v>
      </c>
      <c r="C2490" s="2" t="s">
        <v>14</v>
      </c>
      <c r="D2490" s="2" t="s">
        <v>11</v>
      </c>
      <c r="E2490" s="2" t="s">
        <v>12</v>
      </c>
      <c r="F2490" s="2">
        <v>2009</v>
      </c>
      <c r="G2490" s="2">
        <v>8.1059389999999993</v>
      </c>
    </row>
    <row r="2491" spans="1:8" x14ac:dyDescent="0.25">
      <c r="A2491" s="2" t="s">
        <v>36</v>
      </c>
      <c r="B2491" s="2" t="s">
        <v>9</v>
      </c>
      <c r="C2491" s="2" t="s">
        <v>14</v>
      </c>
      <c r="D2491" s="2" t="s">
        <v>11</v>
      </c>
      <c r="E2491" s="2" t="s">
        <v>12</v>
      </c>
      <c r="F2491" s="2">
        <v>2010</v>
      </c>
      <c r="G2491" s="2">
        <v>7.7385729999999997</v>
      </c>
    </row>
    <row r="2492" spans="1:8" x14ac:dyDescent="0.25">
      <c r="A2492" s="2" t="s">
        <v>36</v>
      </c>
      <c r="B2492" s="2" t="s">
        <v>9</v>
      </c>
      <c r="C2492" s="2" t="s">
        <v>14</v>
      </c>
      <c r="D2492" s="2" t="s">
        <v>11</v>
      </c>
      <c r="E2492" s="2" t="s">
        <v>12</v>
      </c>
      <c r="F2492" s="2">
        <v>2011</v>
      </c>
      <c r="G2492" s="2">
        <v>7.0300159999999998</v>
      </c>
    </row>
    <row r="2493" spans="1:8" x14ac:dyDescent="0.25">
      <c r="A2493" s="2" t="s">
        <v>36</v>
      </c>
      <c r="B2493" s="2" t="s">
        <v>9</v>
      </c>
      <c r="C2493" s="2" t="s">
        <v>14</v>
      </c>
      <c r="D2493" s="2" t="s">
        <v>11</v>
      </c>
      <c r="E2493" s="2" t="s">
        <v>12</v>
      </c>
      <c r="F2493" s="2">
        <v>2012</v>
      </c>
      <c r="G2493" s="2">
        <v>6.9326109999999996</v>
      </c>
    </row>
    <row r="2494" spans="1:8" x14ac:dyDescent="0.25">
      <c r="A2494" s="2" t="s">
        <v>36</v>
      </c>
      <c r="B2494" s="2" t="s">
        <v>9</v>
      </c>
      <c r="C2494" s="2" t="s">
        <v>14</v>
      </c>
      <c r="D2494" s="2" t="s">
        <v>11</v>
      </c>
      <c r="E2494" s="2" t="s">
        <v>12</v>
      </c>
      <c r="F2494" s="2">
        <v>2013</v>
      </c>
      <c r="G2494" s="2">
        <v>6.9695799999999997</v>
      </c>
    </row>
    <row r="2495" spans="1:8" x14ac:dyDescent="0.25">
      <c r="A2495" s="2" t="s">
        <v>36</v>
      </c>
      <c r="B2495" s="2" t="s">
        <v>9</v>
      </c>
      <c r="C2495" s="2" t="s">
        <v>14</v>
      </c>
      <c r="D2495" s="2" t="s">
        <v>11</v>
      </c>
      <c r="E2495" s="2" t="s">
        <v>12</v>
      </c>
      <c r="F2495" s="2">
        <v>2014</v>
      </c>
      <c r="G2495" s="2">
        <v>7.2137399999999996</v>
      </c>
    </row>
    <row r="2496" spans="1:8" x14ac:dyDescent="0.25">
      <c r="A2496" s="2" t="s">
        <v>36</v>
      </c>
      <c r="B2496" s="2" t="s">
        <v>9</v>
      </c>
      <c r="C2496" s="2" t="s">
        <v>14</v>
      </c>
      <c r="D2496" s="2" t="s">
        <v>11</v>
      </c>
      <c r="E2496" s="2" t="s">
        <v>12</v>
      </c>
      <c r="F2496" s="2">
        <v>2015</v>
      </c>
      <c r="G2496" s="2">
        <v>7.0208729999999999</v>
      </c>
    </row>
    <row r="2497" spans="1:7" x14ac:dyDescent="0.25">
      <c r="A2497" s="2" t="s">
        <v>36</v>
      </c>
      <c r="B2497" s="2" t="s">
        <v>9</v>
      </c>
      <c r="C2497" s="2" t="s">
        <v>15</v>
      </c>
      <c r="D2497" s="2" t="s">
        <v>11</v>
      </c>
      <c r="E2497" s="2" t="s">
        <v>12</v>
      </c>
      <c r="F2497" s="2">
        <v>1956</v>
      </c>
      <c r="G2497" s="2">
        <v>21.728400000000001</v>
      </c>
    </row>
    <row r="2498" spans="1:7" x14ac:dyDescent="0.25">
      <c r="A2498" s="2" t="s">
        <v>36</v>
      </c>
      <c r="B2498" s="2" t="s">
        <v>9</v>
      </c>
      <c r="C2498" s="2" t="s">
        <v>15</v>
      </c>
      <c r="D2498" s="2" t="s">
        <v>11</v>
      </c>
      <c r="E2498" s="2" t="s">
        <v>12</v>
      </c>
      <c r="F2498" s="2">
        <v>1957</v>
      </c>
      <c r="G2498" s="2">
        <v>21.428570000000001</v>
      </c>
    </row>
    <row r="2499" spans="1:7" x14ac:dyDescent="0.25">
      <c r="A2499" s="2" t="s">
        <v>36</v>
      </c>
      <c r="B2499" s="2" t="s">
        <v>9</v>
      </c>
      <c r="C2499" s="2" t="s">
        <v>15</v>
      </c>
      <c r="D2499" s="2" t="s">
        <v>11</v>
      </c>
      <c r="E2499" s="2" t="s">
        <v>12</v>
      </c>
      <c r="F2499" s="2">
        <v>1958</v>
      </c>
      <c r="G2499" s="2">
        <v>21</v>
      </c>
    </row>
    <row r="2500" spans="1:7" x14ac:dyDescent="0.25">
      <c r="A2500" s="2" t="s">
        <v>36</v>
      </c>
      <c r="B2500" s="2" t="s">
        <v>9</v>
      </c>
      <c r="C2500" s="2" t="s">
        <v>15</v>
      </c>
      <c r="D2500" s="2" t="s">
        <v>11</v>
      </c>
      <c r="E2500" s="2" t="s">
        <v>12</v>
      </c>
      <c r="F2500" s="2">
        <v>1959</v>
      </c>
      <c r="G2500" s="2">
        <v>20.25</v>
      </c>
    </row>
    <row r="2501" spans="1:7" x14ac:dyDescent="0.25">
      <c r="A2501" s="2" t="s">
        <v>36</v>
      </c>
      <c r="B2501" s="2" t="s">
        <v>9</v>
      </c>
      <c r="C2501" s="2" t="s">
        <v>15</v>
      </c>
      <c r="D2501" s="2" t="s">
        <v>11</v>
      </c>
      <c r="E2501" s="2" t="s">
        <v>12</v>
      </c>
      <c r="F2501" s="2">
        <v>1960</v>
      </c>
      <c r="G2501" s="2">
        <v>20</v>
      </c>
    </row>
    <row r="2502" spans="1:7" x14ac:dyDescent="0.25">
      <c r="A2502" s="2" t="s">
        <v>36</v>
      </c>
      <c r="B2502" s="2" t="s">
        <v>9</v>
      </c>
      <c r="C2502" s="2" t="s">
        <v>15</v>
      </c>
      <c r="D2502" s="2" t="s">
        <v>11</v>
      </c>
      <c r="E2502" s="2" t="s">
        <v>12</v>
      </c>
      <c r="F2502" s="2">
        <v>1961</v>
      </c>
      <c r="G2502" s="2">
        <v>19.417480000000001</v>
      </c>
    </row>
    <row r="2503" spans="1:7" x14ac:dyDescent="0.25">
      <c r="A2503" s="2" t="s">
        <v>36</v>
      </c>
      <c r="B2503" s="2" t="s">
        <v>9</v>
      </c>
      <c r="C2503" s="2" t="s">
        <v>15</v>
      </c>
      <c r="D2503" s="2" t="s">
        <v>11</v>
      </c>
      <c r="E2503" s="2" t="s">
        <v>12</v>
      </c>
      <c r="F2503" s="2">
        <v>1962</v>
      </c>
      <c r="G2503" s="2">
        <v>18.899519999999999</v>
      </c>
    </row>
    <row r="2504" spans="1:7" x14ac:dyDescent="0.25">
      <c r="A2504" s="2" t="s">
        <v>36</v>
      </c>
      <c r="B2504" s="2" t="s">
        <v>9</v>
      </c>
      <c r="C2504" s="2" t="s">
        <v>15</v>
      </c>
      <c r="D2504" s="2" t="s">
        <v>11</v>
      </c>
      <c r="E2504" s="2" t="s">
        <v>12</v>
      </c>
      <c r="F2504" s="2">
        <v>1963</v>
      </c>
      <c r="G2504" s="2">
        <v>18.09524</v>
      </c>
    </row>
    <row r="2505" spans="1:7" x14ac:dyDescent="0.25">
      <c r="A2505" s="2" t="s">
        <v>36</v>
      </c>
      <c r="B2505" s="2" t="s">
        <v>9</v>
      </c>
      <c r="C2505" s="2" t="s">
        <v>15</v>
      </c>
      <c r="D2505" s="2" t="s">
        <v>11</v>
      </c>
      <c r="E2505" s="2" t="s">
        <v>12</v>
      </c>
      <c r="F2505" s="2">
        <v>1964</v>
      </c>
      <c r="G2505" s="2">
        <v>17.688680000000002</v>
      </c>
    </row>
    <row r="2506" spans="1:7" x14ac:dyDescent="0.25">
      <c r="A2506" s="2" t="s">
        <v>36</v>
      </c>
      <c r="B2506" s="2" t="s">
        <v>9</v>
      </c>
      <c r="C2506" s="2" t="s">
        <v>15</v>
      </c>
      <c r="D2506" s="2" t="s">
        <v>11</v>
      </c>
      <c r="E2506" s="2" t="s">
        <v>12</v>
      </c>
      <c r="F2506" s="2">
        <v>1965</v>
      </c>
      <c r="G2506" s="2">
        <v>16.861830000000001</v>
      </c>
    </row>
    <row r="2507" spans="1:7" x14ac:dyDescent="0.25">
      <c r="A2507" s="2" t="s">
        <v>36</v>
      </c>
      <c r="B2507" s="2" t="s">
        <v>9</v>
      </c>
      <c r="C2507" s="2" t="s">
        <v>15</v>
      </c>
      <c r="D2507" s="2" t="s">
        <v>11</v>
      </c>
      <c r="E2507" s="2" t="s">
        <v>12</v>
      </c>
      <c r="F2507" s="2">
        <v>1966</v>
      </c>
      <c r="G2507" s="2">
        <v>16.121500000000001</v>
      </c>
    </row>
    <row r="2508" spans="1:7" x14ac:dyDescent="0.25">
      <c r="A2508" s="2" t="s">
        <v>36</v>
      </c>
      <c r="B2508" s="2" t="s">
        <v>9</v>
      </c>
      <c r="C2508" s="2" t="s">
        <v>15</v>
      </c>
      <c r="D2508" s="2" t="s">
        <v>11</v>
      </c>
      <c r="E2508" s="2" t="s">
        <v>12</v>
      </c>
      <c r="F2508" s="2">
        <v>1967</v>
      </c>
      <c r="G2508" s="2">
        <v>15.59633</v>
      </c>
    </row>
    <row r="2509" spans="1:7" x14ac:dyDescent="0.25">
      <c r="A2509" s="2" t="s">
        <v>36</v>
      </c>
      <c r="B2509" s="2" t="s">
        <v>9</v>
      </c>
      <c r="C2509" s="2" t="s">
        <v>15</v>
      </c>
      <c r="D2509" s="2" t="s">
        <v>11</v>
      </c>
      <c r="E2509" s="2" t="s">
        <v>12</v>
      </c>
      <c r="F2509" s="2">
        <v>1968</v>
      </c>
      <c r="G2509" s="2">
        <v>14.705880000000001</v>
      </c>
    </row>
    <row r="2510" spans="1:7" x14ac:dyDescent="0.25">
      <c r="A2510" s="2" t="s">
        <v>36</v>
      </c>
      <c r="B2510" s="2" t="s">
        <v>9</v>
      </c>
      <c r="C2510" s="2" t="s">
        <v>15</v>
      </c>
      <c r="D2510" s="2" t="s">
        <v>11</v>
      </c>
      <c r="E2510" s="2" t="s">
        <v>12</v>
      </c>
      <c r="F2510" s="2">
        <v>1969</v>
      </c>
      <c r="G2510" s="2">
        <v>14</v>
      </c>
    </row>
    <row r="2511" spans="1:7" x14ac:dyDescent="0.25">
      <c r="A2511" s="2" t="s">
        <v>36</v>
      </c>
      <c r="B2511" s="2" t="s">
        <v>9</v>
      </c>
      <c r="C2511" s="2" t="s">
        <v>15</v>
      </c>
      <c r="D2511" s="2" t="s">
        <v>11</v>
      </c>
      <c r="E2511" s="2" t="s">
        <v>12</v>
      </c>
      <c r="F2511" s="2">
        <v>1970</v>
      </c>
      <c r="G2511" s="2">
        <v>12.364420000000001</v>
      </c>
    </row>
    <row r="2512" spans="1:7" x14ac:dyDescent="0.25">
      <c r="A2512" s="2" t="s">
        <v>36</v>
      </c>
      <c r="B2512" s="2" t="s">
        <v>9</v>
      </c>
      <c r="C2512" s="2" t="s">
        <v>15</v>
      </c>
      <c r="D2512" s="2" t="s">
        <v>11</v>
      </c>
      <c r="E2512" s="2" t="s">
        <v>12</v>
      </c>
      <c r="F2512" s="2">
        <v>1972</v>
      </c>
      <c r="G2512" s="2">
        <v>15.806990000000001</v>
      </c>
    </row>
    <row r="2513" spans="1:7" x14ac:dyDescent="0.25">
      <c r="A2513" s="2" t="s">
        <v>36</v>
      </c>
      <c r="B2513" s="2" t="s">
        <v>9</v>
      </c>
      <c r="C2513" s="2" t="s">
        <v>15</v>
      </c>
      <c r="D2513" s="2" t="s">
        <v>11</v>
      </c>
      <c r="E2513" s="2" t="s">
        <v>12</v>
      </c>
      <c r="F2513" s="2">
        <v>1973</v>
      </c>
      <c r="G2513" s="2">
        <v>14.04959</v>
      </c>
    </row>
    <row r="2514" spans="1:7" x14ac:dyDescent="0.25">
      <c r="A2514" s="2" t="s">
        <v>36</v>
      </c>
      <c r="B2514" s="2" t="s">
        <v>9</v>
      </c>
      <c r="C2514" s="2" t="s">
        <v>15</v>
      </c>
      <c r="D2514" s="2" t="s">
        <v>11</v>
      </c>
      <c r="E2514" s="2" t="s">
        <v>12</v>
      </c>
      <c r="F2514" s="2">
        <v>1974</v>
      </c>
      <c r="G2514" s="2">
        <v>12.10614</v>
      </c>
    </row>
    <row r="2515" spans="1:7" x14ac:dyDescent="0.25">
      <c r="A2515" s="2" t="s">
        <v>36</v>
      </c>
      <c r="B2515" s="2" t="s">
        <v>9</v>
      </c>
      <c r="C2515" s="2" t="s">
        <v>15</v>
      </c>
      <c r="D2515" s="2" t="s">
        <v>11</v>
      </c>
      <c r="E2515" s="2" t="s">
        <v>12</v>
      </c>
      <c r="F2515" s="2">
        <v>1975</v>
      </c>
      <c r="G2515" s="2">
        <v>11.85647</v>
      </c>
    </row>
    <row r="2516" spans="1:7" x14ac:dyDescent="0.25">
      <c r="A2516" s="2" t="s">
        <v>36</v>
      </c>
      <c r="B2516" s="2" t="s">
        <v>9</v>
      </c>
      <c r="C2516" s="2" t="s">
        <v>15</v>
      </c>
      <c r="D2516" s="2" t="s">
        <v>11</v>
      </c>
      <c r="E2516" s="2" t="s">
        <v>12</v>
      </c>
      <c r="F2516" s="2">
        <v>1976</v>
      </c>
      <c r="G2516" s="2">
        <v>12.76901</v>
      </c>
    </row>
    <row r="2517" spans="1:7" x14ac:dyDescent="0.25">
      <c r="A2517" s="2" t="s">
        <v>36</v>
      </c>
      <c r="B2517" s="2" t="s">
        <v>9</v>
      </c>
      <c r="C2517" s="2" t="s">
        <v>15</v>
      </c>
      <c r="D2517" s="2" t="s">
        <v>11</v>
      </c>
      <c r="E2517" s="2" t="s">
        <v>12</v>
      </c>
      <c r="F2517" s="2">
        <v>1977</v>
      </c>
      <c r="G2517" s="2">
        <v>11.312849999999999</v>
      </c>
    </row>
    <row r="2518" spans="1:7" x14ac:dyDescent="0.25">
      <c r="A2518" s="2" t="s">
        <v>36</v>
      </c>
      <c r="B2518" s="2" t="s">
        <v>9</v>
      </c>
      <c r="C2518" s="2" t="s">
        <v>15</v>
      </c>
      <c r="D2518" s="2" t="s">
        <v>11</v>
      </c>
      <c r="E2518" s="2" t="s">
        <v>12</v>
      </c>
      <c r="F2518" s="2">
        <v>1978</v>
      </c>
      <c r="G2518" s="2">
        <v>11.48649</v>
      </c>
    </row>
    <row r="2519" spans="1:7" x14ac:dyDescent="0.25">
      <c r="A2519" s="2" t="s">
        <v>36</v>
      </c>
      <c r="B2519" s="2" t="s">
        <v>9</v>
      </c>
      <c r="C2519" s="2" t="s">
        <v>15</v>
      </c>
      <c r="D2519" s="2" t="s">
        <v>11</v>
      </c>
      <c r="E2519" s="2" t="s">
        <v>12</v>
      </c>
      <c r="F2519" s="2">
        <v>1979</v>
      </c>
      <c r="G2519" s="2">
        <v>10.49869</v>
      </c>
    </row>
    <row r="2520" spans="1:7" x14ac:dyDescent="0.25">
      <c r="A2520" s="2" t="s">
        <v>36</v>
      </c>
      <c r="B2520" s="2" t="s">
        <v>9</v>
      </c>
      <c r="C2520" s="2" t="s">
        <v>15</v>
      </c>
      <c r="D2520" s="2" t="s">
        <v>11</v>
      </c>
      <c r="E2520" s="2" t="s">
        <v>12</v>
      </c>
      <c r="F2520" s="2">
        <v>1980</v>
      </c>
      <c r="G2520" s="2">
        <v>10.451610000000001</v>
      </c>
    </row>
    <row r="2521" spans="1:7" x14ac:dyDescent="0.25">
      <c r="A2521" s="2" t="s">
        <v>36</v>
      </c>
      <c r="B2521" s="2" t="s">
        <v>9</v>
      </c>
      <c r="C2521" s="2" t="s">
        <v>15</v>
      </c>
      <c r="D2521" s="2" t="s">
        <v>11</v>
      </c>
      <c r="E2521" s="2" t="s">
        <v>12</v>
      </c>
      <c r="F2521" s="2">
        <v>1981</v>
      </c>
      <c r="G2521" s="2">
        <v>10.175879999999999</v>
      </c>
    </row>
    <row r="2522" spans="1:7" x14ac:dyDescent="0.25">
      <c r="A2522" s="2" t="s">
        <v>36</v>
      </c>
      <c r="B2522" s="2" t="s">
        <v>9</v>
      </c>
      <c r="C2522" s="2" t="s">
        <v>15</v>
      </c>
      <c r="D2522" s="2" t="s">
        <v>11</v>
      </c>
      <c r="E2522" s="2" t="s">
        <v>12</v>
      </c>
      <c r="F2522" s="2">
        <v>1982</v>
      </c>
      <c r="G2522" s="2">
        <v>9.6894410000000004</v>
      </c>
    </row>
    <row r="2523" spans="1:7" x14ac:dyDescent="0.25">
      <c r="A2523" s="2" t="s">
        <v>36</v>
      </c>
      <c r="B2523" s="2" t="s">
        <v>9</v>
      </c>
      <c r="C2523" s="2" t="s">
        <v>15</v>
      </c>
      <c r="D2523" s="2" t="s">
        <v>11</v>
      </c>
      <c r="E2523" s="2" t="s">
        <v>12</v>
      </c>
      <c r="F2523" s="2">
        <v>1983</v>
      </c>
      <c r="G2523" s="2">
        <v>8.9242059999999999</v>
      </c>
    </row>
    <row r="2524" spans="1:7" x14ac:dyDescent="0.25">
      <c r="A2524" s="2" t="s">
        <v>36</v>
      </c>
      <c r="B2524" s="2" t="s">
        <v>9</v>
      </c>
      <c r="C2524" s="2" t="s">
        <v>15</v>
      </c>
      <c r="D2524" s="2" t="s">
        <v>11</v>
      </c>
      <c r="E2524" s="2" t="s">
        <v>12</v>
      </c>
      <c r="F2524" s="2">
        <v>1984</v>
      </c>
      <c r="G2524" s="2">
        <v>8.8200240000000001</v>
      </c>
    </row>
    <row r="2525" spans="1:7" x14ac:dyDescent="0.25">
      <c r="A2525" s="2" t="s">
        <v>36</v>
      </c>
      <c r="B2525" s="2" t="s">
        <v>9</v>
      </c>
      <c r="C2525" s="2" t="s">
        <v>15</v>
      </c>
      <c r="D2525" s="2" t="s">
        <v>11</v>
      </c>
      <c r="E2525" s="2" t="s">
        <v>12</v>
      </c>
      <c r="F2525" s="2">
        <v>1985</v>
      </c>
      <c r="G2525" s="2">
        <v>7.9768790000000003</v>
      </c>
    </row>
    <row r="2526" spans="1:7" x14ac:dyDescent="0.25">
      <c r="A2526" s="2" t="s">
        <v>36</v>
      </c>
      <c r="B2526" s="2" t="s">
        <v>9</v>
      </c>
      <c r="C2526" s="2" t="s">
        <v>15</v>
      </c>
      <c r="D2526" s="2" t="s">
        <v>11</v>
      </c>
      <c r="E2526" s="2" t="s">
        <v>12</v>
      </c>
      <c r="F2526" s="2">
        <v>1986</v>
      </c>
      <c r="G2526" s="2">
        <v>8.8621440000000007</v>
      </c>
    </row>
    <row r="2527" spans="1:7" x14ac:dyDescent="0.25">
      <c r="A2527" s="2" t="s">
        <v>36</v>
      </c>
      <c r="B2527" s="2" t="s">
        <v>9</v>
      </c>
      <c r="C2527" s="2" t="s">
        <v>15</v>
      </c>
      <c r="D2527" s="2" t="s">
        <v>11</v>
      </c>
      <c r="E2527" s="2" t="s">
        <v>12</v>
      </c>
      <c r="F2527" s="2">
        <v>1987</v>
      </c>
      <c r="G2527" s="2">
        <v>7.6759060000000003</v>
      </c>
    </row>
    <row r="2528" spans="1:7" x14ac:dyDescent="0.25">
      <c r="A2528" s="2" t="s">
        <v>36</v>
      </c>
      <c r="B2528" s="2" t="s">
        <v>9</v>
      </c>
      <c r="C2528" s="2" t="s">
        <v>15</v>
      </c>
      <c r="D2528" s="2" t="s">
        <v>11</v>
      </c>
      <c r="E2528" s="2" t="s">
        <v>12</v>
      </c>
      <c r="F2528" s="2">
        <v>1988</v>
      </c>
      <c r="G2528" s="2">
        <v>8.3953240000000005</v>
      </c>
    </row>
    <row r="2529" spans="1:7" x14ac:dyDescent="0.25">
      <c r="A2529" s="2" t="s">
        <v>36</v>
      </c>
      <c r="B2529" s="2" t="s">
        <v>9</v>
      </c>
      <c r="C2529" s="2" t="s">
        <v>15</v>
      </c>
      <c r="D2529" s="2" t="s">
        <v>11</v>
      </c>
      <c r="E2529" s="2" t="s">
        <v>12</v>
      </c>
      <c r="F2529" s="2">
        <v>1989</v>
      </c>
      <c r="G2529" s="2">
        <v>7.6754379999999998</v>
      </c>
    </row>
    <row r="2530" spans="1:7" x14ac:dyDescent="0.25">
      <c r="A2530" s="2" t="s">
        <v>36</v>
      </c>
      <c r="B2530" s="2" t="s">
        <v>9</v>
      </c>
      <c r="C2530" s="2" t="s">
        <v>15</v>
      </c>
      <c r="D2530" s="2" t="s">
        <v>11</v>
      </c>
      <c r="E2530" s="2" t="s">
        <v>12</v>
      </c>
      <c r="F2530" s="2">
        <v>1990</v>
      </c>
      <c r="G2530" s="2">
        <v>7.4398249999999999</v>
      </c>
    </row>
    <row r="2531" spans="1:7" x14ac:dyDescent="0.25">
      <c r="A2531" s="2" t="s">
        <v>36</v>
      </c>
      <c r="B2531" s="2" t="s">
        <v>9</v>
      </c>
      <c r="C2531" s="2" t="s">
        <v>15</v>
      </c>
      <c r="D2531" s="2" t="s">
        <v>11</v>
      </c>
      <c r="E2531" s="2" t="s">
        <v>12</v>
      </c>
      <c r="F2531" s="2">
        <v>1991</v>
      </c>
      <c r="G2531" s="2">
        <v>6.7907999999999999</v>
      </c>
    </row>
    <row r="2532" spans="1:7" x14ac:dyDescent="0.25">
      <c r="A2532" s="2" t="s">
        <v>36</v>
      </c>
      <c r="B2532" s="2" t="s">
        <v>9</v>
      </c>
      <c r="C2532" s="2" t="s">
        <v>15</v>
      </c>
      <c r="D2532" s="2" t="s">
        <v>11</v>
      </c>
      <c r="E2532" s="2" t="s">
        <v>12</v>
      </c>
      <c r="F2532" s="2">
        <v>1992</v>
      </c>
      <c r="G2532" s="2">
        <v>6.4622130000000002</v>
      </c>
    </row>
    <row r="2533" spans="1:7" x14ac:dyDescent="0.25">
      <c r="A2533" s="2" t="s">
        <v>36</v>
      </c>
      <c r="B2533" s="2" t="s">
        <v>9</v>
      </c>
      <c r="C2533" s="2" t="s">
        <v>15</v>
      </c>
      <c r="D2533" s="2" t="s">
        <v>11</v>
      </c>
      <c r="E2533" s="2" t="s">
        <v>12</v>
      </c>
      <c r="F2533" s="2">
        <v>1993</v>
      </c>
      <c r="G2533" s="2">
        <v>6.5359480000000003</v>
      </c>
    </row>
    <row r="2534" spans="1:7" x14ac:dyDescent="0.25">
      <c r="A2534" s="2" t="s">
        <v>36</v>
      </c>
      <c r="B2534" s="2" t="s">
        <v>9</v>
      </c>
      <c r="C2534" s="2" t="s">
        <v>15</v>
      </c>
      <c r="D2534" s="2" t="s">
        <v>11</v>
      </c>
      <c r="E2534" s="2" t="s">
        <v>12</v>
      </c>
      <c r="F2534" s="2">
        <v>1994</v>
      </c>
      <c r="G2534" s="2">
        <v>5.8002149999999997</v>
      </c>
    </row>
    <row r="2535" spans="1:7" x14ac:dyDescent="0.25">
      <c r="A2535" s="2" t="s">
        <v>36</v>
      </c>
      <c r="B2535" s="2" t="s">
        <v>9</v>
      </c>
      <c r="C2535" s="2" t="s">
        <v>15</v>
      </c>
      <c r="D2535" s="2" t="s">
        <v>11</v>
      </c>
      <c r="E2535" s="2" t="s">
        <v>12</v>
      </c>
      <c r="F2535" s="2">
        <v>1995</v>
      </c>
      <c r="G2535" s="2">
        <v>6.0924370000000003</v>
      </c>
    </row>
    <row r="2536" spans="1:7" x14ac:dyDescent="0.25">
      <c r="A2536" s="2" t="s">
        <v>36</v>
      </c>
      <c r="B2536" s="2" t="s">
        <v>9</v>
      </c>
      <c r="C2536" s="2" t="s">
        <v>15</v>
      </c>
      <c r="D2536" s="2" t="s">
        <v>11</v>
      </c>
      <c r="E2536" s="2" t="s">
        <v>12</v>
      </c>
      <c r="F2536" s="2">
        <v>1996</v>
      </c>
      <c r="G2536" s="2">
        <v>5.7318319999999998</v>
      </c>
    </row>
    <row r="2537" spans="1:7" x14ac:dyDescent="0.25">
      <c r="A2537" s="2" t="s">
        <v>36</v>
      </c>
      <c r="B2537" s="2" t="s">
        <v>9</v>
      </c>
      <c r="C2537" s="2" t="s">
        <v>15</v>
      </c>
      <c r="D2537" s="2" t="s">
        <v>11</v>
      </c>
      <c r="E2537" s="2" t="s">
        <v>12</v>
      </c>
      <c r="F2537" s="2">
        <v>1997</v>
      </c>
      <c r="G2537" s="2">
        <v>5.0545099999999996</v>
      </c>
    </row>
    <row r="2538" spans="1:7" x14ac:dyDescent="0.25">
      <c r="A2538" s="2" t="s">
        <v>36</v>
      </c>
      <c r="B2538" s="2" t="s">
        <v>9</v>
      </c>
      <c r="C2538" s="2" t="s">
        <v>15</v>
      </c>
      <c r="D2538" s="2" t="s">
        <v>11</v>
      </c>
      <c r="E2538" s="2" t="s">
        <v>12</v>
      </c>
      <c r="F2538" s="2">
        <v>1998</v>
      </c>
      <c r="G2538" s="2">
        <v>5.3037609999999997</v>
      </c>
    </row>
    <row r="2539" spans="1:7" x14ac:dyDescent="0.25">
      <c r="A2539" s="2" t="s">
        <v>36</v>
      </c>
      <c r="B2539" s="2" t="s">
        <v>9</v>
      </c>
      <c r="C2539" s="2" t="s">
        <v>15</v>
      </c>
      <c r="D2539" s="2" t="s">
        <v>11</v>
      </c>
      <c r="E2539" s="2" t="s">
        <v>12</v>
      </c>
      <c r="F2539" s="2">
        <v>1999</v>
      </c>
      <c r="G2539" s="2">
        <v>4.9523809999999999</v>
      </c>
    </row>
    <row r="2540" spans="1:7" x14ac:dyDescent="0.25">
      <c r="A2540" s="2" t="s">
        <v>36</v>
      </c>
      <c r="B2540" s="2" t="s">
        <v>9</v>
      </c>
      <c r="C2540" s="2" t="s">
        <v>15</v>
      </c>
      <c r="D2540" s="2" t="s">
        <v>11</v>
      </c>
      <c r="E2540" s="2" t="s">
        <v>12</v>
      </c>
      <c r="F2540" s="2">
        <v>2000</v>
      </c>
      <c r="G2540" s="2">
        <v>4.8295450000000004</v>
      </c>
    </row>
    <row r="2541" spans="1:7" x14ac:dyDescent="0.25">
      <c r="A2541" s="2" t="s">
        <v>36</v>
      </c>
      <c r="B2541" s="2" t="s">
        <v>9</v>
      </c>
      <c r="C2541" s="2" t="s">
        <v>15</v>
      </c>
      <c r="D2541" s="2" t="s">
        <v>11</v>
      </c>
      <c r="E2541" s="2" t="s">
        <v>12</v>
      </c>
      <c r="F2541" s="2">
        <v>2001</v>
      </c>
      <c r="G2541" s="2">
        <v>4.7036689999999997</v>
      </c>
    </row>
    <row r="2542" spans="1:7" x14ac:dyDescent="0.25">
      <c r="A2542" s="2" t="s">
        <v>36</v>
      </c>
      <c r="B2542" s="2" t="s">
        <v>9</v>
      </c>
      <c r="C2542" s="2" t="s">
        <v>15</v>
      </c>
      <c r="D2542" s="2" t="s">
        <v>11</v>
      </c>
      <c r="E2542" s="2" t="s">
        <v>12</v>
      </c>
      <c r="F2542" s="2">
        <v>2002</v>
      </c>
      <c r="G2542" s="2">
        <v>4.182156</v>
      </c>
    </row>
    <row r="2543" spans="1:7" x14ac:dyDescent="0.25">
      <c r="A2543" s="2" t="s">
        <v>36</v>
      </c>
      <c r="B2543" s="2" t="s">
        <v>9</v>
      </c>
      <c r="C2543" s="2" t="s">
        <v>15</v>
      </c>
      <c r="D2543" s="2" t="s">
        <v>11</v>
      </c>
      <c r="E2543" s="2" t="s">
        <v>12</v>
      </c>
      <c r="F2543" s="2">
        <v>2003</v>
      </c>
      <c r="G2543" s="2">
        <v>4.2990659999999998</v>
      </c>
    </row>
    <row r="2544" spans="1:7" x14ac:dyDescent="0.25">
      <c r="A2544" s="2" t="s">
        <v>36</v>
      </c>
      <c r="B2544" s="2" t="s">
        <v>9</v>
      </c>
      <c r="C2544" s="2" t="s">
        <v>15</v>
      </c>
      <c r="D2544" s="2" t="s">
        <v>11</v>
      </c>
      <c r="E2544" s="2" t="s">
        <v>12</v>
      </c>
      <c r="F2544" s="2">
        <v>2004</v>
      </c>
      <c r="G2544" s="2">
        <v>4.2830539999999999</v>
      </c>
    </row>
    <row r="2545" spans="1:8" x14ac:dyDescent="0.25">
      <c r="A2545" s="2" t="s">
        <v>36</v>
      </c>
      <c r="B2545" s="2" t="s">
        <v>9</v>
      </c>
      <c r="C2545" s="2" t="s">
        <v>15</v>
      </c>
      <c r="D2545" s="2" t="s">
        <v>11</v>
      </c>
      <c r="E2545" s="2" t="s">
        <v>12</v>
      </c>
      <c r="F2545" s="2">
        <v>2005</v>
      </c>
      <c r="G2545" s="2">
        <v>4.4438170000000001</v>
      </c>
    </row>
    <row r="2546" spans="1:8" x14ac:dyDescent="0.25">
      <c r="A2546" s="2" t="s">
        <v>36</v>
      </c>
      <c r="B2546" s="2" t="s">
        <v>9</v>
      </c>
      <c r="C2546" s="2" t="s">
        <v>15</v>
      </c>
      <c r="D2546" s="2" t="s">
        <v>11</v>
      </c>
      <c r="E2546" s="2" t="s">
        <v>12</v>
      </c>
      <c r="F2546" s="2">
        <v>2006</v>
      </c>
      <c r="G2546" s="2">
        <v>4.864865</v>
      </c>
    </row>
    <row r="2547" spans="1:8" x14ac:dyDescent="0.25">
      <c r="A2547" s="2" t="s">
        <v>36</v>
      </c>
      <c r="B2547" s="2" t="s">
        <v>9</v>
      </c>
      <c r="C2547" s="2" t="s">
        <v>15</v>
      </c>
      <c r="D2547" s="2" t="s">
        <v>11</v>
      </c>
      <c r="E2547" s="2" t="s">
        <v>12</v>
      </c>
      <c r="F2547" s="2">
        <v>2007</v>
      </c>
      <c r="G2547" s="2">
        <v>4.6834340000000001</v>
      </c>
    </row>
    <row r="2548" spans="1:8" x14ac:dyDescent="0.25">
      <c r="A2548" s="2" t="s">
        <v>36</v>
      </c>
      <c r="B2548" s="2" t="s">
        <v>9</v>
      </c>
      <c r="C2548" s="2" t="s">
        <v>15</v>
      </c>
      <c r="D2548" s="2" t="s">
        <v>11</v>
      </c>
      <c r="E2548" s="2" t="s">
        <v>12</v>
      </c>
      <c r="F2548" s="2">
        <v>2008</v>
      </c>
      <c r="G2548" s="2">
        <v>4.4500419999999998</v>
      </c>
    </row>
    <row r="2549" spans="1:8" x14ac:dyDescent="0.25">
      <c r="A2549" s="2" t="s">
        <v>36</v>
      </c>
      <c r="B2549" s="2" t="s">
        <v>9</v>
      </c>
      <c r="C2549" s="2" t="s">
        <v>15</v>
      </c>
      <c r="D2549" s="2" t="s">
        <v>11</v>
      </c>
      <c r="E2549" s="2" t="s">
        <v>12</v>
      </c>
      <c r="F2549" s="2">
        <v>2009</v>
      </c>
      <c r="G2549" s="2">
        <v>4.8739499999999998</v>
      </c>
    </row>
    <row r="2550" spans="1:8" x14ac:dyDescent="0.25">
      <c r="A2550" s="2" t="s">
        <v>36</v>
      </c>
      <c r="B2550" s="2" t="s">
        <v>9</v>
      </c>
      <c r="C2550" s="2" t="s">
        <v>15</v>
      </c>
      <c r="D2550" s="2" t="s">
        <v>11</v>
      </c>
      <c r="E2550" s="2" t="s">
        <v>12</v>
      </c>
      <c r="F2550" s="2">
        <v>2010</v>
      </c>
      <c r="G2550" s="2">
        <v>4.3881860000000001</v>
      </c>
    </row>
    <row r="2551" spans="1:8" x14ac:dyDescent="0.25">
      <c r="A2551" s="2" t="s">
        <v>36</v>
      </c>
      <c r="B2551" s="2" t="s">
        <v>9</v>
      </c>
      <c r="C2551" s="2" t="s">
        <v>15</v>
      </c>
      <c r="D2551" s="2" t="s">
        <v>11</v>
      </c>
      <c r="E2551" s="2" t="s">
        <v>12</v>
      </c>
      <c r="F2551" s="2">
        <v>2011</v>
      </c>
      <c r="G2551" s="2">
        <v>4.0731510000000002</v>
      </c>
    </row>
    <row r="2552" spans="1:8" x14ac:dyDescent="0.25">
      <c r="A2552" s="2" t="s">
        <v>36</v>
      </c>
      <c r="B2552" s="2" t="s">
        <v>9</v>
      </c>
      <c r="C2552" s="2" t="s">
        <v>15</v>
      </c>
      <c r="D2552" s="2" t="s">
        <v>11</v>
      </c>
      <c r="E2552" s="2" t="s">
        <v>12</v>
      </c>
      <c r="F2552" s="2">
        <v>2012</v>
      </c>
      <c r="G2552" s="2">
        <v>4.0883070000000004</v>
      </c>
    </row>
    <row r="2553" spans="1:8" x14ac:dyDescent="0.25">
      <c r="A2553" s="2" t="s">
        <v>36</v>
      </c>
      <c r="B2553" s="2" t="s">
        <v>9</v>
      </c>
      <c r="C2553" s="2" t="s">
        <v>15</v>
      </c>
      <c r="D2553" s="2" t="s">
        <v>11</v>
      </c>
      <c r="E2553" s="2" t="s">
        <v>12</v>
      </c>
      <c r="F2553" s="2">
        <v>2013</v>
      </c>
      <c r="G2553" s="2">
        <v>4.390244</v>
      </c>
    </row>
    <row r="2554" spans="1:8" x14ac:dyDescent="0.25">
      <c r="A2554" s="2" t="s">
        <v>36</v>
      </c>
      <c r="B2554" s="2" t="s">
        <v>9</v>
      </c>
      <c r="C2554" s="2" t="s">
        <v>15</v>
      </c>
      <c r="D2554" s="2" t="s">
        <v>11</v>
      </c>
      <c r="E2554" s="2" t="s">
        <v>12</v>
      </c>
      <c r="F2554" s="2">
        <v>2014</v>
      </c>
      <c r="G2554" s="2">
        <v>4.3478260000000004</v>
      </c>
    </row>
    <row r="2555" spans="1:8" x14ac:dyDescent="0.25">
      <c r="A2555" s="2" t="s">
        <v>36</v>
      </c>
      <c r="B2555" s="2" t="s">
        <v>9</v>
      </c>
      <c r="C2555" s="2" t="s">
        <v>15</v>
      </c>
      <c r="D2555" s="2" t="s">
        <v>11</v>
      </c>
      <c r="E2555" s="2" t="s">
        <v>12</v>
      </c>
      <c r="F2555" s="2">
        <v>2015</v>
      </c>
      <c r="G2555" s="2">
        <v>4.5746390000000003</v>
      </c>
    </row>
    <row r="2556" spans="1:8" x14ac:dyDescent="0.25">
      <c r="A2556" s="2" t="s">
        <v>37</v>
      </c>
      <c r="B2556" s="2" t="s">
        <v>9</v>
      </c>
      <c r="C2556" s="2" t="s">
        <v>10</v>
      </c>
      <c r="D2556" s="2" t="s">
        <v>11</v>
      </c>
      <c r="E2556" s="2" t="s">
        <v>12</v>
      </c>
      <c r="F2556" s="2">
        <v>1992</v>
      </c>
      <c r="G2556" s="2">
        <v>31.24625</v>
      </c>
      <c r="H2556" s="2" t="s">
        <v>13</v>
      </c>
    </row>
    <row r="2557" spans="1:8" x14ac:dyDescent="0.25">
      <c r="A2557" s="2" t="s">
        <v>37</v>
      </c>
      <c r="B2557" s="2" t="s">
        <v>9</v>
      </c>
      <c r="C2557" s="2" t="s">
        <v>10</v>
      </c>
      <c r="D2557" s="2" t="s">
        <v>11</v>
      </c>
      <c r="E2557" s="2" t="s">
        <v>12</v>
      </c>
      <c r="F2557" s="2">
        <v>1993</v>
      </c>
      <c r="G2557" s="2">
        <v>32.215009999999999</v>
      </c>
    </row>
    <row r="2558" spans="1:8" x14ac:dyDescent="0.25">
      <c r="A2558" s="2" t="s">
        <v>37</v>
      </c>
      <c r="B2558" s="2" t="s">
        <v>9</v>
      </c>
      <c r="C2558" s="2" t="s">
        <v>10</v>
      </c>
      <c r="D2558" s="2" t="s">
        <v>11</v>
      </c>
      <c r="E2558" s="2" t="s">
        <v>12</v>
      </c>
      <c r="F2558" s="2">
        <v>1994</v>
      </c>
      <c r="G2558" s="2">
        <v>32.355139999999999</v>
      </c>
    </row>
    <row r="2559" spans="1:8" x14ac:dyDescent="0.25">
      <c r="A2559" s="2" t="s">
        <v>37</v>
      </c>
      <c r="B2559" s="2" t="s">
        <v>9</v>
      </c>
      <c r="C2559" s="2" t="s">
        <v>10</v>
      </c>
      <c r="D2559" s="2" t="s">
        <v>11</v>
      </c>
      <c r="E2559" s="2" t="s">
        <v>12</v>
      </c>
      <c r="F2559" s="2">
        <v>1995</v>
      </c>
      <c r="G2559" s="2">
        <v>31.352689999999999</v>
      </c>
    </row>
    <row r="2560" spans="1:8" x14ac:dyDescent="0.25">
      <c r="A2560" s="2" t="s">
        <v>37</v>
      </c>
      <c r="B2560" s="2" t="s">
        <v>9</v>
      </c>
      <c r="C2560" s="2" t="s">
        <v>10</v>
      </c>
      <c r="D2560" s="2" t="s">
        <v>11</v>
      </c>
      <c r="E2560" s="2" t="s">
        <v>12</v>
      </c>
      <c r="F2560" s="2">
        <v>1996</v>
      </c>
      <c r="G2560" s="2">
        <v>31.118880000000001</v>
      </c>
    </row>
    <row r="2561" spans="1:7" x14ac:dyDescent="0.25">
      <c r="A2561" s="2" t="s">
        <v>37</v>
      </c>
      <c r="B2561" s="2" t="s">
        <v>9</v>
      </c>
      <c r="C2561" s="2" t="s">
        <v>10</v>
      </c>
      <c r="D2561" s="2" t="s">
        <v>11</v>
      </c>
      <c r="E2561" s="2" t="s">
        <v>12</v>
      </c>
      <c r="F2561" s="2">
        <v>1997</v>
      </c>
      <c r="G2561" s="2">
        <v>29.971319999999999</v>
      </c>
    </row>
    <row r="2562" spans="1:7" x14ac:dyDescent="0.25">
      <c r="A2562" s="2" t="s">
        <v>37</v>
      </c>
      <c r="B2562" s="2" t="s">
        <v>9</v>
      </c>
      <c r="C2562" s="2" t="s">
        <v>10</v>
      </c>
      <c r="D2562" s="2" t="s">
        <v>11</v>
      </c>
      <c r="E2562" s="2" t="s">
        <v>12</v>
      </c>
      <c r="F2562" s="2">
        <v>1998</v>
      </c>
      <c r="G2562" s="2">
        <v>29.0764</v>
      </c>
    </row>
    <row r="2563" spans="1:7" x14ac:dyDescent="0.25">
      <c r="A2563" s="2" t="s">
        <v>37</v>
      </c>
      <c r="B2563" s="2" t="s">
        <v>9</v>
      </c>
      <c r="C2563" s="2" t="s">
        <v>10</v>
      </c>
      <c r="D2563" s="2" t="s">
        <v>11</v>
      </c>
      <c r="E2563" s="2" t="s">
        <v>12</v>
      </c>
      <c r="F2563" s="2">
        <v>1999</v>
      </c>
      <c r="G2563" s="2">
        <v>29.211760000000002</v>
      </c>
    </row>
    <row r="2564" spans="1:7" x14ac:dyDescent="0.25">
      <c r="A2564" s="2" t="s">
        <v>37</v>
      </c>
      <c r="B2564" s="2" t="s">
        <v>9</v>
      </c>
      <c r="C2564" s="2" t="s">
        <v>10</v>
      </c>
      <c r="D2564" s="2" t="s">
        <v>11</v>
      </c>
      <c r="E2564" s="2" t="s">
        <v>12</v>
      </c>
      <c r="F2564" s="2">
        <v>2000</v>
      </c>
      <c r="G2564" s="2">
        <v>29.51024</v>
      </c>
    </row>
    <row r="2565" spans="1:7" x14ac:dyDescent="0.25">
      <c r="A2565" s="2" t="s">
        <v>37</v>
      </c>
      <c r="B2565" s="2" t="s">
        <v>9</v>
      </c>
      <c r="C2565" s="2" t="s">
        <v>10</v>
      </c>
      <c r="D2565" s="2" t="s">
        <v>11</v>
      </c>
      <c r="E2565" s="2" t="s">
        <v>12</v>
      </c>
      <c r="F2565" s="2">
        <v>2001</v>
      </c>
      <c r="G2565" s="2">
        <v>29.909320000000001</v>
      </c>
    </row>
    <row r="2566" spans="1:7" x14ac:dyDescent="0.25">
      <c r="A2566" s="2" t="s">
        <v>37</v>
      </c>
      <c r="B2566" s="2" t="s">
        <v>9</v>
      </c>
      <c r="C2566" s="2" t="s">
        <v>10</v>
      </c>
      <c r="D2566" s="2" t="s">
        <v>11</v>
      </c>
      <c r="E2566" s="2" t="s">
        <v>12</v>
      </c>
      <c r="F2566" s="2">
        <v>2002</v>
      </c>
      <c r="G2566" s="2">
        <v>30.38916</v>
      </c>
    </row>
    <row r="2567" spans="1:7" x14ac:dyDescent="0.25">
      <c r="A2567" s="2" t="s">
        <v>37</v>
      </c>
      <c r="B2567" s="2" t="s">
        <v>9</v>
      </c>
      <c r="C2567" s="2" t="s">
        <v>10</v>
      </c>
      <c r="D2567" s="2" t="s">
        <v>11</v>
      </c>
      <c r="E2567" s="2" t="s">
        <v>12</v>
      </c>
      <c r="F2567" s="2">
        <v>2003</v>
      </c>
      <c r="G2567" s="2">
        <v>29.77664</v>
      </c>
    </row>
    <row r="2568" spans="1:7" x14ac:dyDescent="0.25">
      <c r="A2568" s="2" t="s">
        <v>37</v>
      </c>
      <c r="B2568" s="2" t="s">
        <v>9</v>
      </c>
      <c r="C2568" s="2" t="s">
        <v>10</v>
      </c>
      <c r="D2568" s="2" t="s">
        <v>11</v>
      </c>
      <c r="E2568" s="2" t="s">
        <v>12</v>
      </c>
      <c r="F2568" s="2">
        <v>2004</v>
      </c>
      <c r="G2568" s="2">
        <v>28.949110000000001</v>
      </c>
    </row>
    <row r="2569" spans="1:7" x14ac:dyDescent="0.25">
      <c r="A2569" s="2" t="s">
        <v>37</v>
      </c>
      <c r="B2569" s="2" t="s">
        <v>9</v>
      </c>
      <c r="C2569" s="2" t="s">
        <v>10</v>
      </c>
      <c r="D2569" s="2" t="s">
        <v>11</v>
      </c>
      <c r="E2569" s="2" t="s">
        <v>12</v>
      </c>
      <c r="F2569" s="2">
        <v>2005</v>
      </c>
      <c r="G2569" s="2">
        <v>27.903700000000001</v>
      </c>
    </row>
    <row r="2570" spans="1:7" x14ac:dyDescent="0.25">
      <c r="A2570" s="2" t="s">
        <v>37</v>
      </c>
      <c r="B2570" s="2" t="s">
        <v>9</v>
      </c>
      <c r="C2570" s="2" t="s">
        <v>10</v>
      </c>
      <c r="D2570" s="2" t="s">
        <v>11</v>
      </c>
      <c r="E2570" s="2" t="s">
        <v>12</v>
      </c>
      <c r="F2570" s="2">
        <v>2006</v>
      </c>
      <c r="G2570" s="2">
        <v>26.580870000000001</v>
      </c>
    </row>
    <row r="2571" spans="1:7" x14ac:dyDescent="0.25">
      <c r="A2571" s="2" t="s">
        <v>37</v>
      </c>
      <c r="B2571" s="2" t="s">
        <v>9</v>
      </c>
      <c r="C2571" s="2" t="s">
        <v>10</v>
      </c>
      <c r="D2571" s="2" t="s">
        <v>11</v>
      </c>
      <c r="E2571" s="2" t="s">
        <v>12</v>
      </c>
      <c r="F2571" s="2">
        <v>2007</v>
      </c>
      <c r="G2571" s="2">
        <v>25.526599999999998</v>
      </c>
    </row>
    <row r="2572" spans="1:7" x14ac:dyDescent="0.25">
      <c r="A2572" s="2" t="s">
        <v>37</v>
      </c>
      <c r="B2572" s="2" t="s">
        <v>9</v>
      </c>
      <c r="C2572" s="2" t="s">
        <v>10</v>
      </c>
      <c r="D2572" s="2" t="s">
        <v>11</v>
      </c>
      <c r="E2572" s="2" t="s">
        <v>12</v>
      </c>
      <c r="F2572" s="2">
        <v>2008</v>
      </c>
      <c r="G2572" s="2">
        <v>24.971319999999999</v>
      </c>
    </row>
    <row r="2573" spans="1:7" x14ac:dyDescent="0.25">
      <c r="A2573" s="2" t="s">
        <v>37</v>
      </c>
      <c r="B2573" s="2" t="s">
        <v>9</v>
      </c>
      <c r="C2573" s="2" t="s">
        <v>10</v>
      </c>
      <c r="D2573" s="2" t="s">
        <v>11</v>
      </c>
      <c r="E2573" s="2" t="s">
        <v>12</v>
      </c>
      <c r="F2573" s="2">
        <v>2009</v>
      </c>
      <c r="G2573" s="2">
        <v>24.914010000000001</v>
      </c>
    </row>
    <row r="2574" spans="1:7" x14ac:dyDescent="0.25">
      <c r="A2574" s="2" t="s">
        <v>37</v>
      </c>
      <c r="B2574" s="2" t="s">
        <v>9</v>
      </c>
      <c r="C2574" s="2" t="s">
        <v>10</v>
      </c>
      <c r="D2574" s="2" t="s">
        <v>11</v>
      </c>
      <c r="E2574" s="2" t="s">
        <v>12</v>
      </c>
      <c r="F2574" s="2">
        <v>2010</v>
      </c>
      <c r="G2574" s="2">
        <v>25.32104</v>
      </c>
    </row>
    <row r="2575" spans="1:7" x14ac:dyDescent="0.25">
      <c r="A2575" s="2" t="s">
        <v>37</v>
      </c>
      <c r="B2575" s="2" t="s">
        <v>9</v>
      </c>
      <c r="C2575" s="2" t="s">
        <v>10</v>
      </c>
      <c r="D2575" s="2" t="s">
        <v>11</v>
      </c>
      <c r="E2575" s="2" t="s">
        <v>12</v>
      </c>
      <c r="F2575" s="2">
        <v>2011</v>
      </c>
      <c r="G2575" s="2">
        <v>25.300650000000001</v>
      </c>
    </row>
    <row r="2576" spans="1:7" x14ac:dyDescent="0.25">
      <c r="A2576" s="2" t="s">
        <v>37</v>
      </c>
      <c r="B2576" s="2" t="s">
        <v>9</v>
      </c>
      <c r="C2576" s="2" t="s">
        <v>10</v>
      </c>
      <c r="D2576" s="2" t="s">
        <v>11</v>
      </c>
      <c r="E2576" s="2" t="s">
        <v>12</v>
      </c>
      <c r="F2576" s="2">
        <v>2012</v>
      </c>
      <c r="G2576" s="2">
        <v>24.979769999999998</v>
      </c>
    </row>
    <row r="2577" spans="1:8" x14ac:dyDescent="0.25">
      <c r="A2577" s="2" t="s">
        <v>37</v>
      </c>
      <c r="B2577" s="2" t="s">
        <v>9</v>
      </c>
      <c r="C2577" s="2" t="s">
        <v>10</v>
      </c>
      <c r="D2577" s="2" t="s">
        <v>11</v>
      </c>
      <c r="E2577" s="2" t="s">
        <v>12</v>
      </c>
      <c r="F2577" s="2">
        <v>2013</v>
      </c>
      <c r="G2577" s="2">
        <v>24.545770000000001</v>
      </c>
    </row>
    <row r="2578" spans="1:8" x14ac:dyDescent="0.25">
      <c r="A2578" s="2" t="s">
        <v>37</v>
      </c>
      <c r="B2578" s="2" t="s">
        <v>9</v>
      </c>
      <c r="C2578" s="2" t="s">
        <v>10</v>
      </c>
      <c r="D2578" s="2" t="s">
        <v>11</v>
      </c>
      <c r="E2578" s="2" t="s">
        <v>12</v>
      </c>
      <c r="F2578" s="2">
        <v>2014</v>
      </c>
      <c r="G2578" s="2">
        <v>24.276599999999998</v>
      </c>
    </row>
    <row r="2579" spans="1:8" x14ac:dyDescent="0.25">
      <c r="A2579" s="2" t="s">
        <v>37</v>
      </c>
      <c r="B2579" s="2" t="s">
        <v>9</v>
      </c>
      <c r="C2579" s="2" t="s">
        <v>10</v>
      </c>
      <c r="D2579" s="2" t="s">
        <v>11</v>
      </c>
      <c r="E2579" s="2" t="s">
        <v>12</v>
      </c>
      <c r="F2579" s="2">
        <v>2015</v>
      </c>
      <c r="G2579" s="2">
        <v>24.15699</v>
      </c>
    </row>
    <row r="2580" spans="1:8" x14ac:dyDescent="0.25">
      <c r="A2580" s="2" t="s">
        <v>37</v>
      </c>
      <c r="B2580" s="2" t="s">
        <v>9</v>
      </c>
      <c r="C2580" s="2" t="s">
        <v>14</v>
      </c>
      <c r="D2580" s="2" t="s">
        <v>11</v>
      </c>
      <c r="E2580" s="2" t="s">
        <v>12</v>
      </c>
      <c r="F2580" s="2">
        <v>1992</v>
      </c>
      <c r="G2580" s="2">
        <v>30.228570000000001</v>
      </c>
      <c r="H2580" s="2" t="s">
        <v>13</v>
      </c>
    </row>
    <row r="2581" spans="1:8" x14ac:dyDescent="0.25">
      <c r="A2581" s="2" t="s">
        <v>37</v>
      </c>
      <c r="B2581" s="2" t="s">
        <v>9</v>
      </c>
      <c r="C2581" s="2" t="s">
        <v>14</v>
      </c>
      <c r="D2581" s="2" t="s">
        <v>11</v>
      </c>
      <c r="E2581" s="2" t="s">
        <v>12</v>
      </c>
      <c r="F2581" s="2">
        <v>1993</v>
      </c>
      <c r="G2581" s="2">
        <v>31.166910000000001</v>
      </c>
    </row>
    <row r="2582" spans="1:8" x14ac:dyDescent="0.25">
      <c r="A2582" s="2" t="s">
        <v>37</v>
      </c>
      <c r="B2582" s="2" t="s">
        <v>9</v>
      </c>
      <c r="C2582" s="2" t="s">
        <v>14</v>
      </c>
      <c r="D2582" s="2" t="s">
        <v>11</v>
      </c>
      <c r="E2582" s="2" t="s">
        <v>12</v>
      </c>
      <c r="F2582" s="2">
        <v>1994</v>
      </c>
      <c r="G2582" s="2">
        <v>30.932410000000001</v>
      </c>
    </row>
    <row r="2583" spans="1:8" x14ac:dyDescent="0.25">
      <c r="A2583" s="2" t="s">
        <v>37</v>
      </c>
      <c r="B2583" s="2" t="s">
        <v>9</v>
      </c>
      <c r="C2583" s="2" t="s">
        <v>14</v>
      </c>
      <c r="D2583" s="2" t="s">
        <v>11</v>
      </c>
      <c r="E2583" s="2" t="s">
        <v>12</v>
      </c>
      <c r="F2583" s="2">
        <v>1995</v>
      </c>
      <c r="G2583" s="2">
        <v>29.712009999999999</v>
      </c>
    </row>
    <row r="2584" spans="1:8" x14ac:dyDescent="0.25">
      <c r="A2584" s="2" t="s">
        <v>37</v>
      </c>
      <c r="B2584" s="2" t="s">
        <v>9</v>
      </c>
      <c r="C2584" s="2" t="s">
        <v>14</v>
      </c>
      <c r="D2584" s="2" t="s">
        <v>11</v>
      </c>
      <c r="E2584" s="2" t="s">
        <v>12</v>
      </c>
      <c r="F2584" s="2">
        <v>1996</v>
      </c>
      <c r="G2584" s="2">
        <v>29.496580000000002</v>
      </c>
    </row>
    <row r="2585" spans="1:8" x14ac:dyDescent="0.25">
      <c r="A2585" s="2" t="s">
        <v>37</v>
      </c>
      <c r="B2585" s="2" t="s">
        <v>9</v>
      </c>
      <c r="C2585" s="2" t="s">
        <v>14</v>
      </c>
      <c r="D2585" s="2" t="s">
        <v>11</v>
      </c>
      <c r="E2585" s="2" t="s">
        <v>12</v>
      </c>
      <c r="F2585" s="2">
        <v>1997</v>
      </c>
      <c r="G2585" s="2">
        <v>28.346879999999999</v>
      </c>
    </row>
    <row r="2586" spans="1:8" x14ac:dyDescent="0.25">
      <c r="A2586" s="2" t="s">
        <v>37</v>
      </c>
      <c r="B2586" s="2" t="s">
        <v>9</v>
      </c>
      <c r="C2586" s="2" t="s">
        <v>14</v>
      </c>
      <c r="D2586" s="2" t="s">
        <v>11</v>
      </c>
      <c r="E2586" s="2" t="s">
        <v>12</v>
      </c>
      <c r="F2586" s="2">
        <v>1998</v>
      </c>
      <c r="G2586" s="2">
        <v>27.23264</v>
      </c>
    </row>
    <row r="2587" spans="1:8" x14ac:dyDescent="0.25">
      <c r="A2587" s="2" t="s">
        <v>37</v>
      </c>
      <c r="B2587" s="2" t="s">
        <v>9</v>
      </c>
      <c r="C2587" s="2" t="s">
        <v>14</v>
      </c>
      <c r="D2587" s="2" t="s">
        <v>11</v>
      </c>
      <c r="E2587" s="2" t="s">
        <v>12</v>
      </c>
      <c r="F2587" s="2">
        <v>1999</v>
      </c>
      <c r="G2587" s="2">
        <v>26.929590000000001</v>
      </c>
    </row>
    <row r="2588" spans="1:8" x14ac:dyDescent="0.25">
      <c r="A2588" s="2" t="s">
        <v>37</v>
      </c>
      <c r="B2588" s="2" t="s">
        <v>9</v>
      </c>
      <c r="C2588" s="2" t="s">
        <v>14</v>
      </c>
      <c r="D2588" s="2" t="s">
        <v>11</v>
      </c>
      <c r="E2588" s="2" t="s">
        <v>12</v>
      </c>
      <c r="F2588" s="2">
        <v>2000</v>
      </c>
      <c r="G2588" s="2">
        <v>27.39226</v>
      </c>
    </row>
    <row r="2589" spans="1:8" x14ac:dyDescent="0.25">
      <c r="A2589" s="2" t="s">
        <v>37</v>
      </c>
      <c r="B2589" s="2" t="s">
        <v>9</v>
      </c>
      <c r="C2589" s="2" t="s">
        <v>14</v>
      </c>
      <c r="D2589" s="2" t="s">
        <v>11</v>
      </c>
      <c r="E2589" s="2" t="s">
        <v>12</v>
      </c>
      <c r="F2589" s="2">
        <v>2001</v>
      </c>
      <c r="G2589" s="2">
        <v>28.02027</v>
      </c>
    </row>
    <row r="2590" spans="1:8" x14ac:dyDescent="0.25">
      <c r="A2590" s="2" t="s">
        <v>37</v>
      </c>
      <c r="B2590" s="2" t="s">
        <v>9</v>
      </c>
      <c r="C2590" s="2" t="s">
        <v>14</v>
      </c>
      <c r="D2590" s="2" t="s">
        <v>11</v>
      </c>
      <c r="E2590" s="2" t="s">
        <v>12</v>
      </c>
      <c r="F2590" s="2">
        <v>2002</v>
      </c>
      <c r="G2590" s="2">
        <v>28.13815</v>
      </c>
    </row>
    <row r="2591" spans="1:8" x14ac:dyDescent="0.25">
      <c r="A2591" s="2" t="s">
        <v>37</v>
      </c>
      <c r="B2591" s="2" t="s">
        <v>9</v>
      </c>
      <c r="C2591" s="2" t="s">
        <v>14</v>
      </c>
      <c r="D2591" s="2" t="s">
        <v>11</v>
      </c>
      <c r="E2591" s="2" t="s">
        <v>12</v>
      </c>
      <c r="F2591" s="2">
        <v>2003</v>
      </c>
      <c r="G2591" s="2">
        <v>27.267389999999999</v>
      </c>
    </row>
    <row r="2592" spans="1:8" x14ac:dyDescent="0.25">
      <c r="A2592" s="2" t="s">
        <v>37</v>
      </c>
      <c r="B2592" s="2" t="s">
        <v>9</v>
      </c>
      <c r="C2592" s="2" t="s">
        <v>14</v>
      </c>
      <c r="D2592" s="2" t="s">
        <v>11</v>
      </c>
      <c r="E2592" s="2" t="s">
        <v>12</v>
      </c>
      <c r="F2592" s="2">
        <v>2004</v>
      </c>
      <c r="G2592" s="2">
        <v>26.73432</v>
      </c>
    </row>
    <row r="2593" spans="1:8" x14ac:dyDescent="0.25">
      <c r="A2593" s="2" t="s">
        <v>37</v>
      </c>
      <c r="B2593" s="2" t="s">
        <v>9</v>
      </c>
      <c r="C2593" s="2" t="s">
        <v>14</v>
      </c>
      <c r="D2593" s="2" t="s">
        <v>11</v>
      </c>
      <c r="E2593" s="2" t="s">
        <v>12</v>
      </c>
      <c r="F2593" s="2">
        <v>2005</v>
      </c>
      <c r="G2593" s="2">
        <v>25.758009999999999</v>
      </c>
    </row>
    <row r="2594" spans="1:8" x14ac:dyDescent="0.25">
      <c r="A2594" s="2" t="s">
        <v>37</v>
      </c>
      <c r="B2594" s="2" t="s">
        <v>9</v>
      </c>
      <c r="C2594" s="2" t="s">
        <v>14</v>
      </c>
      <c r="D2594" s="2" t="s">
        <v>11</v>
      </c>
      <c r="E2594" s="2" t="s">
        <v>12</v>
      </c>
      <c r="F2594" s="2">
        <v>2006</v>
      </c>
      <c r="G2594" s="2">
        <v>24.427849999999999</v>
      </c>
    </row>
    <row r="2595" spans="1:8" x14ac:dyDescent="0.25">
      <c r="A2595" s="2" t="s">
        <v>37</v>
      </c>
      <c r="B2595" s="2" t="s">
        <v>9</v>
      </c>
      <c r="C2595" s="2" t="s">
        <v>14</v>
      </c>
      <c r="D2595" s="2" t="s">
        <v>11</v>
      </c>
      <c r="E2595" s="2" t="s">
        <v>12</v>
      </c>
      <c r="F2595" s="2">
        <v>2007</v>
      </c>
      <c r="G2595" s="2">
        <v>23.456469999999999</v>
      </c>
    </row>
    <row r="2596" spans="1:8" x14ac:dyDescent="0.25">
      <c r="A2596" s="2" t="s">
        <v>37</v>
      </c>
      <c r="B2596" s="2" t="s">
        <v>9</v>
      </c>
      <c r="C2596" s="2" t="s">
        <v>14</v>
      </c>
      <c r="D2596" s="2" t="s">
        <v>11</v>
      </c>
      <c r="E2596" s="2" t="s">
        <v>12</v>
      </c>
      <c r="F2596" s="2">
        <v>2008</v>
      </c>
      <c r="G2596" s="2">
        <v>22.917719999999999</v>
      </c>
    </row>
    <row r="2597" spans="1:8" x14ac:dyDescent="0.25">
      <c r="A2597" s="2" t="s">
        <v>37</v>
      </c>
      <c r="B2597" s="2" t="s">
        <v>9</v>
      </c>
      <c r="C2597" s="2" t="s">
        <v>14</v>
      </c>
      <c r="D2597" s="2" t="s">
        <v>11</v>
      </c>
      <c r="E2597" s="2" t="s">
        <v>12</v>
      </c>
      <c r="F2597" s="2">
        <v>2009</v>
      </c>
      <c r="G2597" s="2">
        <v>22.737590000000001</v>
      </c>
    </row>
    <row r="2598" spans="1:8" x14ac:dyDescent="0.25">
      <c r="A2598" s="2" t="s">
        <v>37</v>
      </c>
      <c r="B2598" s="2" t="s">
        <v>9</v>
      </c>
      <c r="C2598" s="2" t="s">
        <v>14</v>
      </c>
      <c r="D2598" s="2" t="s">
        <v>11</v>
      </c>
      <c r="E2598" s="2" t="s">
        <v>12</v>
      </c>
      <c r="F2598" s="2">
        <v>2010</v>
      </c>
      <c r="G2598" s="2">
        <v>22.98197</v>
      </c>
    </row>
    <row r="2599" spans="1:8" x14ac:dyDescent="0.25">
      <c r="A2599" s="2" t="s">
        <v>37</v>
      </c>
      <c r="B2599" s="2" t="s">
        <v>9</v>
      </c>
      <c r="C2599" s="2" t="s">
        <v>14</v>
      </c>
      <c r="D2599" s="2" t="s">
        <v>11</v>
      </c>
      <c r="E2599" s="2" t="s">
        <v>12</v>
      </c>
      <c r="F2599" s="2">
        <v>2011</v>
      </c>
      <c r="G2599" s="2">
        <v>22.869810000000001</v>
      </c>
    </row>
    <row r="2600" spans="1:8" x14ac:dyDescent="0.25">
      <c r="A2600" s="2" t="s">
        <v>37</v>
      </c>
      <c r="B2600" s="2" t="s">
        <v>9</v>
      </c>
      <c r="C2600" s="2" t="s">
        <v>14</v>
      </c>
      <c r="D2600" s="2" t="s">
        <v>11</v>
      </c>
      <c r="E2600" s="2" t="s">
        <v>12</v>
      </c>
      <c r="F2600" s="2">
        <v>2012</v>
      </c>
      <c r="G2600" s="2">
        <v>22.391120000000001</v>
      </c>
    </row>
    <row r="2601" spans="1:8" x14ac:dyDescent="0.25">
      <c r="A2601" s="2" t="s">
        <v>37</v>
      </c>
      <c r="B2601" s="2" t="s">
        <v>9</v>
      </c>
      <c r="C2601" s="2" t="s">
        <v>14</v>
      </c>
      <c r="D2601" s="2" t="s">
        <v>11</v>
      </c>
      <c r="E2601" s="2" t="s">
        <v>12</v>
      </c>
      <c r="F2601" s="2">
        <v>2013</v>
      </c>
      <c r="G2601" s="2">
        <v>21.83325</v>
      </c>
    </row>
    <row r="2602" spans="1:8" x14ac:dyDescent="0.25">
      <c r="A2602" s="2" t="s">
        <v>37</v>
      </c>
      <c r="B2602" s="2" t="s">
        <v>9</v>
      </c>
      <c r="C2602" s="2" t="s">
        <v>14</v>
      </c>
      <c r="D2602" s="2" t="s">
        <v>11</v>
      </c>
      <c r="E2602" s="2" t="s">
        <v>12</v>
      </c>
      <c r="F2602" s="2">
        <v>2014</v>
      </c>
      <c r="G2602" s="2">
        <v>21.352920000000001</v>
      </c>
    </row>
    <row r="2603" spans="1:8" x14ac:dyDescent="0.25">
      <c r="A2603" s="2" t="s">
        <v>37</v>
      </c>
      <c r="B2603" s="2" t="s">
        <v>9</v>
      </c>
      <c r="C2603" s="2" t="s">
        <v>14</v>
      </c>
      <c r="D2603" s="2" t="s">
        <v>11</v>
      </c>
      <c r="E2603" s="2" t="s">
        <v>12</v>
      </c>
      <c r="F2603" s="2">
        <v>2015</v>
      </c>
      <c r="G2603" s="2">
        <v>21.232279999999999</v>
      </c>
    </row>
    <row r="2604" spans="1:8" x14ac:dyDescent="0.25">
      <c r="A2604" s="2" t="s">
        <v>37</v>
      </c>
      <c r="B2604" s="2" t="s">
        <v>9</v>
      </c>
      <c r="C2604" s="2" t="s">
        <v>15</v>
      </c>
      <c r="D2604" s="2" t="s">
        <v>11</v>
      </c>
      <c r="E2604" s="2" t="s">
        <v>12</v>
      </c>
      <c r="F2604" s="2">
        <v>1992</v>
      </c>
      <c r="G2604" s="2">
        <v>28.988900000000001</v>
      </c>
      <c r="H2604" s="2" t="s">
        <v>13</v>
      </c>
    </row>
    <row r="2605" spans="1:8" x14ac:dyDescent="0.25">
      <c r="A2605" s="2" t="s">
        <v>37</v>
      </c>
      <c r="B2605" s="2" t="s">
        <v>9</v>
      </c>
      <c r="C2605" s="2" t="s">
        <v>15</v>
      </c>
      <c r="D2605" s="2" t="s">
        <v>11</v>
      </c>
      <c r="E2605" s="2" t="s">
        <v>12</v>
      </c>
      <c r="F2605" s="2">
        <v>1993</v>
      </c>
      <c r="G2605" s="2">
        <v>29.87959</v>
      </c>
    </row>
    <row r="2606" spans="1:8" x14ac:dyDescent="0.25">
      <c r="A2606" s="2" t="s">
        <v>37</v>
      </c>
      <c r="B2606" s="2" t="s">
        <v>9</v>
      </c>
      <c r="C2606" s="2" t="s">
        <v>15</v>
      </c>
      <c r="D2606" s="2" t="s">
        <v>11</v>
      </c>
      <c r="E2606" s="2" t="s">
        <v>12</v>
      </c>
      <c r="F2606" s="2">
        <v>1994</v>
      </c>
      <c r="G2606" s="2">
        <v>29.249960000000002</v>
      </c>
    </row>
    <row r="2607" spans="1:8" x14ac:dyDescent="0.25">
      <c r="A2607" s="2" t="s">
        <v>37</v>
      </c>
      <c r="B2607" s="2" t="s">
        <v>9</v>
      </c>
      <c r="C2607" s="2" t="s">
        <v>15</v>
      </c>
      <c r="D2607" s="2" t="s">
        <v>11</v>
      </c>
      <c r="E2607" s="2" t="s">
        <v>12</v>
      </c>
      <c r="F2607" s="2">
        <v>1995</v>
      </c>
      <c r="G2607" s="2">
        <v>27.713899999999999</v>
      </c>
    </row>
    <row r="2608" spans="1:8" x14ac:dyDescent="0.25">
      <c r="A2608" s="2" t="s">
        <v>37</v>
      </c>
      <c r="B2608" s="2" t="s">
        <v>9</v>
      </c>
      <c r="C2608" s="2" t="s">
        <v>15</v>
      </c>
      <c r="D2608" s="2" t="s">
        <v>11</v>
      </c>
      <c r="E2608" s="2" t="s">
        <v>12</v>
      </c>
      <c r="F2608" s="2">
        <v>1996</v>
      </c>
      <c r="G2608" s="2">
        <v>27.516729999999999</v>
      </c>
    </row>
    <row r="2609" spans="1:7" x14ac:dyDescent="0.25">
      <c r="A2609" s="2" t="s">
        <v>37</v>
      </c>
      <c r="B2609" s="2" t="s">
        <v>9</v>
      </c>
      <c r="C2609" s="2" t="s">
        <v>15</v>
      </c>
      <c r="D2609" s="2" t="s">
        <v>11</v>
      </c>
      <c r="E2609" s="2" t="s">
        <v>12</v>
      </c>
      <c r="F2609" s="2">
        <v>1997</v>
      </c>
      <c r="G2609" s="2">
        <v>26.33953</v>
      </c>
    </row>
    <row r="2610" spans="1:7" x14ac:dyDescent="0.25">
      <c r="A2610" s="2" t="s">
        <v>37</v>
      </c>
      <c r="B2610" s="2" t="s">
        <v>9</v>
      </c>
      <c r="C2610" s="2" t="s">
        <v>15</v>
      </c>
      <c r="D2610" s="2" t="s">
        <v>11</v>
      </c>
      <c r="E2610" s="2" t="s">
        <v>12</v>
      </c>
      <c r="F2610" s="2">
        <v>1998</v>
      </c>
      <c r="G2610" s="2">
        <v>24.978940000000001</v>
      </c>
    </row>
    <row r="2611" spans="1:7" x14ac:dyDescent="0.25">
      <c r="A2611" s="2" t="s">
        <v>37</v>
      </c>
      <c r="B2611" s="2" t="s">
        <v>9</v>
      </c>
      <c r="C2611" s="2" t="s">
        <v>15</v>
      </c>
      <c r="D2611" s="2" t="s">
        <v>11</v>
      </c>
      <c r="E2611" s="2" t="s">
        <v>12</v>
      </c>
      <c r="F2611" s="2">
        <v>1999</v>
      </c>
      <c r="G2611" s="2">
        <v>24.135850000000001</v>
      </c>
    </row>
    <row r="2612" spans="1:7" x14ac:dyDescent="0.25">
      <c r="A2612" s="2" t="s">
        <v>37</v>
      </c>
      <c r="B2612" s="2" t="s">
        <v>9</v>
      </c>
      <c r="C2612" s="2" t="s">
        <v>15</v>
      </c>
      <c r="D2612" s="2" t="s">
        <v>11</v>
      </c>
      <c r="E2612" s="2" t="s">
        <v>12</v>
      </c>
      <c r="F2612" s="2">
        <v>2000</v>
      </c>
      <c r="G2612" s="2">
        <v>24.808340000000001</v>
      </c>
    </row>
    <row r="2613" spans="1:7" x14ac:dyDescent="0.25">
      <c r="A2613" s="2" t="s">
        <v>37</v>
      </c>
      <c r="B2613" s="2" t="s">
        <v>9</v>
      </c>
      <c r="C2613" s="2" t="s">
        <v>15</v>
      </c>
      <c r="D2613" s="2" t="s">
        <v>11</v>
      </c>
      <c r="E2613" s="2" t="s">
        <v>12</v>
      </c>
      <c r="F2613" s="2">
        <v>2001</v>
      </c>
      <c r="G2613" s="2">
        <v>25.722349999999999</v>
      </c>
    </row>
    <row r="2614" spans="1:7" x14ac:dyDescent="0.25">
      <c r="A2614" s="2" t="s">
        <v>37</v>
      </c>
      <c r="B2614" s="2" t="s">
        <v>9</v>
      </c>
      <c r="C2614" s="2" t="s">
        <v>15</v>
      </c>
      <c r="D2614" s="2" t="s">
        <v>11</v>
      </c>
      <c r="E2614" s="2" t="s">
        <v>12</v>
      </c>
      <c r="F2614" s="2">
        <v>2002</v>
      </c>
      <c r="G2614" s="2">
        <v>25.44379</v>
      </c>
    </row>
    <row r="2615" spans="1:7" x14ac:dyDescent="0.25">
      <c r="A2615" s="2" t="s">
        <v>37</v>
      </c>
      <c r="B2615" s="2" t="s">
        <v>9</v>
      </c>
      <c r="C2615" s="2" t="s">
        <v>15</v>
      </c>
      <c r="D2615" s="2" t="s">
        <v>11</v>
      </c>
      <c r="E2615" s="2" t="s">
        <v>12</v>
      </c>
      <c r="F2615" s="2">
        <v>2003</v>
      </c>
      <c r="G2615" s="2">
        <v>24.26839</v>
      </c>
    </row>
    <row r="2616" spans="1:7" x14ac:dyDescent="0.25">
      <c r="A2616" s="2" t="s">
        <v>37</v>
      </c>
      <c r="B2616" s="2" t="s">
        <v>9</v>
      </c>
      <c r="C2616" s="2" t="s">
        <v>15</v>
      </c>
      <c r="D2616" s="2" t="s">
        <v>11</v>
      </c>
      <c r="E2616" s="2" t="s">
        <v>12</v>
      </c>
      <c r="F2616" s="2">
        <v>2004</v>
      </c>
      <c r="G2616" s="2">
        <v>24.061</v>
      </c>
    </row>
    <row r="2617" spans="1:7" x14ac:dyDescent="0.25">
      <c r="A2617" s="2" t="s">
        <v>37</v>
      </c>
      <c r="B2617" s="2" t="s">
        <v>9</v>
      </c>
      <c r="C2617" s="2" t="s">
        <v>15</v>
      </c>
      <c r="D2617" s="2" t="s">
        <v>11</v>
      </c>
      <c r="E2617" s="2" t="s">
        <v>12</v>
      </c>
      <c r="F2617" s="2">
        <v>2005</v>
      </c>
      <c r="G2617" s="2">
        <v>23.089120000000001</v>
      </c>
    </row>
    <row r="2618" spans="1:7" x14ac:dyDescent="0.25">
      <c r="A2618" s="2" t="s">
        <v>37</v>
      </c>
      <c r="B2618" s="2" t="s">
        <v>9</v>
      </c>
      <c r="C2618" s="2" t="s">
        <v>15</v>
      </c>
      <c r="D2618" s="2" t="s">
        <v>11</v>
      </c>
      <c r="E2618" s="2" t="s">
        <v>12</v>
      </c>
      <c r="F2618" s="2">
        <v>2006</v>
      </c>
      <c r="G2618" s="2">
        <v>21.771840000000001</v>
      </c>
    </row>
    <row r="2619" spans="1:7" x14ac:dyDescent="0.25">
      <c r="A2619" s="2" t="s">
        <v>37</v>
      </c>
      <c r="B2619" s="2" t="s">
        <v>9</v>
      </c>
      <c r="C2619" s="2" t="s">
        <v>15</v>
      </c>
      <c r="D2619" s="2" t="s">
        <v>11</v>
      </c>
      <c r="E2619" s="2" t="s">
        <v>12</v>
      </c>
      <c r="F2619" s="2">
        <v>2007</v>
      </c>
      <c r="G2619" s="2">
        <v>20.91255</v>
      </c>
    </row>
    <row r="2620" spans="1:7" x14ac:dyDescent="0.25">
      <c r="A2620" s="2" t="s">
        <v>37</v>
      </c>
      <c r="B2620" s="2" t="s">
        <v>9</v>
      </c>
      <c r="C2620" s="2" t="s">
        <v>15</v>
      </c>
      <c r="D2620" s="2" t="s">
        <v>11</v>
      </c>
      <c r="E2620" s="2" t="s">
        <v>12</v>
      </c>
      <c r="F2620" s="2">
        <v>2008</v>
      </c>
      <c r="G2620" s="2">
        <v>20.403839999999999</v>
      </c>
    </row>
    <row r="2621" spans="1:7" x14ac:dyDescent="0.25">
      <c r="A2621" s="2" t="s">
        <v>37</v>
      </c>
      <c r="B2621" s="2" t="s">
        <v>9</v>
      </c>
      <c r="C2621" s="2" t="s">
        <v>15</v>
      </c>
      <c r="D2621" s="2" t="s">
        <v>11</v>
      </c>
      <c r="E2621" s="2" t="s">
        <v>12</v>
      </c>
      <c r="F2621" s="2">
        <v>2009</v>
      </c>
      <c r="G2621" s="2">
        <v>20.07835</v>
      </c>
    </row>
    <row r="2622" spans="1:7" x14ac:dyDescent="0.25">
      <c r="A2622" s="2" t="s">
        <v>37</v>
      </c>
      <c r="B2622" s="2" t="s">
        <v>9</v>
      </c>
      <c r="C2622" s="2" t="s">
        <v>15</v>
      </c>
      <c r="D2622" s="2" t="s">
        <v>11</v>
      </c>
      <c r="E2622" s="2" t="s">
        <v>12</v>
      </c>
      <c r="F2622" s="2">
        <v>2010</v>
      </c>
      <c r="G2622" s="2">
        <v>20.07817</v>
      </c>
    </row>
    <row r="2623" spans="1:7" x14ac:dyDescent="0.25">
      <c r="A2623" s="2" t="s">
        <v>37</v>
      </c>
      <c r="B2623" s="2" t="s">
        <v>9</v>
      </c>
      <c r="C2623" s="2" t="s">
        <v>15</v>
      </c>
      <c r="D2623" s="2" t="s">
        <v>11</v>
      </c>
      <c r="E2623" s="2" t="s">
        <v>12</v>
      </c>
      <c r="F2623" s="2">
        <v>2011</v>
      </c>
      <c r="G2623" s="2">
        <v>19.814869999999999</v>
      </c>
    </row>
    <row r="2624" spans="1:7" x14ac:dyDescent="0.25">
      <c r="A2624" s="2" t="s">
        <v>37</v>
      </c>
      <c r="B2624" s="2" t="s">
        <v>9</v>
      </c>
      <c r="C2624" s="2" t="s">
        <v>15</v>
      </c>
      <c r="D2624" s="2" t="s">
        <v>11</v>
      </c>
      <c r="E2624" s="2" t="s">
        <v>12</v>
      </c>
      <c r="F2624" s="2">
        <v>2012</v>
      </c>
      <c r="G2624" s="2">
        <v>19.17867</v>
      </c>
    </row>
    <row r="2625" spans="1:8" x14ac:dyDescent="0.25">
      <c r="A2625" s="2" t="s">
        <v>37</v>
      </c>
      <c r="B2625" s="2" t="s">
        <v>9</v>
      </c>
      <c r="C2625" s="2" t="s">
        <v>15</v>
      </c>
      <c r="D2625" s="2" t="s">
        <v>11</v>
      </c>
      <c r="E2625" s="2" t="s">
        <v>12</v>
      </c>
      <c r="F2625" s="2">
        <v>2013</v>
      </c>
      <c r="G2625" s="2">
        <v>18.435110000000002</v>
      </c>
    </row>
    <row r="2626" spans="1:8" x14ac:dyDescent="0.25">
      <c r="A2626" s="2" t="s">
        <v>37</v>
      </c>
      <c r="B2626" s="2" t="s">
        <v>9</v>
      </c>
      <c r="C2626" s="2" t="s">
        <v>15</v>
      </c>
      <c r="D2626" s="2" t="s">
        <v>11</v>
      </c>
      <c r="E2626" s="2" t="s">
        <v>12</v>
      </c>
      <c r="F2626" s="2">
        <v>2014</v>
      </c>
      <c r="G2626" s="2">
        <v>17.7301</v>
      </c>
    </row>
    <row r="2627" spans="1:8" x14ac:dyDescent="0.25">
      <c r="A2627" s="2" t="s">
        <v>37</v>
      </c>
      <c r="B2627" s="2" t="s">
        <v>9</v>
      </c>
      <c r="C2627" s="2" t="s">
        <v>15</v>
      </c>
      <c r="D2627" s="2" t="s">
        <v>11</v>
      </c>
      <c r="E2627" s="2" t="s">
        <v>12</v>
      </c>
      <c r="F2627" s="2">
        <v>2015</v>
      </c>
      <c r="G2627" s="2">
        <v>17.638909999999999</v>
      </c>
    </row>
    <row r="2628" spans="1:8" x14ac:dyDescent="0.25">
      <c r="A2628" s="2" t="s">
        <v>38</v>
      </c>
      <c r="B2628" s="2" t="s">
        <v>9</v>
      </c>
      <c r="C2628" s="2" t="s">
        <v>10</v>
      </c>
      <c r="D2628" s="2" t="s">
        <v>11</v>
      </c>
      <c r="E2628" s="2" t="s">
        <v>12</v>
      </c>
      <c r="F2628" s="2">
        <v>1992</v>
      </c>
      <c r="G2628" s="2">
        <v>26.81061</v>
      </c>
    </row>
    <row r="2629" spans="1:8" x14ac:dyDescent="0.25">
      <c r="A2629" s="2" t="s">
        <v>38</v>
      </c>
      <c r="B2629" s="2" t="s">
        <v>9</v>
      </c>
      <c r="C2629" s="2" t="s">
        <v>10</v>
      </c>
      <c r="D2629" s="2" t="s">
        <v>11</v>
      </c>
      <c r="E2629" s="2" t="s">
        <v>12</v>
      </c>
      <c r="F2629" s="2">
        <v>1993</v>
      </c>
      <c r="G2629" s="2">
        <v>27.34732</v>
      </c>
    </row>
    <row r="2630" spans="1:8" x14ac:dyDescent="0.25">
      <c r="A2630" s="2" t="s">
        <v>38</v>
      </c>
      <c r="B2630" s="2" t="s">
        <v>9</v>
      </c>
      <c r="C2630" s="2" t="s">
        <v>10</v>
      </c>
      <c r="D2630" s="2" t="s">
        <v>11</v>
      </c>
      <c r="E2630" s="2" t="s">
        <v>12</v>
      </c>
      <c r="F2630" s="2">
        <v>1994</v>
      </c>
      <c r="G2630" s="2">
        <v>28.938949999999998</v>
      </c>
    </row>
    <row r="2631" spans="1:8" x14ac:dyDescent="0.25">
      <c r="A2631" s="2" t="s">
        <v>38</v>
      </c>
      <c r="B2631" s="2" t="s">
        <v>9</v>
      </c>
      <c r="C2631" s="2" t="s">
        <v>10</v>
      </c>
      <c r="D2631" s="2" t="s">
        <v>11</v>
      </c>
      <c r="E2631" s="2" t="s">
        <v>12</v>
      </c>
      <c r="F2631" s="2">
        <v>1995</v>
      </c>
      <c r="G2631" s="2">
        <v>29.867059999999999</v>
      </c>
    </row>
    <row r="2632" spans="1:8" x14ac:dyDescent="0.25">
      <c r="A2632" s="2" t="s">
        <v>38</v>
      </c>
      <c r="B2632" s="2" t="s">
        <v>9</v>
      </c>
      <c r="C2632" s="2" t="s">
        <v>10</v>
      </c>
      <c r="D2632" s="2" t="s">
        <v>11</v>
      </c>
      <c r="E2632" s="2" t="s">
        <v>12</v>
      </c>
      <c r="F2632" s="2">
        <v>1996</v>
      </c>
      <c r="G2632" s="2">
        <v>30.267659999999999</v>
      </c>
    </row>
    <row r="2633" spans="1:8" x14ac:dyDescent="0.25">
      <c r="A2633" s="2" t="s">
        <v>38</v>
      </c>
      <c r="B2633" s="2" t="s">
        <v>9</v>
      </c>
      <c r="C2633" s="2" t="s">
        <v>10</v>
      </c>
      <c r="D2633" s="2" t="s">
        <v>11</v>
      </c>
      <c r="E2633" s="2" t="s">
        <v>12</v>
      </c>
      <c r="F2633" s="2">
        <v>1997</v>
      </c>
      <c r="G2633" s="2">
        <v>30.011790000000001</v>
      </c>
      <c r="H2633" s="2" t="s">
        <v>13</v>
      </c>
    </row>
    <row r="2634" spans="1:8" x14ac:dyDescent="0.25">
      <c r="A2634" s="2" t="s">
        <v>38</v>
      </c>
      <c r="B2634" s="2" t="s">
        <v>9</v>
      </c>
      <c r="C2634" s="2" t="s">
        <v>10</v>
      </c>
      <c r="D2634" s="2" t="s">
        <v>11</v>
      </c>
      <c r="E2634" s="2" t="s">
        <v>12</v>
      </c>
      <c r="F2634" s="2">
        <v>1998</v>
      </c>
      <c r="G2634" s="2">
        <v>29.543579999999999</v>
      </c>
    </row>
    <row r="2635" spans="1:8" x14ac:dyDescent="0.25">
      <c r="A2635" s="2" t="s">
        <v>38</v>
      </c>
      <c r="B2635" s="2" t="s">
        <v>9</v>
      </c>
      <c r="C2635" s="2" t="s">
        <v>10</v>
      </c>
      <c r="D2635" s="2" t="s">
        <v>11</v>
      </c>
      <c r="E2635" s="2" t="s">
        <v>12</v>
      </c>
      <c r="F2635" s="2">
        <v>1999</v>
      </c>
      <c r="G2635" s="2">
        <v>28.28162</v>
      </c>
    </row>
    <row r="2636" spans="1:8" x14ac:dyDescent="0.25">
      <c r="A2636" s="2" t="s">
        <v>38</v>
      </c>
      <c r="B2636" s="2" t="s">
        <v>9</v>
      </c>
      <c r="C2636" s="2" t="s">
        <v>10</v>
      </c>
      <c r="D2636" s="2" t="s">
        <v>11</v>
      </c>
      <c r="E2636" s="2" t="s">
        <v>12</v>
      </c>
      <c r="F2636" s="2">
        <v>2000</v>
      </c>
      <c r="G2636" s="2">
        <v>27.490069999999999</v>
      </c>
    </row>
    <row r="2637" spans="1:8" x14ac:dyDescent="0.25">
      <c r="A2637" s="2" t="s">
        <v>38</v>
      </c>
      <c r="B2637" s="2" t="s">
        <v>9</v>
      </c>
      <c r="C2637" s="2" t="s">
        <v>10</v>
      </c>
      <c r="D2637" s="2" t="s">
        <v>11</v>
      </c>
      <c r="E2637" s="2" t="s">
        <v>12</v>
      </c>
      <c r="F2637" s="2">
        <v>2001</v>
      </c>
      <c r="G2637" s="2">
        <v>28.545760000000001</v>
      </c>
    </row>
    <row r="2638" spans="1:8" x14ac:dyDescent="0.25">
      <c r="A2638" s="2" t="s">
        <v>38</v>
      </c>
      <c r="B2638" s="2" t="s">
        <v>9</v>
      </c>
      <c r="C2638" s="2" t="s">
        <v>10</v>
      </c>
      <c r="D2638" s="2" t="s">
        <v>11</v>
      </c>
      <c r="E2638" s="2" t="s">
        <v>12</v>
      </c>
      <c r="F2638" s="2">
        <v>2002</v>
      </c>
      <c r="G2638" s="2">
        <v>28.382259999999999</v>
      </c>
    </row>
    <row r="2639" spans="1:8" x14ac:dyDescent="0.25">
      <c r="A2639" s="2" t="s">
        <v>38</v>
      </c>
      <c r="B2639" s="2" t="s">
        <v>9</v>
      </c>
      <c r="C2639" s="2" t="s">
        <v>10</v>
      </c>
      <c r="D2639" s="2" t="s">
        <v>11</v>
      </c>
      <c r="E2639" s="2" t="s">
        <v>12</v>
      </c>
      <c r="F2639" s="2">
        <v>2003</v>
      </c>
      <c r="G2639" s="2">
        <v>28.490369999999999</v>
      </c>
    </row>
    <row r="2640" spans="1:8" x14ac:dyDescent="0.25">
      <c r="A2640" s="2" t="s">
        <v>38</v>
      </c>
      <c r="B2640" s="2" t="s">
        <v>9</v>
      </c>
      <c r="C2640" s="2" t="s">
        <v>10</v>
      </c>
      <c r="D2640" s="2" t="s">
        <v>11</v>
      </c>
      <c r="E2640" s="2" t="s">
        <v>12</v>
      </c>
      <c r="F2640" s="2">
        <v>2004</v>
      </c>
      <c r="G2640" s="2">
        <v>28.135629999999999</v>
      </c>
    </row>
    <row r="2641" spans="1:8" x14ac:dyDescent="0.25">
      <c r="A2641" s="2" t="s">
        <v>38</v>
      </c>
      <c r="B2641" s="2" t="s">
        <v>9</v>
      </c>
      <c r="C2641" s="2" t="s">
        <v>10</v>
      </c>
      <c r="D2641" s="2" t="s">
        <v>11</v>
      </c>
      <c r="E2641" s="2" t="s">
        <v>12</v>
      </c>
      <c r="F2641" s="2">
        <v>2005</v>
      </c>
      <c r="G2641" s="2">
        <v>27.003540000000001</v>
      </c>
    </row>
    <row r="2642" spans="1:8" x14ac:dyDescent="0.25">
      <c r="A2642" s="2" t="s">
        <v>38</v>
      </c>
      <c r="B2642" s="2" t="s">
        <v>9</v>
      </c>
      <c r="C2642" s="2" t="s">
        <v>10</v>
      </c>
      <c r="D2642" s="2" t="s">
        <v>11</v>
      </c>
      <c r="E2642" s="2" t="s">
        <v>12</v>
      </c>
      <c r="F2642" s="2">
        <v>2006</v>
      </c>
      <c r="G2642" s="2">
        <v>25.788170000000001</v>
      </c>
    </row>
    <row r="2643" spans="1:8" x14ac:dyDescent="0.25">
      <c r="A2643" s="2" t="s">
        <v>38</v>
      </c>
      <c r="B2643" s="2" t="s">
        <v>9</v>
      </c>
      <c r="C2643" s="2" t="s">
        <v>10</v>
      </c>
      <c r="D2643" s="2" t="s">
        <v>11</v>
      </c>
      <c r="E2643" s="2" t="s">
        <v>12</v>
      </c>
      <c r="F2643" s="2">
        <v>2007</v>
      </c>
      <c r="G2643" s="2">
        <v>26.30818</v>
      </c>
    </row>
    <row r="2644" spans="1:8" x14ac:dyDescent="0.25">
      <c r="A2644" s="2" t="s">
        <v>38</v>
      </c>
      <c r="B2644" s="2" t="s">
        <v>9</v>
      </c>
      <c r="C2644" s="2" t="s">
        <v>10</v>
      </c>
      <c r="D2644" s="2" t="s">
        <v>11</v>
      </c>
      <c r="E2644" s="2" t="s">
        <v>12</v>
      </c>
      <c r="F2644" s="2">
        <v>2008</v>
      </c>
      <c r="G2644" s="2">
        <v>26.029430000000001</v>
      </c>
    </row>
    <row r="2645" spans="1:8" x14ac:dyDescent="0.25">
      <c r="A2645" s="2" t="s">
        <v>38</v>
      </c>
      <c r="B2645" s="2" t="s">
        <v>9</v>
      </c>
      <c r="C2645" s="2" t="s">
        <v>10</v>
      </c>
      <c r="D2645" s="2" t="s">
        <v>11</v>
      </c>
      <c r="E2645" s="2" t="s">
        <v>12</v>
      </c>
      <c r="F2645" s="2">
        <v>2009</v>
      </c>
      <c r="G2645" s="2">
        <v>26.572590000000002</v>
      </c>
    </row>
    <row r="2646" spans="1:8" x14ac:dyDescent="0.25">
      <c r="A2646" s="2" t="s">
        <v>38</v>
      </c>
      <c r="B2646" s="2" t="s">
        <v>9</v>
      </c>
      <c r="C2646" s="2" t="s">
        <v>10</v>
      </c>
      <c r="D2646" s="2" t="s">
        <v>11</v>
      </c>
      <c r="E2646" s="2" t="s">
        <v>12</v>
      </c>
      <c r="F2646" s="2">
        <v>2010</v>
      </c>
      <c r="G2646" s="2">
        <v>25.787970000000001</v>
      </c>
      <c r="H2646" s="2" t="s">
        <v>13</v>
      </c>
    </row>
    <row r="2647" spans="1:8" x14ac:dyDescent="0.25">
      <c r="A2647" s="2" t="s">
        <v>38</v>
      </c>
      <c r="B2647" s="2" t="s">
        <v>9</v>
      </c>
      <c r="C2647" s="2" t="s">
        <v>10</v>
      </c>
      <c r="D2647" s="2" t="s">
        <v>11</v>
      </c>
      <c r="E2647" s="2" t="s">
        <v>12</v>
      </c>
      <c r="F2647" s="2">
        <v>2011</v>
      </c>
      <c r="G2647" s="2">
        <v>25.718150000000001</v>
      </c>
    </row>
    <row r="2648" spans="1:8" x14ac:dyDescent="0.25">
      <c r="A2648" s="2" t="s">
        <v>38</v>
      </c>
      <c r="B2648" s="2" t="s">
        <v>9</v>
      </c>
      <c r="C2648" s="2" t="s">
        <v>10</v>
      </c>
      <c r="D2648" s="2" t="s">
        <v>11</v>
      </c>
      <c r="E2648" s="2" t="s">
        <v>12</v>
      </c>
      <c r="F2648" s="2">
        <v>2012</v>
      </c>
      <c r="G2648" s="2">
        <v>26.50827</v>
      </c>
    </row>
    <row r="2649" spans="1:8" x14ac:dyDescent="0.25">
      <c r="A2649" s="2" t="s">
        <v>38</v>
      </c>
      <c r="B2649" s="2" t="s">
        <v>9</v>
      </c>
      <c r="C2649" s="2" t="s">
        <v>10</v>
      </c>
      <c r="D2649" s="2" t="s">
        <v>11</v>
      </c>
      <c r="E2649" s="2" t="s">
        <v>12</v>
      </c>
      <c r="F2649" s="2">
        <v>2013</v>
      </c>
      <c r="G2649" s="2">
        <v>26.42371</v>
      </c>
    </row>
    <row r="2650" spans="1:8" x14ac:dyDescent="0.25">
      <c r="A2650" s="2" t="s">
        <v>38</v>
      </c>
      <c r="B2650" s="2" t="s">
        <v>9</v>
      </c>
      <c r="C2650" s="2" t="s">
        <v>10</v>
      </c>
      <c r="D2650" s="2" t="s">
        <v>11</v>
      </c>
      <c r="E2650" s="2" t="s">
        <v>12</v>
      </c>
      <c r="F2650" s="2">
        <v>2014</v>
      </c>
      <c r="G2650" s="2">
        <v>24.576070000000001</v>
      </c>
    </row>
    <row r="2651" spans="1:8" x14ac:dyDescent="0.25">
      <c r="A2651" s="2" t="s">
        <v>38</v>
      </c>
      <c r="B2651" s="2" t="s">
        <v>9</v>
      </c>
      <c r="C2651" s="2" t="s">
        <v>10</v>
      </c>
      <c r="D2651" s="2" t="s">
        <v>11</v>
      </c>
      <c r="E2651" s="2" t="s">
        <v>12</v>
      </c>
      <c r="F2651" s="2">
        <v>2015</v>
      </c>
      <c r="G2651" s="2">
        <v>22.95656</v>
      </c>
    </row>
    <row r="2652" spans="1:8" x14ac:dyDescent="0.25">
      <c r="A2652" s="2" t="s">
        <v>38</v>
      </c>
      <c r="B2652" s="2" t="s">
        <v>9</v>
      </c>
      <c r="C2652" s="2" t="s">
        <v>14</v>
      </c>
      <c r="D2652" s="2" t="s">
        <v>11</v>
      </c>
      <c r="E2652" s="2" t="s">
        <v>12</v>
      </c>
      <c r="F2652" s="2">
        <v>1974</v>
      </c>
      <c r="G2652" s="2">
        <v>34.569569999999999</v>
      </c>
    </row>
    <row r="2653" spans="1:8" x14ac:dyDescent="0.25">
      <c r="A2653" s="2" t="s">
        <v>38</v>
      </c>
      <c r="B2653" s="2" t="s">
        <v>9</v>
      </c>
      <c r="C2653" s="2" t="s">
        <v>14</v>
      </c>
      <c r="D2653" s="2" t="s">
        <v>11</v>
      </c>
      <c r="E2653" s="2" t="s">
        <v>12</v>
      </c>
      <c r="F2653" s="2">
        <v>1975</v>
      </c>
      <c r="G2653" s="2">
        <v>34.183669999999999</v>
      </c>
    </row>
    <row r="2654" spans="1:8" x14ac:dyDescent="0.25">
      <c r="A2654" s="2" t="s">
        <v>38</v>
      </c>
      <c r="B2654" s="2" t="s">
        <v>9</v>
      </c>
      <c r="C2654" s="2" t="s">
        <v>14</v>
      </c>
      <c r="D2654" s="2" t="s">
        <v>11</v>
      </c>
      <c r="E2654" s="2" t="s">
        <v>12</v>
      </c>
      <c r="F2654" s="2">
        <v>1976</v>
      </c>
      <c r="G2654" s="2">
        <v>35.180790000000002</v>
      </c>
    </row>
    <row r="2655" spans="1:8" x14ac:dyDescent="0.25">
      <c r="A2655" s="2" t="s">
        <v>38</v>
      </c>
      <c r="B2655" s="2" t="s">
        <v>9</v>
      </c>
      <c r="C2655" s="2" t="s">
        <v>14</v>
      </c>
      <c r="D2655" s="2" t="s">
        <v>11</v>
      </c>
      <c r="E2655" s="2" t="s">
        <v>12</v>
      </c>
      <c r="F2655" s="2">
        <v>1977</v>
      </c>
      <c r="G2655" s="2">
        <v>36.310780000000001</v>
      </c>
    </row>
    <row r="2656" spans="1:8" x14ac:dyDescent="0.25">
      <c r="A2656" s="2" t="s">
        <v>38</v>
      </c>
      <c r="B2656" s="2" t="s">
        <v>9</v>
      </c>
      <c r="C2656" s="2" t="s">
        <v>14</v>
      </c>
      <c r="D2656" s="2" t="s">
        <v>11</v>
      </c>
      <c r="E2656" s="2" t="s">
        <v>12</v>
      </c>
      <c r="F2656" s="2">
        <v>1978</v>
      </c>
      <c r="G2656" s="2">
        <v>35.127249999999997</v>
      </c>
    </row>
    <row r="2657" spans="1:8" x14ac:dyDescent="0.25">
      <c r="A2657" s="2" t="s">
        <v>38</v>
      </c>
      <c r="B2657" s="2" t="s">
        <v>9</v>
      </c>
      <c r="C2657" s="2" t="s">
        <v>14</v>
      </c>
      <c r="D2657" s="2" t="s">
        <v>11</v>
      </c>
      <c r="E2657" s="2" t="s">
        <v>12</v>
      </c>
      <c r="F2657" s="2">
        <v>1979</v>
      </c>
      <c r="G2657" s="2">
        <v>35.23612</v>
      </c>
    </row>
    <row r="2658" spans="1:8" x14ac:dyDescent="0.25">
      <c r="A2658" s="2" t="s">
        <v>38</v>
      </c>
      <c r="B2658" s="2" t="s">
        <v>9</v>
      </c>
      <c r="C2658" s="2" t="s">
        <v>14</v>
      </c>
      <c r="D2658" s="2" t="s">
        <v>11</v>
      </c>
      <c r="E2658" s="2" t="s">
        <v>12</v>
      </c>
      <c r="F2658" s="2">
        <v>1989</v>
      </c>
      <c r="G2658" s="2">
        <v>30.134799999999998</v>
      </c>
    </row>
    <row r="2659" spans="1:8" x14ac:dyDescent="0.25">
      <c r="A2659" s="2" t="s">
        <v>38</v>
      </c>
      <c r="B2659" s="2" t="s">
        <v>9</v>
      </c>
      <c r="C2659" s="2" t="s">
        <v>14</v>
      </c>
      <c r="D2659" s="2" t="s">
        <v>11</v>
      </c>
      <c r="E2659" s="2" t="s">
        <v>12</v>
      </c>
      <c r="F2659" s="2">
        <v>1990</v>
      </c>
      <c r="G2659" s="2">
        <v>29.3903</v>
      </c>
    </row>
    <row r="2660" spans="1:8" x14ac:dyDescent="0.25">
      <c r="A2660" s="2" t="s">
        <v>38</v>
      </c>
      <c r="B2660" s="2" t="s">
        <v>9</v>
      </c>
      <c r="C2660" s="2" t="s">
        <v>14</v>
      </c>
      <c r="D2660" s="2" t="s">
        <v>11</v>
      </c>
      <c r="E2660" s="2" t="s">
        <v>12</v>
      </c>
      <c r="F2660" s="2">
        <v>1991</v>
      </c>
      <c r="G2660" s="2">
        <v>30.58231</v>
      </c>
      <c r="H2660" s="2" t="s">
        <v>13</v>
      </c>
    </row>
    <row r="2661" spans="1:8" x14ac:dyDescent="0.25">
      <c r="A2661" s="2" t="s">
        <v>38</v>
      </c>
      <c r="B2661" s="2" t="s">
        <v>9</v>
      </c>
      <c r="C2661" s="2" t="s">
        <v>14</v>
      </c>
      <c r="D2661" s="2" t="s">
        <v>11</v>
      </c>
      <c r="E2661" s="2" t="s">
        <v>12</v>
      </c>
      <c r="F2661" s="2">
        <v>1992</v>
      </c>
      <c r="G2661" s="2">
        <v>25.65972</v>
      </c>
    </row>
    <row r="2662" spans="1:8" x14ac:dyDescent="0.25">
      <c r="A2662" s="2" t="s">
        <v>38</v>
      </c>
      <c r="B2662" s="2" t="s">
        <v>9</v>
      </c>
      <c r="C2662" s="2" t="s">
        <v>14</v>
      </c>
      <c r="D2662" s="2" t="s">
        <v>11</v>
      </c>
      <c r="E2662" s="2" t="s">
        <v>12</v>
      </c>
      <c r="F2662" s="2">
        <v>1993</v>
      </c>
      <c r="G2662" s="2">
        <v>26.3003</v>
      </c>
    </row>
    <row r="2663" spans="1:8" x14ac:dyDescent="0.25">
      <c r="A2663" s="2" t="s">
        <v>38</v>
      </c>
      <c r="B2663" s="2" t="s">
        <v>9</v>
      </c>
      <c r="C2663" s="2" t="s">
        <v>14</v>
      </c>
      <c r="D2663" s="2" t="s">
        <v>11</v>
      </c>
      <c r="E2663" s="2" t="s">
        <v>12</v>
      </c>
      <c r="F2663" s="2">
        <v>1994</v>
      </c>
      <c r="G2663" s="2">
        <v>27.616869999999999</v>
      </c>
    </row>
    <row r="2664" spans="1:8" x14ac:dyDescent="0.25">
      <c r="A2664" s="2" t="s">
        <v>38</v>
      </c>
      <c r="B2664" s="2" t="s">
        <v>9</v>
      </c>
      <c r="C2664" s="2" t="s">
        <v>14</v>
      </c>
      <c r="D2664" s="2" t="s">
        <v>11</v>
      </c>
      <c r="E2664" s="2" t="s">
        <v>12</v>
      </c>
      <c r="F2664" s="2">
        <v>1995</v>
      </c>
      <c r="G2664" s="2">
        <v>27.907609999999998</v>
      </c>
    </row>
    <row r="2665" spans="1:8" x14ac:dyDescent="0.25">
      <c r="A2665" s="2" t="s">
        <v>38</v>
      </c>
      <c r="B2665" s="2" t="s">
        <v>9</v>
      </c>
      <c r="C2665" s="2" t="s">
        <v>14</v>
      </c>
      <c r="D2665" s="2" t="s">
        <v>11</v>
      </c>
      <c r="E2665" s="2" t="s">
        <v>12</v>
      </c>
      <c r="F2665" s="2">
        <v>1996</v>
      </c>
      <c r="G2665" s="2">
        <v>28.565919999999998</v>
      </c>
    </row>
    <row r="2666" spans="1:8" x14ac:dyDescent="0.25">
      <c r="A2666" s="2" t="s">
        <v>38</v>
      </c>
      <c r="B2666" s="2" t="s">
        <v>9</v>
      </c>
      <c r="C2666" s="2" t="s">
        <v>14</v>
      </c>
      <c r="D2666" s="2" t="s">
        <v>11</v>
      </c>
      <c r="E2666" s="2" t="s">
        <v>12</v>
      </c>
      <c r="F2666" s="2">
        <v>1997</v>
      </c>
      <c r="G2666" s="2">
        <v>28.85549</v>
      </c>
      <c r="H2666" s="2" t="s">
        <v>13</v>
      </c>
    </row>
    <row r="2667" spans="1:8" x14ac:dyDescent="0.25">
      <c r="A2667" s="2" t="s">
        <v>38</v>
      </c>
      <c r="B2667" s="2" t="s">
        <v>9</v>
      </c>
      <c r="C2667" s="2" t="s">
        <v>14</v>
      </c>
      <c r="D2667" s="2" t="s">
        <v>11</v>
      </c>
      <c r="E2667" s="2" t="s">
        <v>12</v>
      </c>
      <c r="F2667" s="2">
        <v>1998</v>
      </c>
      <c r="G2667" s="2">
        <v>28.265930000000001</v>
      </c>
    </row>
    <row r="2668" spans="1:8" x14ac:dyDescent="0.25">
      <c r="A2668" s="2" t="s">
        <v>38</v>
      </c>
      <c r="B2668" s="2" t="s">
        <v>9</v>
      </c>
      <c r="C2668" s="2" t="s">
        <v>14</v>
      </c>
      <c r="D2668" s="2" t="s">
        <v>11</v>
      </c>
      <c r="E2668" s="2" t="s">
        <v>12</v>
      </c>
      <c r="F2668" s="2">
        <v>1999</v>
      </c>
      <c r="G2668" s="2">
        <v>27.107279999999999</v>
      </c>
    </row>
    <row r="2669" spans="1:8" x14ac:dyDescent="0.25">
      <c r="A2669" s="2" t="s">
        <v>38</v>
      </c>
      <c r="B2669" s="2" t="s">
        <v>9</v>
      </c>
      <c r="C2669" s="2" t="s">
        <v>14</v>
      </c>
      <c r="D2669" s="2" t="s">
        <v>11</v>
      </c>
      <c r="E2669" s="2" t="s">
        <v>12</v>
      </c>
      <c r="F2669" s="2">
        <v>2000</v>
      </c>
      <c r="G2669" s="2">
        <v>26.146940000000001</v>
      </c>
    </row>
    <row r="2670" spans="1:8" x14ac:dyDescent="0.25">
      <c r="A2670" s="2" t="s">
        <v>38</v>
      </c>
      <c r="B2670" s="2" t="s">
        <v>9</v>
      </c>
      <c r="C2670" s="2" t="s">
        <v>14</v>
      </c>
      <c r="D2670" s="2" t="s">
        <v>11</v>
      </c>
      <c r="E2670" s="2" t="s">
        <v>12</v>
      </c>
      <c r="F2670" s="2">
        <v>2001</v>
      </c>
      <c r="G2670" s="2">
        <v>26.93214</v>
      </c>
    </row>
    <row r="2671" spans="1:8" x14ac:dyDescent="0.25">
      <c r="A2671" s="2" t="s">
        <v>38</v>
      </c>
      <c r="B2671" s="2" t="s">
        <v>9</v>
      </c>
      <c r="C2671" s="2" t="s">
        <v>14</v>
      </c>
      <c r="D2671" s="2" t="s">
        <v>11</v>
      </c>
      <c r="E2671" s="2" t="s">
        <v>12</v>
      </c>
      <c r="F2671" s="2">
        <v>2002</v>
      </c>
      <c r="G2671" s="2">
        <v>26.852160000000001</v>
      </c>
    </row>
    <row r="2672" spans="1:8" x14ac:dyDescent="0.25">
      <c r="A2672" s="2" t="s">
        <v>38</v>
      </c>
      <c r="B2672" s="2" t="s">
        <v>9</v>
      </c>
      <c r="C2672" s="2" t="s">
        <v>14</v>
      </c>
      <c r="D2672" s="2" t="s">
        <v>11</v>
      </c>
      <c r="E2672" s="2" t="s">
        <v>12</v>
      </c>
      <c r="F2672" s="2">
        <v>2003</v>
      </c>
      <c r="G2672" s="2">
        <v>26.880130000000001</v>
      </c>
    </row>
    <row r="2673" spans="1:8" x14ac:dyDescent="0.25">
      <c r="A2673" s="2" t="s">
        <v>38</v>
      </c>
      <c r="B2673" s="2" t="s">
        <v>9</v>
      </c>
      <c r="C2673" s="2" t="s">
        <v>14</v>
      </c>
      <c r="D2673" s="2" t="s">
        <v>11</v>
      </c>
      <c r="E2673" s="2" t="s">
        <v>12</v>
      </c>
      <c r="F2673" s="2">
        <v>2004</v>
      </c>
      <c r="G2673" s="2">
        <v>26.137810000000002</v>
      </c>
    </row>
    <row r="2674" spans="1:8" x14ac:dyDescent="0.25">
      <c r="A2674" s="2" t="s">
        <v>38</v>
      </c>
      <c r="B2674" s="2" t="s">
        <v>9</v>
      </c>
      <c r="C2674" s="2" t="s">
        <v>14</v>
      </c>
      <c r="D2674" s="2" t="s">
        <v>11</v>
      </c>
      <c r="E2674" s="2" t="s">
        <v>12</v>
      </c>
      <c r="F2674" s="2">
        <v>2005</v>
      </c>
      <c r="G2674" s="2">
        <v>25.369029999999999</v>
      </c>
    </row>
    <row r="2675" spans="1:8" x14ac:dyDescent="0.25">
      <c r="A2675" s="2" t="s">
        <v>38</v>
      </c>
      <c r="B2675" s="2" t="s">
        <v>9</v>
      </c>
      <c r="C2675" s="2" t="s">
        <v>14</v>
      </c>
      <c r="D2675" s="2" t="s">
        <v>11</v>
      </c>
      <c r="E2675" s="2" t="s">
        <v>12</v>
      </c>
      <c r="F2675" s="2">
        <v>2006</v>
      </c>
      <c r="G2675" s="2">
        <v>24.296659999999999</v>
      </c>
    </row>
    <row r="2676" spans="1:8" x14ac:dyDescent="0.25">
      <c r="A2676" s="2" t="s">
        <v>38</v>
      </c>
      <c r="B2676" s="2" t="s">
        <v>9</v>
      </c>
      <c r="C2676" s="2" t="s">
        <v>14</v>
      </c>
      <c r="D2676" s="2" t="s">
        <v>11</v>
      </c>
      <c r="E2676" s="2" t="s">
        <v>12</v>
      </c>
      <c r="F2676" s="2">
        <v>2007</v>
      </c>
      <c r="G2676" s="2">
        <v>24.459820000000001</v>
      </c>
    </row>
    <row r="2677" spans="1:8" x14ac:dyDescent="0.25">
      <c r="A2677" s="2" t="s">
        <v>38</v>
      </c>
      <c r="B2677" s="2" t="s">
        <v>9</v>
      </c>
      <c r="C2677" s="2" t="s">
        <v>14</v>
      </c>
      <c r="D2677" s="2" t="s">
        <v>11</v>
      </c>
      <c r="E2677" s="2" t="s">
        <v>12</v>
      </c>
      <c r="F2677" s="2">
        <v>2008</v>
      </c>
      <c r="G2677" s="2">
        <v>24.415130000000001</v>
      </c>
    </row>
    <row r="2678" spans="1:8" x14ac:dyDescent="0.25">
      <c r="A2678" s="2" t="s">
        <v>38</v>
      </c>
      <c r="B2678" s="2" t="s">
        <v>9</v>
      </c>
      <c r="C2678" s="2" t="s">
        <v>14</v>
      </c>
      <c r="D2678" s="2" t="s">
        <v>11</v>
      </c>
      <c r="E2678" s="2" t="s">
        <v>12</v>
      </c>
      <c r="F2678" s="2">
        <v>2009</v>
      </c>
      <c r="G2678" s="2">
        <v>24.15287</v>
      </c>
    </row>
    <row r="2679" spans="1:8" x14ac:dyDescent="0.25">
      <c r="A2679" s="2" t="s">
        <v>38</v>
      </c>
      <c r="B2679" s="2" t="s">
        <v>9</v>
      </c>
      <c r="C2679" s="2" t="s">
        <v>14</v>
      </c>
      <c r="D2679" s="2" t="s">
        <v>11</v>
      </c>
      <c r="E2679" s="2" t="s">
        <v>12</v>
      </c>
      <c r="F2679" s="2">
        <v>2010</v>
      </c>
      <c r="G2679" s="2">
        <v>23.229710000000001</v>
      </c>
      <c r="H2679" s="2" t="s">
        <v>13</v>
      </c>
    </row>
    <row r="2680" spans="1:8" x14ac:dyDescent="0.25">
      <c r="A2680" s="2" t="s">
        <v>38</v>
      </c>
      <c r="B2680" s="2" t="s">
        <v>9</v>
      </c>
      <c r="C2680" s="2" t="s">
        <v>14</v>
      </c>
      <c r="D2680" s="2" t="s">
        <v>11</v>
      </c>
      <c r="E2680" s="2" t="s">
        <v>12</v>
      </c>
      <c r="F2680" s="2">
        <v>2011</v>
      </c>
      <c r="G2680" s="2">
        <v>21.680070000000001</v>
      </c>
    </row>
    <row r="2681" spans="1:8" x14ac:dyDescent="0.25">
      <c r="A2681" s="2" t="s">
        <v>38</v>
      </c>
      <c r="B2681" s="2" t="s">
        <v>9</v>
      </c>
      <c r="C2681" s="2" t="s">
        <v>14</v>
      </c>
      <c r="D2681" s="2" t="s">
        <v>11</v>
      </c>
      <c r="E2681" s="2" t="s">
        <v>12</v>
      </c>
      <c r="F2681" s="2">
        <v>2012</v>
      </c>
      <c r="G2681" s="2">
        <v>22.234819999999999</v>
      </c>
    </row>
    <row r="2682" spans="1:8" x14ac:dyDescent="0.25">
      <c r="A2682" s="2" t="s">
        <v>38</v>
      </c>
      <c r="B2682" s="2" t="s">
        <v>9</v>
      </c>
      <c r="C2682" s="2" t="s">
        <v>14</v>
      </c>
      <c r="D2682" s="2" t="s">
        <v>11</v>
      </c>
      <c r="E2682" s="2" t="s">
        <v>12</v>
      </c>
      <c r="F2682" s="2">
        <v>2013</v>
      </c>
      <c r="G2682" s="2">
        <v>22.070129999999999</v>
      </c>
    </row>
    <row r="2683" spans="1:8" x14ac:dyDescent="0.25">
      <c r="A2683" s="2" t="s">
        <v>38</v>
      </c>
      <c r="B2683" s="2" t="s">
        <v>9</v>
      </c>
      <c r="C2683" s="2" t="s">
        <v>14</v>
      </c>
      <c r="D2683" s="2" t="s">
        <v>11</v>
      </c>
      <c r="E2683" s="2" t="s">
        <v>12</v>
      </c>
      <c r="F2683" s="2">
        <v>2014</v>
      </c>
      <c r="G2683" s="2">
        <v>19.853490000000001</v>
      </c>
    </row>
    <row r="2684" spans="1:8" x14ac:dyDescent="0.25">
      <c r="A2684" s="2" t="s">
        <v>38</v>
      </c>
      <c r="B2684" s="2" t="s">
        <v>9</v>
      </c>
      <c r="C2684" s="2" t="s">
        <v>14</v>
      </c>
      <c r="D2684" s="2" t="s">
        <v>11</v>
      </c>
      <c r="E2684" s="2" t="s">
        <v>12</v>
      </c>
      <c r="F2684" s="2">
        <v>2015</v>
      </c>
      <c r="G2684" s="2">
        <v>18.53866</v>
      </c>
    </row>
    <row r="2685" spans="1:8" x14ac:dyDescent="0.25">
      <c r="A2685" s="2" t="s">
        <v>38</v>
      </c>
      <c r="B2685" s="2" t="s">
        <v>9</v>
      </c>
      <c r="C2685" s="2" t="s">
        <v>15</v>
      </c>
      <c r="D2685" s="2" t="s">
        <v>11</v>
      </c>
      <c r="E2685" s="2" t="s">
        <v>12</v>
      </c>
      <c r="F2685" s="2">
        <v>1992</v>
      </c>
      <c r="G2685" s="2">
        <v>24.196390000000001</v>
      </c>
    </row>
    <row r="2686" spans="1:8" x14ac:dyDescent="0.25">
      <c r="A2686" s="2" t="s">
        <v>38</v>
      </c>
      <c r="B2686" s="2" t="s">
        <v>9</v>
      </c>
      <c r="C2686" s="2" t="s">
        <v>15</v>
      </c>
      <c r="D2686" s="2" t="s">
        <v>11</v>
      </c>
      <c r="E2686" s="2" t="s">
        <v>12</v>
      </c>
      <c r="F2686" s="2">
        <v>1993</v>
      </c>
      <c r="G2686" s="2">
        <v>24.99746</v>
      </c>
    </row>
    <row r="2687" spans="1:8" x14ac:dyDescent="0.25">
      <c r="A2687" s="2" t="s">
        <v>38</v>
      </c>
      <c r="B2687" s="2" t="s">
        <v>9</v>
      </c>
      <c r="C2687" s="2" t="s">
        <v>15</v>
      </c>
      <c r="D2687" s="2" t="s">
        <v>11</v>
      </c>
      <c r="E2687" s="2" t="s">
        <v>12</v>
      </c>
      <c r="F2687" s="2">
        <v>1994</v>
      </c>
      <c r="G2687" s="2">
        <v>25.97758</v>
      </c>
    </row>
    <row r="2688" spans="1:8" x14ac:dyDescent="0.25">
      <c r="A2688" s="2" t="s">
        <v>38</v>
      </c>
      <c r="B2688" s="2" t="s">
        <v>9</v>
      </c>
      <c r="C2688" s="2" t="s">
        <v>15</v>
      </c>
      <c r="D2688" s="2" t="s">
        <v>11</v>
      </c>
      <c r="E2688" s="2" t="s">
        <v>12</v>
      </c>
      <c r="F2688" s="2">
        <v>1995</v>
      </c>
      <c r="G2688" s="2">
        <v>25.496970000000001</v>
      </c>
    </row>
    <row r="2689" spans="1:8" x14ac:dyDescent="0.25">
      <c r="A2689" s="2" t="s">
        <v>38</v>
      </c>
      <c r="B2689" s="2" t="s">
        <v>9</v>
      </c>
      <c r="C2689" s="2" t="s">
        <v>15</v>
      </c>
      <c r="D2689" s="2" t="s">
        <v>11</v>
      </c>
      <c r="E2689" s="2" t="s">
        <v>12</v>
      </c>
      <c r="F2689" s="2">
        <v>1996</v>
      </c>
      <c r="G2689" s="2">
        <v>26.486599999999999</v>
      </c>
    </row>
    <row r="2690" spans="1:8" x14ac:dyDescent="0.25">
      <c r="A2690" s="2" t="s">
        <v>38</v>
      </c>
      <c r="B2690" s="2" t="s">
        <v>9</v>
      </c>
      <c r="C2690" s="2" t="s">
        <v>15</v>
      </c>
      <c r="D2690" s="2" t="s">
        <v>11</v>
      </c>
      <c r="E2690" s="2" t="s">
        <v>12</v>
      </c>
      <c r="F2690" s="2">
        <v>1997</v>
      </c>
      <c r="G2690" s="2">
        <v>27.460249999999998</v>
      </c>
      <c r="H2690" s="2" t="s">
        <v>13</v>
      </c>
    </row>
    <row r="2691" spans="1:8" x14ac:dyDescent="0.25">
      <c r="A2691" s="2" t="s">
        <v>38</v>
      </c>
      <c r="B2691" s="2" t="s">
        <v>9</v>
      </c>
      <c r="C2691" s="2" t="s">
        <v>15</v>
      </c>
      <c r="D2691" s="2" t="s">
        <v>11</v>
      </c>
      <c r="E2691" s="2" t="s">
        <v>12</v>
      </c>
      <c r="F2691" s="2">
        <v>1998</v>
      </c>
      <c r="G2691" s="2">
        <v>26.686800000000002</v>
      </c>
    </row>
    <row r="2692" spans="1:8" x14ac:dyDescent="0.25">
      <c r="A2692" s="2" t="s">
        <v>38</v>
      </c>
      <c r="B2692" s="2" t="s">
        <v>9</v>
      </c>
      <c r="C2692" s="2" t="s">
        <v>15</v>
      </c>
      <c r="D2692" s="2" t="s">
        <v>11</v>
      </c>
      <c r="E2692" s="2" t="s">
        <v>12</v>
      </c>
      <c r="F2692" s="2">
        <v>1999</v>
      </c>
      <c r="G2692" s="2">
        <v>25.680260000000001</v>
      </c>
    </row>
    <row r="2693" spans="1:8" x14ac:dyDescent="0.25">
      <c r="A2693" s="2" t="s">
        <v>38</v>
      </c>
      <c r="B2693" s="2" t="s">
        <v>9</v>
      </c>
      <c r="C2693" s="2" t="s">
        <v>15</v>
      </c>
      <c r="D2693" s="2" t="s">
        <v>11</v>
      </c>
      <c r="E2693" s="2" t="s">
        <v>12</v>
      </c>
      <c r="F2693" s="2">
        <v>2000</v>
      </c>
      <c r="G2693" s="2">
        <v>24.51989</v>
      </c>
    </row>
    <row r="2694" spans="1:8" x14ac:dyDescent="0.25">
      <c r="A2694" s="2" t="s">
        <v>38</v>
      </c>
      <c r="B2694" s="2" t="s">
        <v>9</v>
      </c>
      <c r="C2694" s="2" t="s">
        <v>15</v>
      </c>
      <c r="D2694" s="2" t="s">
        <v>11</v>
      </c>
      <c r="E2694" s="2" t="s">
        <v>12</v>
      </c>
      <c r="F2694" s="2">
        <v>2001</v>
      </c>
      <c r="G2694" s="2">
        <v>24.98376</v>
      </c>
    </row>
    <row r="2695" spans="1:8" x14ac:dyDescent="0.25">
      <c r="A2695" s="2" t="s">
        <v>38</v>
      </c>
      <c r="B2695" s="2" t="s">
        <v>9</v>
      </c>
      <c r="C2695" s="2" t="s">
        <v>15</v>
      </c>
      <c r="D2695" s="2" t="s">
        <v>11</v>
      </c>
      <c r="E2695" s="2" t="s">
        <v>12</v>
      </c>
      <c r="F2695" s="2">
        <v>2002</v>
      </c>
      <c r="G2695" s="2">
        <v>25.015039999999999</v>
      </c>
    </row>
    <row r="2696" spans="1:8" x14ac:dyDescent="0.25">
      <c r="A2696" s="2" t="s">
        <v>38</v>
      </c>
      <c r="B2696" s="2" t="s">
        <v>9</v>
      </c>
      <c r="C2696" s="2" t="s">
        <v>15</v>
      </c>
      <c r="D2696" s="2" t="s">
        <v>11</v>
      </c>
      <c r="E2696" s="2" t="s">
        <v>12</v>
      </c>
      <c r="F2696" s="2">
        <v>2003</v>
      </c>
      <c r="G2696" s="2">
        <v>24.99033</v>
      </c>
    </row>
    <row r="2697" spans="1:8" x14ac:dyDescent="0.25">
      <c r="A2697" s="2" t="s">
        <v>38</v>
      </c>
      <c r="B2697" s="2" t="s">
        <v>9</v>
      </c>
      <c r="C2697" s="2" t="s">
        <v>15</v>
      </c>
      <c r="D2697" s="2" t="s">
        <v>11</v>
      </c>
      <c r="E2697" s="2" t="s">
        <v>12</v>
      </c>
      <c r="F2697" s="2">
        <v>2004</v>
      </c>
      <c r="G2697" s="2">
        <v>23.81711</v>
      </c>
    </row>
    <row r="2698" spans="1:8" x14ac:dyDescent="0.25">
      <c r="A2698" s="2" t="s">
        <v>38</v>
      </c>
      <c r="B2698" s="2" t="s">
        <v>9</v>
      </c>
      <c r="C2698" s="2" t="s">
        <v>15</v>
      </c>
      <c r="D2698" s="2" t="s">
        <v>11</v>
      </c>
      <c r="E2698" s="2" t="s">
        <v>12</v>
      </c>
      <c r="F2698" s="2">
        <v>2005</v>
      </c>
      <c r="G2698" s="2">
        <v>23.494700000000002</v>
      </c>
    </row>
    <row r="2699" spans="1:8" x14ac:dyDescent="0.25">
      <c r="A2699" s="2" t="s">
        <v>38</v>
      </c>
      <c r="B2699" s="2" t="s">
        <v>9</v>
      </c>
      <c r="C2699" s="2" t="s">
        <v>15</v>
      </c>
      <c r="D2699" s="2" t="s">
        <v>11</v>
      </c>
      <c r="E2699" s="2" t="s">
        <v>12</v>
      </c>
      <c r="F2699" s="2">
        <v>2006</v>
      </c>
      <c r="G2699" s="2">
        <v>22.589839999999999</v>
      </c>
    </row>
    <row r="2700" spans="1:8" x14ac:dyDescent="0.25">
      <c r="A2700" s="2" t="s">
        <v>38</v>
      </c>
      <c r="B2700" s="2" t="s">
        <v>9</v>
      </c>
      <c r="C2700" s="2" t="s">
        <v>15</v>
      </c>
      <c r="D2700" s="2" t="s">
        <v>11</v>
      </c>
      <c r="E2700" s="2" t="s">
        <v>12</v>
      </c>
      <c r="F2700" s="2">
        <v>2007</v>
      </c>
      <c r="G2700" s="2">
        <v>22.353940000000001</v>
      </c>
    </row>
    <row r="2701" spans="1:8" x14ac:dyDescent="0.25">
      <c r="A2701" s="2" t="s">
        <v>38</v>
      </c>
      <c r="B2701" s="2" t="s">
        <v>9</v>
      </c>
      <c r="C2701" s="2" t="s">
        <v>15</v>
      </c>
      <c r="D2701" s="2" t="s">
        <v>11</v>
      </c>
      <c r="E2701" s="2" t="s">
        <v>12</v>
      </c>
      <c r="F2701" s="2">
        <v>2008</v>
      </c>
      <c r="G2701" s="2">
        <v>22.59159</v>
      </c>
    </row>
    <row r="2702" spans="1:8" x14ac:dyDescent="0.25">
      <c r="A2702" s="2" t="s">
        <v>38</v>
      </c>
      <c r="B2702" s="2" t="s">
        <v>9</v>
      </c>
      <c r="C2702" s="2" t="s">
        <v>15</v>
      </c>
      <c r="D2702" s="2" t="s">
        <v>11</v>
      </c>
      <c r="E2702" s="2" t="s">
        <v>12</v>
      </c>
      <c r="F2702" s="2">
        <v>2009</v>
      </c>
      <c r="G2702" s="2">
        <v>21.493819999999999</v>
      </c>
    </row>
    <row r="2703" spans="1:8" x14ac:dyDescent="0.25">
      <c r="A2703" s="2" t="s">
        <v>38</v>
      </c>
      <c r="B2703" s="2" t="s">
        <v>9</v>
      </c>
      <c r="C2703" s="2" t="s">
        <v>15</v>
      </c>
      <c r="D2703" s="2" t="s">
        <v>11</v>
      </c>
      <c r="E2703" s="2" t="s">
        <v>12</v>
      </c>
      <c r="F2703" s="2">
        <v>2010</v>
      </c>
      <c r="G2703" s="2">
        <v>20.423079999999999</v>
      </c>
      <c r="H2703" s="2" t="s">
        <v>13</v>
      </c>
    </row>
    <row r="2704" spans="1:8" x14ac:dyDescent="0.25">
      <c r="A2704" s="2" t="s">
        <v>38</v>
      </c>
      <c r="B2704" s="2" t="s">
        <v>9</v>
      </c>
      <c r="C2704" s="2" t="s">
        <v>15</v>
      </c>
      <c r="D2704" s="2" t="s">
        <v>11</v>
      </c>
      <c r="E2704" s="2" t="s">
        <v>12</v>
      </c>
      <c r="F2704" s="2">
        <v>2011</v>
      </c>
      <c r="G2704" s="2">
        <v>17.265789999999999</v>
      </c>
    </row>
    <row r="2705" spans="1:7" x14ac:dyDescent="0.25">
      <c r="A2705" s="2" t="s">
        <v>38</v>
      </c>
      <c r="B2705" s="2" t="s">
        <v>9</v>
      </c>
      <c r="C2705" s="2" t="s">
        <v>15</v>
      </c>
      <c r="D2705" s="2" t="s">
        <v>11</v>
      </c>
      <c r="E2705" s="2" t="s">
        <v>12</v>
      </c>
      <c r="F2705" s="2">
        <v>2012</v>
      </c>
      <c r="G2705" s="2">
        <v>17.681719999999999</v>
      </c>
    </row>
    <row r="2706" spans="1:7" x14ac:dyDescent="0.25">
      <c r="A2706" s="2" t="s">
        <v>38</v>
      </c>
      <c r="B2706" s="2" t="s">
        <v>9</v>
      </c>
      <c r="C2706" s="2" t="s">
        <v>15</v>
      </c>
      <c r="D2706" s="2" t="s">
        <v>11</v>
      </c>
      <c r="E2706" s="2" t="s">
        <v>12</v>
      </c>
      <c r="F2706" s="2">
        <v>2013</v>
      </c>
      <c r="G2706" s="2">
        <v>17.459859999999999</v>
      </c>
    </row>
    <row r="2707" spans="1:7" x14ac:dyDescent="0.25">
      <c r="A2707" s="2" t="s">
        <v>38</v>
      </c>
      <c r="B2707" s="2" t="s">
        <v>9</v>
      </c>
      <c r="C2707" s="2" t="s">
        <v>15</v>
      </c>
      <c r="D2707" s="2" t="s">
        <v>11</v>
      </c>
      <c r="E2707" s="2" t="s">
        <v>12</v>
      </c>
      <c r="F2707" s="2">
        <v>2014</v>
      </c>
      <c r="G2707" s="2">
        <v>14.87157</v>
      </c>
    </row>
    <row r="2708" spans="1:7" x14ac:dyDescent="0.25">
      <c r="A2708" s="2" t="s">
        <v>38</v>
      </c>
      <c r="B2708" s="2" t="s">
        <v>9</v>
      </c>
      <c r="C2708" s="2" t="s">
        <v>15</v>
      </c>
      <c r="D2708" s="2" t="s">
        <v>11</v>
      </c>
      <c r="E2708" s="2" t="s">
        <v>12</v>
      </c>
      <c r="F2708" s="2">
        <v>2015</v>
      </c>
      <c r="G2708" s="2">
        <v>13.926780000000001</v>
      </c>
    </row>
    <row r="2709" spans="1:7" x14ac:dyDescent="0.25">
      <c r="A2709" s="2" t="s">
        <v>39</v>
      </c>
      <c r="B2709" s="2" t="s">
        <v>9</v>
      </c>
      <c r="C2709" s="2" t="s">
        <v>10</v>
      </c>
      <c r="D2709" s="2" t="s">
        <v>11</v>
      </c>
      <c r="E2709" s="2" t="s">
        <v>12</v>
      </c>
      <c r="F2709" s="2">
        <v>1994</v>
      </c>
      <c r="G2709" s="2">
        <v>8.6115849999999998</v>
      </c>
    </row>
    <row r="2710" spans="1:7" x14ac:dyDescent="0.25">
      <c r="A2710" s="2" t="s">
        <v>39</v>
      </c>
      <c r="B2710" s="2" t="s">
        <v>9</v>
      </c>
      <c r="C2710" s="2" t="s">
        <v>10</v>
      </c>
      <c r="D2710" s="2" t="s">
        <v>11</v>
      </c>
      <c r="E2710" s="2" t="s">
        <v>12</v>
      </c>
      <c r="F2710" s="2">
        <v>1995</v>
      </c>
      <c r="G2710" s="2">
        <v>8.7069469999999995</v>
      </c>
    </row>
    <row r="2711" spans="1:7" x14ac:dyDescent="0.25">
      <c r="A2711" s="2" t="s">
        <v>39</v>
      </c>
      <c r="B2711" s="2" t="s">
        <v>9</v>
      </c>
      <c r="C2711" s="2" t="s">
        <v>10</v>
      </c>
      <c r="D2711" s="2" t="s">
        <v>11</v>
      </c>
      <c r="E2711" s="2" t="s">
        <v>12</v>
      </c>
      <c r="F2711" s="2">
        <v>1996</v>
      </c>
      <c r="G2711" s="2">
        <v>8.6991739999999993</v>
      </c>
    </row>
    <row r="2712" spans="1:7" x14ac:dyDescent="0.25">
      <c r="A2712" s="2" t="s">
        <v>39</v>
      </c>
      <c r="B2712" s="2" t="s">
        <v>9</v>
      </c>
      <c r="C2712" s="2" t="s">
        <v>10</v>
      </c>
      <c r="D2712" s="2" t="s">
        <v>11</v>
      </c>
      <c r="E2712" s="2" t="s">
        <v>12</v>
      </c>
      <c r="F2712" s="2">
        <v>1997</v>
      </c>
      <c r="G2712" s="2">
        <v>8.3483970000000003</v>
      </c>
    </row>
    <row r="2713" spans="1:7" x14ac:dyDescent="0.25">
      <c r="A2713" s="2" t="s">
        <v>39</v>
      </c>
      <c r="B2713" s="2" t="s">
        <v>9</v>
      </c>
      <c r="C2713" s="2" t="s">
        <v>10</v>
      </c>
      <c r="D2713" s="2" t="s">
        <v>11</v>
      </c>
      <c r="E2713" s="2" t="s">
        <v>12</v>
      </c>
      <c r="F2713" s="2">
        <v>1998</v>
      </c>
      <c r="G2713" s="2">
        <v>9.1044280000000004</v>
      </c>
    </row>
    <row r="2714" spans="1:7" x14ac:dyDescent="0.25">
      <c r="A2714" s="2" t="s">
        <v>39</v>
      </c>
      <c r="B2714" s="2" t="s">
        <v>9</v>
      </c>
      <c r="C2714" s="2" t="s">
        <v>10</v>
      </c>
      <c r="D2714" s="2" t="s">
        <v>11</v>
      </c>
      <c r="E2714" s="2" t="s">
        <v>12</v>
      </c>
      <c r="F2714" s="2">
        <v>1999</v>
      </c>
      <c r="G2714" s="2">
        <v>10.43224</v>
      </c>
    </row>
    <row r="2715" spans="1:7" x14ac:dyDescent="0.25">
      <c r="A2715" s="2" t="s">
        <v>39</v>
      </c>
      <c r="B2715" s="2" t="s">
        <v>9</v>
      </c>
      <c r="C2715" s="2" t="s">
        <v>10</v>
      </c>
      <c r="D2715" s="2" t="s">
        <v>11</v>
      </c>
      <c r="E2715" s="2" t="s">
        <v>12</v>
      </c>
      <c r="F2715" s="2">
        <v>2000</v>
      </c>
      <c r="G2715" s="2">
        <v>10.823880000000001</v>
      </c>
    </row>
    <row r="2716" spans="1:7" x14ac:dyDescent="0.25">
      <c r="A2716" s="2" t="s">
        <v>39</v>
      </c>
      <c r="B2716" s="2" t="s">
        <v>9</v>
      </c>
      <c r="C2716" s="2" t="s">
        <v>10</v>
      </c>
      <c r="D2716" s="2" t="s">
        <v>11</v>
      </c>
      <c r="E2716" s="2" t="s">
        <v>12</v>
      </c>
      <c r="F2716" s="2">
        <v>2001</v>
      </c>
      <c r="G2716" s="2">
        <v>11.38069</v>
      </c>
    </row>
    <row r="2717" spans="1:7" x14ac:dyDescent="0.25">
      <c r="A2717" s="2" t="s">
        <v>39</v>
      </c>
      <c r="B2717" s="2" t="s">
        <v>9</v>
      </c>
      <c r="C2717" s="2" t="s">
        <v>10</v>
      </c>
      <c r="D2717" s="2" t="s">
        <v>11</v>
      </c>
      <c r="E2717" s="2" t="s">
        <v>12</v>
      </c>
      <c r="F2717" s="2">
        <v>2002</v>
      </c>
      <c r="G2717" s="2">
        <v>11.87759</v>
      </c>
    </row>
    <row r="2718" spans="1:7" x14ac:dyDescent="0.25">
      <c r="A2718" s="2" t="s">
        <v>39</v>
      </c>
      <c r="B2718" s="2" t="s">
        <v>9</v>
      </c>
      <c r="C2718" s="2" t="s">
        <v>10</v>
      </c>
      <c r="D2718" s="2" t="s">
        <v>11</v>
      </c>
      <c r="E2718" s="2" t="s">
        <v>12</v>
      </c>
      <c r="F2718" s="2">
        <v>2003</v>
      </c>
      <c r="G2718" s="2">
        <v>12.96406</v>
      </c>
    </row>
    <row r="2719" spans="1:7" x14ac:dyDescent="0.25">
      <c r="A2719" s="2" t="s">
        <v>39</v>
      </c>
      <c r="B2719" s="2" t="s">
        <v>9</v>
      </c>
      <c r="C2719" s="2" t="s">
        <v>10</v>
      </c>
      <c r="D2719" s="2" t="s">
        <v>11</v>
      </c>
      <c r="E2719" s="2" t="s">
        <v>12</v>
      </c>
      <c r="F2719" s="2">
        <v>2004</v>
      </c>
      <c r="G2719" s="2">
        <v>16.017430000000001</v>
      </c>
    </row>
    <row r="2720" spans="1:7" x14ac:dyDescent="0.25">
      <c r="A2720" s="2" t="s">
        <v>39</v>
      </c>
      <c r="B2720" s="2" t="s">
        <v>9</v>
      </c>
      <c r="C2720" s="2" t="s">
        <v>10</v>
      </c>
      <c r="D2720" s="2" t="s">
        <v>11</v>
      </c>
      <c r="E2720" s="2" t="s">
        <v>12</v>
      </c>
      <c r="F2720" s="2">
        <v>2005</v>
      </c>
      <c r="G2720" s="2">
        <v>17.169509999999999</v>
      </c>
    </row>
    <row r="2721" spans="1:7" x14ac:dyDescent="0.25">
      <c r="A2721" s="2" t="s">
        <v>39</v>
      </c>
      <c r="B2721" s="2" t="s">
        <v>9</v>
      </c>
      <c r="C2721" s="2" t="s">
        <v>10</v>
      </c>
      <c r="D2721" s="2" t="s">
        <v>11</v>
      </c>
      <c r="E2721" s="2" t="s">
        <v>12</v>
      </c>
      <c r="F2721" s="2">
        <v>2006</v>
      </c>
      <c r="G2721" s="2">
        <v>16.667960000000001</v>
      </c>
    </row>
    <row r="2722" spans="1:7" x14ac:dyDescent="0.25">
      <c r="A2722" s="2" t="s">
        <v>39</v>
      </c>
      <c r="B2722" s="2" t="s">
        <v>9</v>
      </c>
      <c r="C2722" s="2" t="s">
        <v>10</v>
      </c>
      <c r="D2722" s="2" t="s">
        <v>11</v>
      </c>
      <c r="E2722" s="2" t="s">
        <v>12</v>
      </c>
      <c r="F2722" s="2">
        <v>2007</v>
      </c>
      <c r="G2722" s="2">
        <v>17.244250000000001</v>
      </c>
    </row>
    <row r="2723" spans="1:7" x14ac:dyDescent="0.25">
      <c r="A2723" s="2" t="s">
        <v>39</v>
      </c>
      <c r="B2723" s="2" t="s">
        <v>9</v>
      </c>
      <c r="C2723" s="2" t="s">
        <v>10</v>
      </c>
      <c r="D2723" s="2" t="s">
        <v>11</v>
      </c>
      <c r="E2723" s="2" t="s">
        <v>12</v>
      </c>
      <c r="F2723" s="2">
        <v>2008</v>
      </c>
      <c r="G2723" s="2">
        <v>18.435140000000001</v>
      </c>
    </row>
    <row r="2724" spans="1:7" x14ac:dyDescent="0.25">
      <c r="A2724" s="2" t="s">
        <v>39</v>
      </c>
      <c r="B2724" s="2" t="s">
        <v>9</v>
      </c>
      <c r="C2724" s="2" t="s">
        <v>10</v>
      </c>
      <c r="D2724" s="2" t="s">
        <v>11</v>
      </c>
      <c r="E2724" s="2" t="s">
        <v>12</v>
      </c>
      <c r="F2724" s="2">
        <v>2009</v>
      </c>
      <c r="G2724" s="2">
        <v>20.295539999999999</v>
      </c>
    </row>
    <row r="2725" spans="1:7" x14ac:dyDescent="0.25">
      <c r="A2725" s="2" t="s">
        <v>39</v>
      </c>
      <c r="B2725" s="2" t="s">
        <v>9</v>
      </c>
      <c r="C2725" s="2" t="s">
        <v>10</v>
      </c>
      <c r="D2725" s="2" t="s">
        <v>11</v>
      </c>
      <c r="E2725" s="2" t="s">
        <v>12</v>
      </c>
      <c r="F2725" s="2">
        <v>2010</v>
      </c>
      <c r="G2725" s="2">
        <v>21.276759999999999</v>
      </c>
    </row>
    <row r="2726" spans="1:7" x14ac:dyDescent="0.25">
      <c r="A2726" s="2" t="s">
        <v>39</v>
      </c>
      <c r="B2726" s="2" t="s">
        <v>9</v>
      </c>
      <c r="C2726" s="2" t="s">
        <v>10</v>
      </c>
      <c r="D2726" s="2" t="s">
        <v>11</v>
      </c>
      <c r="E2726" s="2" t="s">
        <v>12</v>
      </c>
      <c r="F2726" s="2">
        <v>2011</v>
      </c>
      <c r="G2726" s="2">
        <v>20.840430000000001</v>
      </c>
    </row>
    <row r="2727" spans="1:7" x14ac:dyDescent="0.25">
      <c r="A2727" s="2" t="s">
        <v>39</v>
      </c>
      <c r="B2727" s="2" t="s">
        <v>9</v>
      </c>
      <c r="C2727" s="2" t="s">
        <v>10</v>
      </c>
      <c r="D2727" s="2" t="s">
        <v>11</v>
      </c>
      <c r="E2727" s="2" t="s">
        <v>12</v>
      </c>
      <c r="F2727" s="2">
        <v>2012</v>
      </c>
      <c r="G2727" s="2">
        <v>19.81588</v>
      </c>
    </row>
    <row r="2728" spans="1:7" x14ac:dyDescent="0.25">
      <c r="A2728" s="2" t="s">
        <v>39</v>
      </c>
      <c r="B2728" s="2" t="s">
        <v>9</v>
      </c>
      <c r="C2728" s="2" t="s">
        <v>10</v>
      </c>
      <c r="D2728" s="2" t="s">
        <v>11</v>
      </c>
      <c r="E2728" s="2" t="s">
        <v>12</v>
      </c>
      <c r="F2728" s="2">
        <v>2013</v>
      </c>
      <c r="G2728" s="2">
        <v>20.172930000000001</v>
      </c>
    </row>
    <row r="2729" spans="1:7" x14ac:dyDescent="0.25">
      <c r="A2729" s="2" t="s">
        <v>39</v>
      </c>
      <c r="B2729" s="2" t="s">
        <v>9</v>
      </c>
      <c r="C2729" s="2" t="s">
        <v>10</v>
      </c>
      <c r="D2729" s="2" t="s">
        <v>11</v>
      </c>
      <c r="E2729" s="2" t="s">
        <v>12</v>
      </c>
      <c r="F2729" s="2">
        <v>2014</v>
      </c>
      <c r="G2729" s="2">
        <v>19.73564</v>
      </c>
    </row>
    <row r="2730" spans="1:7" x14ac:dyDescent="0.25">
      <c r="A2730" s="2" t="s">
        <v>39</v>
      </c>
      <c r="B2730" s="2" t="s">
        <v>9</v>
      </c>
      <c r="C2730" s="2" t="s">
        <v>10</v>
      </c>
      <c r="D2730" s="2" t="s">
        <v>11</v>
      </c>
      <c r="E2730" s="2" t="s">
        <v>12</v>
      </c>
      <c r="F2730" s="2">
        <v>2015</v>
      </c>
      <c r="G2730" s="2">
        <v>19.00245</v>
      </c>
    </row>
    <row r="2731" spans="1:7" x14ac:dyDescent="0.25">
      <c r="A2731" s="2" t="s">
        <v>39</v>
      </c>
      <c r="B2731" s="2" t="s">
        <v>9</v>
      </c>
      <c r="C2731" s="2" t="s">
        <v>14</v>
      </c>
      <c r="D2731" s="2" t="s">
        <v>11</v>
      </c>
      <c r="E2731" s="2" t="s">
        <v>12</v>
      </c>
      <c r="F2731" s="2">
        <v>1994</v>
      </c>
      <c r="G2731" s="2">
        <v>6.3027199999999999</v>
      </c>
    </row>
    <row r="2732" spans="1:7" x14ac:dyDescent="0.25">
      <c r="A2732" s="2" t="s">
        <v>39</v>
      </c>
      <c r="B2732" s="2" t="s">
        <v>9</v>
      </c>
      <c r="C2732" s="2" t="s">
        <v>14</v>
      </c>
      <c r="D2732" s="2" t="s">
        <v>11</v>
      </c>
      <c r="E2732" s="2" t="s">
        <v>12</v>
      </c>
      <c r="F2732" s="2">
        <v>1995</v>
      </c>
      <c r="G2732" s="2">
        <v>6.5259919999999996</v>
      </c>
    </row>
    <row r="2733" spans="1:7" x14ac:dyDescent="0.25">
      <c r="A2733" s="2" t="s">
        <v>39</v>
      </c>
      <c r="B2733" s="2" t="s">
        <v>9</v>
      </c>
      <c r="C2733" s="2" t="s">
        <v>14</v>
      </c>
      <c r="D2733" s="2" t="s">
        <v>11</v>
      </c>
      <c r="E2733" s="2" t="s">
        <v>12</v>
      </c>
      <c r="F2733" s="2">
        <v>1996</v>
      </c>
      <c r="G2733" s="2">
        <v>6.4002879999999998</v>
      </c>
    </row>
    <row r="2734" spans="1:7" x14ac:dyDescent="0.25">
      <c r="A2734" s="2" t="s">
        <v>39</v>
      </c>
      <c r="B2734" s="2" t="s">
        <v>9</v>
      </c>
      <c r="C2734" s="2" t="s">
        <v>14</v>
      </c>
      <c r="D2734" s="2" t="s">
        <v>11</v>
      </c>
      <c r="E2734" s="2" t="s">
        <v>12</v>
      </c>
      <c r="F2734" s="2">
        <v>1997</v>
      </c>
      <c r="G2734" s="2">
        <v>6.3194160000000004</v>
      </c>
    </row>
    <row r="2735" spans="1:7" x14ac:dyDescent="0.25">
      <c r="A2735" s="2" t="s">
        <v>39</v>
      </c>
      <c r="B2735" s="2" t="s">
        <v>9</v>
      </c>
      <c r="C2735" s="2" t="s">
        <v>14</v>
      </c>
      <c r="D2735" s="2" t="s">
        <v>11</v>
      </c>
      <c r="E2735" s="2" t="s">
        <v>12</v>
      </c>
      <c r="F2735" s="2">
        <v>1998</v>
      </c>
      <c r="G2735" s="2">
        <v>6.808878</v>
      </c>
    </row>
    <row r="2736" spans="1:7" x14ac:dyDescent="0.25">
      <c r="A2736" s="2" t="s">
        <v>39</v>
      </c>
      <c r="B2736" s="2" t="s">
        <v>9</v>
      </c>
      <c r="C2736" s="2" t="s">
        <v>14</v>
      </c>
      <c r="D2736" s="2" t="s">
        <v>11</v>
      </c>
      <c r="E2736" s="2" t="s">
        <v>12</v>
      </c>
      <c r="F2736" s="2">
        <v>1999</v>
      </c>
      <c r="G2736" s="2">
        <v>7.7153980000000004</v>
      </c>
    </row>
    <row r="2737" spans="1:7" x14ac:dyDescent="0.25">
      <c r="A2737" s="2" t="s">
        <v>39</v>
      </c>
      <c r="B2737" s="2" t="s">
        <v>9</v>
      </c>
      <c r="C2737" s="2" t="s">
        <v>14</v>
      </c>
      <c r="D2737" s="2" t="s">
        <v>11</v>
      </c>
      <c r="E2737" s="2" t="s">
        <v>12</v>
      </c>
      <c r="F2737" s="2">
        <v>2000</v>
      </c>
      <c r="G2737" s="2">
        <v>7.9649809999999999</v>
      </c>
    </row>
    <row r="2738" spans="1:7" x14ac:dyDescent="0.25">
      <c r="A2738" s="2" t="s">
        <v>39</v>
      </c>
      <c r="B2738" s="2" t="s">
        <v>9</v>
      </c>
      <c r="C2738" s="2" t="s">
        <v>14</v>
      </c>
      <c r="D2738" s="2" t="s">
        <v>11</v>
      </c>
      <c r="E2738" s="2" t="s">
        <v>12</v>
      </c>
      <c r="F2738" s="2">
        <v>2001</v>
      </c>
      <c r="G2738" s="2">
        <v>8.3768890000000003</v>
      </c>
    </row>
    <row r="2739" spans="1:7" x14ac:dyDescent="0.25">
      <c r="A2739" s="2" t="s">
        <v>39</v>
      </c>
      <c r="B2739" s="2" t="s">
        <v>9</v>
      </c>
      <c r="C2739" s="2" t="s">
        <v>14</v>
      </c>
      <c r="D2739" s="2" t="s">
        <v>11</v>
      </c>
      <c r="E2739" s="2" t="s">
        <v>12</v>
      </c>
      <c r="F2739" s="2">
        <v>2002</v>
      </c>
      <c r="G2739" s="2">
        <v>8.6130700000000004</v>
      </c>
    </row>
    <row r="2740" spans="1:7" x14ac:dyDescent="0.25">
      <c r="A2740" s="2" t="s">
        <v>39</v>
      </c>
      <c r="B2740" s="2" t="s">
        <v>9</v>
      </c>
      <c r="C2740" s="2" t="s">
        <v>14</v>
      </c>
      <c r="D2740" s="2" t="s">
        <v>11</v>
      </c>
      <c r="E2740" s="2" t="s">
        <v>12</v>
      </c>
      <c r="F2740" s="2">
        <v>2003</v>
      </c>
      <c r="G2740" s="2">
        <v>9.7477599999999995</v>
      </c>
    </row>
    <row r="2741" spans="1:7" x14ac:dyDescent="0.25">
      <c r="A2741" s="2" t="s">
        <v>39</v>
      </c>
      <c r="B2741" s="2" t="s">
        <v>9</v>
      </c>
      <c r="C2741" s="2" t="s">
        <v>14</v>
      </c>
      <c r="D2741" s="2" t="s">
        <v>11</v>
      </c>
      <c r="E2741" s="2" t="s">
        <v>12</v>
      </c>
      <c r="F2741" s="2">
        <v>2004</v>
      </c>
      <c r="G2741" s="2">
        <v>11.97475</v>
      </c>
    </row>
    <row r="2742" spans="1:7" x14ac:dyDescent="0.25">
      <c r="A2742" s="2" t="s">
        <v>39</v>
      </c>
      <c r="B2742" s="2" t="s">
        <v>9</v>
      </c>
      <c r="C2742" s="2" t="s">
        <v>14</v>
      </c>
      <c r="D2742" s="2" t="s">
        <v>11</v>
      </c>
      <c r="E2742" s="2" t="s">
        <v>12</v>
      </c>
      <c r="F2742" s="2">
        <v>2005</v>
      </c>
      <c r="G2742" s="2">
        <v>12.602650000000001</v>
      </c>
    </row>
    <row r="2743" spans="1:7" x14ac:dyDescent="0.25">
      <c r="A2743" s="2" t="s">
        <v>39</v>
      </c>
      <c r="B2743" s="2" t="s">
        <v>9</v>
      </c>
      <c r="C2743" s="2" t="s">
        <v>14</v>
      </c>
      <c r="D2743" s="2" t="s">
        <v>11</v>
      </c>
      <c r="E2743" s="2" t="s">
        <v>12</v>
      </c>
      <c r="F2743" s="2">
        <v>2006</v>
      </c>
      <c r="G2743" s="2">
        <v>12.561920000000001</v>
      </c>
    </row>
    <row r="2744" spans="1:7" x14ac:dyDescent="0.25">
      <c r="A2744" s="2" t="s">
        <v>39</v>
      </c>
      <c r="B2744" s="2" t="s">
        <v>9</v>
      </c>
      <c r="C2744" s="2" t="s">
        <v>14</v>
      </c>
      <c r="D2744" s="2" t="s">
        <v>11</v>
      </c>
      <c r="E2744" s="2" t="s">
        <v>12</v>
      </c>
      <c r="F2744" s="2">
        <v>2007</v>
      </c>
      <c r="G2744" s="2">
        <v>12.87914</v>
      </c>
    </row>
    <row r="2745" spans="1:7" x14ac:dyDescent="0.25">
      <c r="A2745" s="2" t="s">
        <v>39</v>
      </c>
      <c r="B2745" s="2" t="s">
        <v>9</v>
      </c>
      <c r="C2745" s="2" t="s">
        <v>14</v>
      </c>
      <c r="D2745" s="2" t="s">
        <v>11</v>
      </c>
      <c r="E2745" s="2" t="s">
        <v>12</v>
      </c>
      <c r="F2745" s="2">
        <v>2008</v>
      </c>
      <c r="G2745" s="2">
        <v>13.76859</v>
      </c>
    </row>
    <row r="2746" spans="1:7" x14ac:dyDescent="0.25">
      <c r="A2746" s="2" t="s">
        <v>39</v>
      </c>
      <c r="B2746" s="2" t="s">
        <v>9</v>
      </c>
      <c r="C2746" s="2" t="s">
        <v>14</v>
      </c>
      <c r="D2746" s="2" t="s">
        <v>11</v>
      </c>
      <c r="E2746" s="2" t="s">
        <v>12</v>
      </c>
      <c r="F2746" s="2">
        <v>2009</v>
      </c>
      <c r="G2746" s="2">
        <v>15.673349999999999</v>
      </c>
    </row>
    <row r="2747" spans="1:7" x14ac:dyDescent="0.25">
      <c r="A2747" s="2" t="s">
        <v>39</v>
      </c>
      <c r="B2747" s="2" t="s">
        <v>9</v>
      </c>
      <c r="C2747" s="2" t="s">
        <v>14</v>
      </c>
      <c r="D2747" s="2" t="s">
        <v>11</v>
      </c>
      <c r="E2747" s="2" t="s">
        <v>12</v>
      </c>
      <c r="F2747" s="2">
        <v>2010</v>
      </c>
      <c r="G2747" s="2">
        <v>15.969799999999999</v>
      </c>
    </row>
    <row r="2748" spans="1:7" x14ac:dyDescent="0.25">
      <c r="A2748" s="2" t="s">
        <v>39</v>
      </c>
      <c r="B2748" s="2" t="s">
        <v>9</v>
      </c>
      <c r="C2748" s="2" t="s">
        <v>14</v>
      </c>
      <c r="D2748" s="2" t="s">
        <v>11</v>
      </c>
      <c r="E2748" s="2" t="s">
        <v>12</v>
      </c>
      <c r="F2748" s="2">
        <v>2011</v>
      </c>
      <c r="G2748" s="2">
        <v>15.93746</v>
      </c>
    </row>
    <row r="2749" spans="1:7" x14ac:dyDescent="0.25">
      <c r="A2749" s="2" t="s">
        <v>39</v>
      </c>
      <c r="B2749" s="2" t="s">
        <v>9</v>
      </c>
      <c r="C2749" s="2" t="s">
        <v>14</v>
      </c>
      <c r="D2749" s="2" t="s">
        <v>11</v>
      </c>
      <c r="E2749" s="2" t="s">
        <v>12</v>
      </c>
      <c r="F2749" s="2">
        <v>2012</v>
      </c>
      <c r="G2749" s="2">
        <v>15.46157</v>
      </c>
    </row>
    <row r="2750" spans="1:7" x14ac:dyDescent="0.25">
      <c r="A2750" s="2" t="s">
        <v>39</v>
      </c>
      <c r="B2750" s="2" t="s">
        <v>9</v>
      </c>
      <c r="C2750" s="2" t="s">
        <v>14</v>
      </c>
      <c r="D2750" s="2" t="s">
        <v>11</v>
      </c>
      <c r="E2750" s="2" t="s">
        <v>12</v>
      </c>
      <c r="F2750" s="2">
        <v>2013</v>
      </c>
      <c r="G2750" s="2">
        <v>15.554029999999999</v>
      </c>
    </row>
    <row r="2751" spans="1:7" x14ac:dyDescent="0.25">
      <c r="A2751" s="2" t="s">
        <v>39</v>
      </c>
      <c r="B2751" s="2" t="s">
        <v>9</v>
      </c>
      <c r="C2751" s="2" t="s">
        <v>14</v>
      </c>
      <c r="D2751" s="2" t="s">
        <v>11</v>
      </c>
      <c r="E2751" s="2" t="s">
        <v>12</v>
      </c>
      <c r="F2751" s="2">
        <v>2014</v>
      </c>
      <c r="G2751" s="2">
        <v>15.39568</v>
      </c>
    </row>
    <row r="2752" spans="1:7" x14ac:dyDescent="0.25">
      <c r="A2752" s="2" t="s">
        <v>39</v>
      </c>
      <c r="B2752" s="2" t="s">
        <v>9</v>
      </c>
      <c r="C2752" s="2" t="s">
        <v>14</v>
      </c>
      <c r="D2752" s="2" t="s">
        <v>11</v>
      </c>
      <c r="E2752" s="2" t="s">
        <v>12</v>
      </c>
      <c r="F2752" s="2">
        <v>2015</v>
      </c>
      <c r="G2752" s="2">
        <v>15.15264</v>
      </c>
    </row>
    <row r="2753" spans="1:7" x14ac:dyDescent="0.25">
      <c r="A2753" s="2" t="s">
        <v>39</v>
      </c>
      <c r="B2753" s="2" t="s">
        <v>9</v>
      </c>
      <c r="C2753" s="2" t="s">
        <v>15</v>
      </c>
      <c r="D2753" s="2" t="s">
        <v>11</v>
      </c>
      <c r="E2753" s="2" t="s">
        <v>12</v>
      </c>
      <c r="F2753" s="2">
        <v>1994</v>
      </c>
      <c r="G2753" s="2">
        <v>3.4070279999999999</v>
      </c>
    </row>
    <row r="2754" spans="1:7" x14ac:dyDescent="0.25">
      <c r="A2754" s="2" t="s">
        <v>39</v>
      </c>
      <c r="B2754" s="2" t="s">
        <v>9</v>
      </c>
      <c r="C2754" s="2" t="s">
        <v>15</v>
      </c>
      <c r="D2754" s="2" t="s">
        <v>11</v>
      </c>
      <c r="E2754" s="2" t="s">
        <v>12</v>
      </c>
      <c r="F2754" s="2">
        <v>1995</v>
      </c>
      <c r="G2754" s="2">
        <v>3.7755640000000001</v>
      </c>
    </row>
    <row r="2755" spans="1:7" x14ac:dyDescent="0.25">
      <c r="A2755" s="2" t="s">
        <v>39</v>
      </c>
      <c r="B2755" s="2" t="s">
        <v>9</v>
      </c>
      <c r="C2755" s="2" t="s">
        <v>15</v>
      </c>
      <c r="D2755" s="2" t="s">
        <v>11</v>
      </c>
      <c r="E2755" s="2" t="s">
        <v>12</v>
      </c>
      <c r="F2755" s="2">
        <v>1996</v>
      </c>
      <c r="G2755" s="2">
        <v>3.5342820000000001</v>
      </c>
    </row>
    <row r="2756" spans="1:7" x14ac:dyDescent="0.25">
      <c r="A2756" s="2" t="s">
        <v>39</v>
      </c>
      <c r="B2756" s="2" t="s">
        <v>9</v>
      </c>
      <c r="C2756" s="2" t="s">
        <v>15</v>
      </c>
      <c r="D2756" s="2" t="s">
        <v>11</v>
      </c>
      <c r="E2756" s="2" t="s">
        <v>12</v>
      </c>
      <c r="F2756" s="2">
        <v>1997</v>
      </c>
      <c r="G2756" s="2">
        <v>3.8123170000000002</v>
      </c>
    </row>
    <row r="2757" spans="1:7" x14ac:dyDescent="0.25">
      <c r="A2757" s="2" t="s">
        <v>39</v>
      </c>
      <c r="B2757" s="2" t="s">
        <v>9</v>
      </c>
      <c r="C2757" s="2" t="s">
        <v>15</v>
      </c>
      <c r="D2757" s="2" t="s">
        <v>11</v>
      </c>
      <c r="E2757" s="2" t="s">
        <v>12</v>
      </c>
      <c r="F2757" s="2">
        <v>1998</v>
      </c>
      <c r="G2757" s="2">
        <v>4.0072859999999997</v>
      </c>
    </row>
    <row r="2758" spans="1:7" x14ac:dyDescent="0.25">
      <c r="A2758" s="2" t="s">
        <v>39</v>
      </c>
      <c r="B2758" s="2" t="s">
        <v>9</v>
      </c>
      <c r="C2758" s="2" t="s">
        <v>15</v>
      </c>
      <c r="D2758" s="2" t="s">
        <v>11</v>
      </c>
      <c r="E2758" s="2" t="s">
        <v>12</v>
      </c>
      <c r="F2758" s="2">
        <v>1999</v>
      </c>
      <c r="G2758" s="2">
        <v>4.4506399999999999</v>
      </c>
    </row>
    <row r="2759" spans="1:7" x14ac:dyDescent="0.25">
      <c r="A2759" s="2" t="s">
        <v>39</v>
      </c>
      <c r="B2759" s="2" t="s">
        <v>9</v>
      </c>
      <c r="C2759" s="2" t="s">
        <v>15</v>
      </c>
      <c r="D2759" s="2" t="s">
        <v>11</v>
      </c>
      <c r="E2759" s="2" t="s">
        <v>12</v>
      </c>
      <c r="F2759" s="2">
        <v>2000</v>
      </c>
      <c r="G2759" s="2">
        <v>4.6145069999999997</v>
      </c>
    </row>
    <row r="2760" spans="1:7" x14ac:dyDescent="0.25">
      <c r="A2760" s="2" t="s">
        <v>39</v>
      </c>
      <c r="B2760" s="2" t="s">
        <v>9</v>
      </c>
      <c r="C2760" s="2" t="s">
        <v>15</v>
      </c>
      <c r="D2760" s="2" t="s">
        <v>11</v>
      </c>
      <c r="E2760" s="2" t="s">
        <v>12</v>
      </c>
      <c r="F2760" s="2">
        <v>2001</v>
      </c>
      <c r="G2760" s="2">
        <v>4.8777999999999997</v>
      </c>
    </row>
    <row r="2761" spans="1:7" x14ac:dyDescent="0.25">
      <c r="A2761" s="2" t="s">
        <v>39</v>
      </c>
      <c r="B2761" s="2" t="s">
        <v>9</v>
      </c>
      <c r="C2761" s="2" t="s">
        <v>15</v>
      </c>
      <c r="D2761" s="2" t="s">
        <v>11</v>
      </c>
      <c r="E2761" s="2" t="s">
        <v>12</v>
      </c>
      <c r="F2761" s="2">
        <v>2002</v>
      </c>
      <c r="G2761" s="2">
        <v>4.7206760000000001</v>
      </c>
    </row>
    <row r="2762" spans="1:7" x14ac:dyDescent="0.25">
      <c r="A2762" s="2" t="s">
        <v>39</v>
      </c>
      <c r="B2762" s="2" t="s">
        <v>9</v>
      </c>
      <c r="C2762" s="2" t="s">
        <v>15</v>
      </c>
      <c r="D2762" s="2" t="s">
        <v>11</v>
      </c>
      <c r="E2762" s="2" t="s">
        <v>12</v>
      </c>
      <c r="F2762" s="2">
        <v>2003</v>
      </c>
      <c r="G2762" s="2">
        <v>5.9037980000000001</v>
      </c>
    </row>
    <row r="2763" spans="1:7" x14ac:dyDescent="0.25">
      <c r="A2763" s="2" t="s">
        <v>39</v>
      </c>
      <c r="B2763" s="2" t="s">
        <v>9</v>
      </c>
      <c r="C2763" s="2" t="s">
        <v>15</v>
      </c>
      <c r="D2763" s="2" t="s">
        <v>11</v>
      </c>
      <c r="E2763" s="2" t="s">
        <v>12</v>
      </c>
      <c r="F2763" s="2">
        <v>2004</v>
      </c>
      <c r="G2763" s="2">
        <v>7.0346099999999998</v>
      </c>
    </row>
    <row r="2764" spans="1:7" x14ac:dyDescent="0.25">
      <c r="A2764" s="2" t="s">
        <v>39</v>
      </c>
      <c r="B2764" s="2" t="s">
        <v>9</v>
      </c>
      <c r="C2764" s="2" t="s">
        <v>15</v>
      </c>
      <c r="D2764" s="2" t="s">
        <v>11</v>
      </c>
      <c r="E2764" s="2" t="s">
        <v>12</v>
      </c>
      <c r="F2764" s="2">
        <v>2005</v>
      </c>
      <c r="G2764" s="2">
        <v>6.9270670000000001</v>
      </c>
    </row>
    <row r="2765" spans="1:7" x14ac:dyDescent="0.25">
      <c r="A2765" s="2" t="s">
        <v>39</v>
      </c>
      <c r="B2765" s="2" t="s">
        <v>9</v>
      </c>
      <c r="C2765" s="2" t="s">
        <v>15</v>
      </c>
      <c r="D2765" s="2" t="s">
        <v>11</v>
      </c>
      <c r="E2765" s="2" t="s">
        <v>12</v>
      </c>
      <c r="F2765" s="2">
        <v>2006</v>
      </c>
      <c r="G2765" s="2">
        <v>7.3245570000000004</v>
      </c>
    </row>
    <row r="2766" spans="1:7" x14ac:dyDescent="0.25">
      <c r="A2766" s="2" t="s">
        <v>39</v>
      </c>
      <c r="B2766" s="2" t="s">
        <v>9</v>
      </c>
      <c r="C2766" s="2" t="s">
        <v>15</v>
      </c>
      <c r="D2766" s="2" t="s">
        <v>11</v>
      </c>
      <c r="E2766" s="2" t="s">
        <v>12</v>
      </c>
      <c r="F2766" s="2">
        <v>2007</v>
      </c>
      <c r="G2766" s="2">
        <v>7.3194280000000003</v>
      </c>
    </row>
    <row r="2767" spans="1:7" x14ac:dyDescent="0.25">
      <c r="A2767" s="2" t="s">
        <v>39</v>
      </c>
      <c r="B2767" s="2" t="s">
        <v>9</v>
      </c>
      <c r="C2767" s="2" t="s">
        <v>15</v>
      </c>
      <c r="D2767" s="2" t="s">
        <v>11</v>
      </c>
      <c r="E2767" s="2" t="s">
        <v>12</v>
      </c>
      <c r="F2767" s="2">
        <v>2008</v>
      </c>
      <c r="G2767" s="2">
        <v>7.8317759999999996</v>
      </c>
    </row>
    <row r="2768" spans="1:7" x14ac:dyDescent="0.25">
      <c r="A2768" s="2" t="s">
        <v>39</v>
      </c>
      <c r="B2768" s="2" t="s">
        <v>9</v>
      </c>
      <c r="C2768" s="2" t="s">
        <v>15</v>
      </c>
      <c r="D2768" s="2" t="s">
        <v>11</v>
      </c>
      <c r="E2768" s="2" t="s">
        <v>12</v>
      </c>
      <c r="F2768" s="2">
        <v>2009</v>
      </c>
      <c r="G2768" s="2">
        <v>9.7844909999999992</v>
      </c>
    </row>
    <row r="2769" spans="1:8" x14ac:dyDescent="0.25">
      <c r="A2769" s="2" t="s">
        <v>39</v>
      </c>
      <c r="B2769" s="2" t="s">
        <v>9</v>
      </c>
      <c r="C2769" s="2" t="s">
        <v>15</v>
      </c>
      <c r="D2769" s="2" t="s">
        <v>11</v>
      </c>
      <c r="E2769" s="2" t="s">
        <v>12</v>
      </c>
      <c r="F2769" s="2">
        <v>2010</v>
      </c>
      <c r="G2769" s="2">
        <v>9.3707650000000005</v>
      </c>
    </row>
    <row r="2770" spans="1:8" x14ac:dyDescent="0.25">
      <c r="A2770" s="2" t="s">
        <v>39</v>
      </c>
      <c r="B2770" s="2" t="s">
        <v>9</v>
      </c>
      <c r="C2770" s="2" t="s">
        <v>15</v>
      </c>
      <c r="D2770" s="2" t="s">
        <v>11</v>
      </c>
      <c r="E2770" s="2" t="s">
        <v>12</v>
      </c>
      <c r="F2770" s="2">
        <v>2011</v>
      </c>
      <c r="G2770" s="2">
        <v>9.7448929999999994</v>
      </c>
    </row>
    <row r="2771" spans="1:8" x14ac:dyDescent="0.25">
      <c r="A2771" s="2" t="s">
        <v>39</v>
      </c>
      <c r="B2771" s="2" t="s">
        <v>9</v>
      </c>
      <c r="C2771" s="2" t="s">
        <v>15</v>
      </c>
      <c r="D2771" s="2" t="s">
        <v>11</v>
      </c>
      <c r="E2771" s="2" t="s">
        <v>12</v>
      </c>
      <c r="F2771" s="2">
        <v>2012</v>
      </c>
      <c r="G2771" s="2">
        <v>9.9366160000000008</v>
      </c>
    </row>
    <row r="2772" spans="1:8" x14ac:dyDescent="0.25">
      <c r="A2772" s="2" t="s">
        <v>39</v>
      </c>
      <c r="B2772" s="2" t="s">
        <v>9</v>
      </c>
      <c r="C2772" s="2" t="s">
        <v>15</v>
      </c>
      <c r="D2772" s="2" t="s">
        <v>11</v>
      </c>
      <c r="E2772" s="2" t="s">
        <v>12</v>
      </c>
      <c r="F2772" s="2">
        <v>2013</v>
      </c>
      <c r="G2772" s="2">
        <v>9.7678919999999998</v>
      </c>
    </row>
    <row r="2773" spans="1:8" x14ac:dyDescent="0.25">
      <c r="A2773" s="2" t="s">
        <v>39</v>
      </c>
      <c r="B2773" s="2" t="s">
        <v>9</v>
      </c>
      <c r="C2773" s="2" t="s">
        <v>15</v>
      </c>
      <c r="D2773" s="2" t="s">
        <v>11</v>
      </c>
      <c r="E2773" s="2" t="s">
        <v>12</v>
      </c>
      <c r="F2773" s="2">
        <v>2014</v>
      </c>
      <c r="G2773" s="2">
        <v>9.9359889999999993</v>
      </c>
    </row>
    <row r="2774" spans="1:8" x14ac:dyDescent="0.25">
      <c r="A2774" s="2" t="s">
        <v>39</v>
      </c>
      <c r="B2774" s="2" t="s">
        <v>9</v>
      </c>
      <c r="C2774" s="2" t="s">
        <v>15</v>
      </c>
      <c r="D2774" s="2" t="s">
        <v>11</v>
      </c>
      <c r="E2774" s="2" t="s">
        <v>12</v>
      </c>
      <c r="F2774" s="2">
        <v>2015</v>
      </c>
      <c r="G2774" s="2">
        <v>10.32846</v>
      </c>
    </row>
    <row r="2775" spans="1:8" x14ac:dyDescent="0.25">
      <c r="A2775" s="2" t="s">
        <v>40</v>
      </c>
      <c r="B2775" s="2" t="s">
        <v>9</v>
      </c>
      <c r="C2775" s="2" t="s">
        <v>10</v>
      </c>
      <c r="D2775" s="2" t="s">
        <v>11</v>
      </c>
      <c r="E2775" s="2" t="s">
        <v>12</v>
      </c>
      <c r="F2775" s="2">
        <v>1972</v>
      </c>
      <c r="G2775" s="2">
        <v>31.350239999999999</v>
      </c>
    </row>
    <row r="2776" spans="1:8" x14ac:dyDescent="0.25">
      <c r="A2776" s="2" t="s">
        <v>40</v>
      </c>
      <c r="B2776" s="2" t="s">
        <v>9</v>
      </c>
      <c r="C2776" s="2" t="s">
        <v>10</v>
      </c>
      <c r="D2776" s="2" t="s">
        <v>11</v>
      </c>
      <c r="E2776" s="2" t="s">
        <v>12</v>
      </c>
      <c r="F2776" s="2">
        <v>1973</v>
      </c>
      <c r="G2776" s="2">
        <v>30.364280000000001</v>
      </c>
    </row>
    <row r="2777" spans="1:8" x14ac:dyDescent="0.25">
      <c r="A2777" s="2" t="s">
        <v>40</v>
      </c>
      <c r="B2777" s="2" t="s">
        <v>9</v>
      </c>
      <c r="C2777" s="2" t="s">
        <v>10</v>
      </c>
      <c r="D2777" s="2" t="s">
        <v>11</v>
      </c>
      <c r="E2777" s="2" t="s">
        <v>12</v>
      </c>
      <c r="F2777" s="2">
        <v>1974</v>
      </c>
      <c r="G2777" s="2">
        <v>29.63043</v>
      </c>
    </row>
    <row r="2778" spans="1:8" x14ac:dyDescent="0.25">
      <c r="A2778" s="2" t="s">
        <v>40</v>
      </c>
      <c r="B2778" s="2" t="s">
        <v>9</v>
      </c>
      <c r="C2778" s="2" t="s">
        <v>10</v>
      </c>
      <c r="D2778" s="2" t="s">
        <v>11</v>
      </c>
      <c r="E2778" s="2" t="s">
        <v>12</v>
      </c>
      <c r="F2778" s="2">
        <v>1975</v>
      </c>
      <c r="G2778" s="2">
        <v>27.588080000000001</v>
      </c>
    </row>
    <row r="2779" spans="1:8" x14ac:dyDescent="0.25">
      <c r="A2779" s="2" t="s">
        <v>40</v>
      </c>
      <c r="B2779" s="2" t="s">
        <v>9</v>
      </c>
      <c r="C2779" s="2" t="s">
        <v>10</v>
      </c>
      <c r="D2779" s="2" t="s">
        <v>11</v>
      </c>
      <c r="E2779" s="2" t="s">
        <v>12</v>
      </c>
      <c r="F2779" s="2">
        <v>1976</v>
      </c>
      <c r="G2779" s="2">
        <v>28.537389999999998</v>
      </c>
      <c r="H2779" s="2" t="s">
        <v>13</v>
      </c>
    </row>
    <row r="2780" spans="1:8" x14ac:dyDescent="0.25">
      <c r="A2780" s="2" t="s">
        <v>40</v>
      </c>
      <c r="B2780" s="2" t="s">
        <v>9</v>
      </c>
      <c r="C2780" s="2" t="s">
        <v>10</v>
      </c>
      <c r="D2780" s="2" t="s">
        <v>11</v>
      </c>
      <c r="E2780" s="2" t="s">
        <v>12</v>
      </c>
      <c r="F2780" s="2">
        <v>1977</v>
      </c>
      <c r="G2780" s="2">
        <v>26.664950000000001</v>
      </c>
    </row>
    <row r="2781" spans="1:8" x14ac:dyDescent="0.25">
      <c r="A2781" s="2" t="s">
        <v>40</v>
      </c>
      <c r="B2781" s="2" t="s">
        <v>9</v>
      </c>
      <c r="C2781" s="2" t="s">
        <v>10</v>
      </c>
      <c r="D2781" s="2" t="s">
        <v>11</v>
      </c>
      <c r="E2781" s="2" t="s">
        <v>12</v>
      </c>
      <c r="F2781" s="2">
        <v>1978</v>
      </c>
      <c r="G2781" s="2">
        <v>26.818339999999999</v>
      </c>
    </row>
    <row r="2782" spans="1:8" x14ac:dyDescent="0.25">
      <c r="A2782" s="2" t="s">
        <v>40</v>
      </c>
      <c r="B2782" s="2" t="s">
        <v>9</v>
      </c>
      <c r="C2782" s="2" t="s">
        <v>10</v>
      </c>
      <c r="D2782" s="2" t="s">
        <v>11</v>
      </c>
      <c r="E2782" s="2" t="s">
        <v>12</v>
      </c>
      <c r="F2782" s="2">
        <v>1979</v>
      </c>
      <c r="G2782" s="2">
        <v>27.330400000000001</v>
      </c>
    </row>
    <row r="2783" spans="1:8" x14ac:dyDescent="0.25">
      <c r="A2783" s="2" t="s">
        <v>40</v>
      </c>
      <c r="B2783" s="2" t="s">
        <v>9</v>
      </c>
      <c r="C2783" s="2" t="s">
        <v>10</v>
      </c>
      <c r="D2783" s="2" t="s">
        <v>11</v>
      </c>
      <c r="E2783" s="2" t="s">
        <v>12</v>
      </c>
      <c r="F2783" s="2">
        <v>1980</v>
      </c>
      <c r="G2783" s="2">
        <v>27.472760000000001</v>
      </c>
    </row>
    <row r="2784" spans="1:8" x14ac:dyDescent="0.25">
      <c r="A2784" s="2" t="s">
        <v>40</v>
      </c>
      <c r="B2784" s="2" t="s">
        <v>9</v>
      </c>
      <c r="C2784" s="2" t="s">
        <v>10</v>
      </c>
      <c r="D2784" s="2" t="s">
        <v>11</v>
      </c>
      <c r="E2784" s="2" t="s">
        <v>12</v>
      </c>
      <c r="F2784" s="2">
        <v>1981</v>
      </c>
      <c r="G2784" s="2">
        <v>27.530729999999998</v>
      </c>
    </row>
    <row r="2785" spans="1:7" x14ac:dyDescent="0.25">
      <c r="A2785" s="2" t="s">
        <v>40</v>
      </c>
      <c r="B2785" s="2" t="s">
        <v>9</v>
      </c>
      <c r="C2785" s="2" t="s">
        <v>10</v>
      </c>
      <c r="D2785" s="2" t="s">
        <v>11</v>
      </c>
      <c r="E2785" s="2" t="s">
        <v>12</v>
      </c>
      <c r="F2785" s="2">
        <v>1982</v>
      </c>
      <c r="G2785" s="2">
        <v>27.63092</v>
      </c>
    </row>
    <row r="2786" spans="1:7" x14ac:dyDescent="0.25">
      <c r="A2786" s="2" t="s">
        <v>40</v>
      </c>
      <c r="B2786" s="2" t="s">
        <v>9</v>
      </c>
      <c r="C2786" s="2" t="s">
        <v>10</v>
      </c>
      <c r="D2786" s="2" t="s">
        <v>11</v>
      </c>
      <c r="E2786" s="2" t="s">
        <v>12</v>
      </c>
      <c r="F2786" s="2">
        <v>1983</v>
      </c>
      <c r="G2786" s="2">
        <v>28.03481</v>
      </c>
    </row>
    <row r="2787" spans="1:7" x14ac:dyDescent="0.25">
      <c r="A2787" s="2" t="s">
        <v>40</v>
      </c>
      <c r="B2787" s="2" t="s">
        <v>9</v>
      </c>
      <c r="C2787" s="2" t="s">
        <v>10</v>
      </c>
      <c r="D2787" s="2" t="s">
        <v>11</v>
      </c>
      <c r="E2787" s="2" t="s">
        <v>12</v>
      </c>
      <c r="F2787" s="2">
        <v>1984</v>
      </c>
      <c r="G2787" s="2">
        <v>29.377179999999999</v>
      </c>
    </row>
    <row r="2788" spans="1:7" x14ac:dyDescent="0.25">
      <c r="A2788" s="2" t="s">
        <v>40</v>
      </c>
      <c r="B2788" s="2" t="s">
        <v>9</v>
      </c>
      <c r="C2788" s="2" t="s">
        <v>10</v>
      </c>
      <c r="D2788" s="2" t="s">
        <v>11</v>
      </c>
      <c r="E2788" s="2" t="s">
        <v>12</v>
      </c>
      <c r="F2788" s="2">
        <v>1985</v>
      </c>
      <c r="G2788" s="2">
        <v>29.037099999999999</v>
      </c>
    </row>
    <row r="2789" spans="1:7" x14ac:dyDescent="0.25">
      <c r="A2789" s="2" t="s">
        <v>40</v>
      </c>
      <c r="B2789" s="2" t="s">
        <v>9</v>
      </c>
      <c r="C2789" s="2" t="s">
        <v>10</v>
      </c>
      <c r="D2789" s="2" t="s">
        <v>11</v>
      </c>
      <c r="E2789" s="2" t="s">
        <v>12</v>
      </c>
      <c r="F2789" s="2">
        <v>1986</v>
      </c>
      <c r="G2789" s="2">
        <v>27.819410000000001</v>
      </c>
    </row>
    <row r="2790" spans="1:7" x14ac:dyDescent="0.25">
      <c r="A2790" s="2" t="s">
        <v>40</v>
      </c>
      <c r="B2790" s="2" t="s">
        <v>9</v>
      </c>
      <c r="C2790" s="2" t="s">
        <v>10</v>
      </c>
      <c r="D2790" s="2" t="s">
        <v>11</v>
      </c>
      <c r="E2790" s="2" t="s">
        <v>12</v>
      </c>
      <c r="F2790" s="2">
        <v>1987</v>
      </c>
      <c r="G2790" s="2">
        <v>28.45815</v>
      </c>
    </row>
    <row r="2791" spans="1:7" x14ac:dyDescent="0.25">
      <c r="A2791" s="2" t="s">
        <v>40</v>
      </c>
      <c r="B2791" s="2" t="s">
        <v>9</v>
      </c>
      <c r="C2791" s="2" t="s">
        <v>10</v>
      </c>
      <c r="D2791" s="2" t="s">
        <v>11</v>
      </c>
      <c r="E2791" s="2" t="s">
        <v>12</v>
      </c>
      <c r="F2791" s="2">
        <v>1988</v>
      </c>
      <c r="G2791" s="2">
        <v>27.86298</v>
      </c>
    </row>
    <row r="2792" spans="1:7" x14ac:dyDescent="0.25">
      <c r="A2792" s="2" t="s">
        <v>40</v>
      </c>
      <c r="B2792" s="2" t="s">
        <v>9</v>
      </c>
      <c r="C2792" s="2" t="s">
        <v>10</v>
      </c>
      <c r="D2792" s="2" t="s">
        <v>11</v>
      </c>
      <c r="E2792" s="2" t="s">
        <v>12</v>
      </c>
      <c r="F2792" s="2">
        <v>1989</v>
      </c>
      <c r="G2792" s="2">
        <v>26.850470000000001</v>
      </c>
    </row>
    <row r="2793" spans="1:7" x14ac:dyDescent="0.25">
      <c r="A2793" s="2" t="s">
        <v>40</v>
      </c>
      <c r="B2793" s="2" t="s">
        <v>9</v>
      </c>
      <c r="C2793" s="2" t="s">
        <v>10</v>
      </c>
      <c r="D2793" s="2" t="s">
        <v>11</v>
      </c>
      <c r="E2793" s="2" t="s">
        <v>12</v>
      </c>
      <c r="F2793" s="2">
        <v>1990</v>
      </c>
      <c r="G2793" s="2">
        <v>25.789929999999998</v>
      </c>
    </row>
    <row r="2794" spans="1:7" x14ac:dyDescent="0.25">
      <c r="A2794" s="2" t="s">
        <v>40</v>
      </c>
      <c r="B2794" s="2" t="s">
        <v>9</v>
      </c>
      <c r="C2794" s="2" t="s">
        <v>10</v>
      </c>
      <c r="D2794" s="2" t="s">
        <v>11</v>
      </c>
      <c r="E2794" s="2" t="s">
        <v>12</v>
      </c>
      <c r="F2794" s="2">
        <v>1991</v>
      </c>
      <c r="G2794" s="2">
        <v>25.347999999999999</v>
      </c>
    </row>
    <row r="2795" spans="1:7" x14ac:dyDescent="0.25">
      <c r="A2795" s="2" t="s">
        <v>40</v>
      </c>
      <c r="B2795" s="2" t="s">
        <v>9</v>
      </c>
      <c r="C2795" s="2" t="s">
        <v>10</v>
      </c>
      <c r="D2795" s="2" t="s">
        <v>11</v>
      </c>
      <c r="E2795" s="2" t="s">
        <v>12</v>
      </c>
      <c r="F2795" s="2">
        <v>1992</v>
      </c>
      <c r="G2795" s="2">
        <v>26.069990000000001</v>
      </c>
    </row>
    <row r="2796" spans="1:7" x14ac:dyDescent="0.25">
      <c r="A2796" s="2" t="s">
        <v>40</v>
      </c>
      <c r="B2796" s="2" t="s">
        <v>9</v>
      </c>
      <c r="C2796" s="2" t="s">
        <v>10</v>
      </c>
      <c r="D2796" s="2" t="s">
        <v>11</v>
      </c>
      <c r="E2796" s="2" t="s">
        <v>12</v>
      </c>
      <c r="F2796" s="2">
        <v>1993</v>
      </c>
      <c r="G2796" s="2">
        <v>26.775739999999999</v>
      </c>
    </row>
    <row r="2797" spans="1:7" x14ac:dyDescent="0.25">
      <c r="A2797" s="2" t="s">
        <v>40</v>
      </c>
      <c r="B2797" s="2" t="s">
        <v>9</v>
      </c>
      <c r="C2797" s="2" t="s">
        <v>10</v>
      </c>
      <c r="D2797" s="2" t="s">
        <v>11</v>
      </c>
      <c r="E2797" s="2" t="s">
        <v>12</v>
      </c>
      <c r="F2797" s="2">
        <v>1994</v>
      </c>
      <c r="G2797" s="2">
        <v>26.92848</v>
      </c>
    </row>
    <row r="2798" spans="1:7" x14ac:dyDescent="0.25">
      <c r="A2798" s="2" t="s">
        <v>40</v>
      </c>
      <c r="B2798" s="2" t="s">
        <v>9</v>
      </c>
      <c r="C2798" s="2" t="s">
        <v>10</v>
      </c>
      <c r="D2798" s="2" t="s">
        <v>11</v>
      </c>
      <c r="E2798" s="2" t="s">
        <v>12</v>
      </c>
      <c r="F2798" s="2">
        <v>1995</v>
      </c>
      <c r="G2798" s="2">
        <v>26.216470000000001</v>
      </c>
    </row>
    <row r="2799" spans="1:7" x14ac:dyDescent="0.25">
      <c r="A2799" s="2" t="s">
        <v>40</v>
      </c>
      <c r="B2799" s="2" t="s">
        <v>9</v>
      </c>
      <c r="C2799" s="2" t="s">
        <v>10</v>
      </c>
      <c r="D2799" s="2" t="s">
        <v>11</v>
      </c>
      <c r="E2799" s="2" t="s">
        <v>12</v>
      </c>
      <c r="F2799" s="2">
        <v>1996</v>
      </c>
      <c r="G2799" s="2">
        <v>26.147469999999998</v>
      </c>
    </row>
    <row r="2800" spans="1:7" x14ac:dyDescent="0.25">
      <c r="A2800" s="2" t="s">
        <v>40</v>
      </c>
      <c r="B2800" s="2" t="s">
        <v>9</v>
      </c>
      <c r="C2800" s="2" t="s">
        <v>10</v>
      </c>
      <c r="D2800" s="2" t="s">
        <v>11</v>
      </c>
      <c r="E2800" s="2" t="s">
        <v>12</v>
      </c>
      <c r="F2800" s="2">
        <v>1997</v>
      </c>
      <c r="G2800" s="2">
        <v>25.315709999999999</v>
      </c>
    </row>
    <row r="2801" spans="1:8" x14ac:dyDescent="0.25">
      <c r="A2801" s="2" t="s">
        <v>40</v>
      </c>
      <c r="B2801" s="2" t="s">
        <v>9</v>
      </c>
      <c r="C2801" s="2" t="s">
        <v>10</v>
      </c>
      <c r="D2801" s="2" t="s">
        <v>11</v>
      </c>
      <c r="E2801" s="2" t="s">
        <v>12</v>
      </c>
      <c r="F2801" s="2">
        <v>1998</v>
      </c>
      <c r="G2801" s="2">
        <v>24.406389999999998</v>
      </c>
    </row>
    <row r="2802" spans="1:8" x14ac:dyDescent="0.25">
      <c r="A2802" s="2" t="s">
        <v>40</v>
      </c>
      <c r="B2802" s="2" t="s">
        <v>9</v>
      </c>
      <c r="C2802" s="2" t="s">
        <v>10</v>
      </c>
      <c r="D2802" s="2" t="s">
        <v>11</v>
      </c>
      <c r="E2802" s="2" t="s">
        <v>12</v>
      </c>
      <c r="F2802" s="2">
        <v>1999</v>
      </c>
      <c r="G2802" s="2">
        <v>23.24015</v>
      </c>
    </row>
    <row r="2803" spans="1:8" x14ac:dyDescent="0.25">
      <c r="A2803" s="2" t="s">
        <v>40</v>
      </c>
      <c r="B2803" s="2" t="s">
        <v>9</v>
      </c>
      <c r="C2803" s="2" t="s">
        <v>10</v>
      </c>
      <c r="D2803" s="2" t="s">
        <v>11</v>
      </c>
      <c r="E2803" s="2" t="s">
        <v>12</v>
      </c>
      <c r="F2803" s="2">
        <v>2000</v>
      </c>
      <c r="G2803" s="2">
        <v>22.237120000000001</v>
      </c>
    </row>
    <row r="2804" spans="1:8" x14ac:dyDescent="0.25">
      <c r="A2804" s="2" t="s">
        <v>40</v>
      </c>
      <c r="B2804" s="2" t="s">
        <v>9</v>
      </c>
      <c r="C2804" s="2" t="s">
        <v>10</v>
      </c>
      <c r="D2804" s="2" t="s">
        <v>11</v>
      </c>
      <c r="E2804" s="2" t="s">
        <v>12</v>
      </c>
      <c r="F2804" s="2">
        <v>2001</v>
      </c>
      <c r="G2804" s="2">
        <v>21.911470000000001</v>
      </c>
    </row>
    <row r="2805" spans="1:8" x14ac:dyDescent="0.25">
      <c r="A2805" s="2" t="s">
        <v>40</v>
      </c>
      <c r="B2805" s="2" t="s">
        <v>9</v>
      </c>
      <c r="C2805" s="2" t="s">
        <v>10</v>
      </c>
      <c r="D2805" s="2" t="s">
        <v>11</v>
      </c>
      <c r="E2805" s="2" t="s">
        <v>12</v>
      </c>
      <c r="F2805" s="2">
        <v>2002</v>
      </c>
      <c r="G2805" s="2">
        <v>21.20796</v>
      </c>
    </row>
    <row r="2806" spans="1:8" x14ac:dyDescent="0.25">
      <c r="A2806" s="2" t="s">
        <v>40</v>
      </c>
      <c r="B2806" s="2" t="s">
        <v>9</v>
      </c>
      <c r="C2806" s="2" t="s">
        <v>10</v>
      </c>
      <c r="D2806" s="2" t="s">
        <v>11</v>
      </c>
      <c r="E2806" s="2" t="s">
        <v>12</v>
      </c>
      <c r="F2806" s="2">
        <v>2003</v>
      </c>
      <c r="G2806" s="2">
        <v>20.57621</v>
      </c>
    </row>
    <row r="2807" spans="1:8" x14ac:dyDescent="0.25">
      <c r="A2807" s="2" t="s">
        <v>40</v>
      </c>
      <c r="B2807" s="2" t="s">
        <v>9</v>
      </c>
      <c r="C2807" s="2" t="s">
        <v>10</v>
      </c>
      <c r="D2807" s="2" t="s">
        <v>11</v>
      </c>
      <c r="E2807" s="2" t="s">
        <v>12</v>
      </c>
      <c r="F2807" s="2">
        <v>2004</v>
      </c>
      <c r="G2807" s="2">
        <v>20.474160000000001</v>
      </c>
      <c r="H2807" s="2" t="s">
        <v>13</v>
      </c>
    </row>
    <row r="2808" spans="1:8" x14ac:dyDescent="0.25">
      <c r="A2808" s="2" t="s">
        <v>40</v>
      </c>
      <c r="B2808" s="2" t="s">
        <v>9</v>
      </c>
      <c r="C2808" s="2" t="s">
        <v>10</v>
      </c>
      <c r="D2808" s="2" t="s">
        <v>11</v>
      </c>
      <c r="E2808" s="2" t="s">
        <v>12</v>
      </c>
      <c r="F2808" s="2">
        <v>2005</v>
      </c>
      <c r="G2808" s="2">
        <v>20.69154</v>
      </c>
    </row>
    <row r="2809" spans="1:8" x14ac:dyDescent="0.25">
      <c r="A2809" s="2" t="s">
        <v>40</v>
      </c>
      <c r="B2809" s="2" t="s">
        <v>9</v>
      </c>
      <c r="C2809" s="2" t="s">
        <v>10</v>
      </c>
      <c r="D2809" s="2" t="s">
        <v>11</v>
      </c>
      <c r="E2809" s="2" t="s">
        <v>12</v>
      </c>
      <c r="F2809" s="2">
        <v>2006</v>
      </c>
      <c r="G2809" s="2">
        <v>20.663509999999999</v>
      </c>
    </row>
    <row r="2810" spans="1:8" x14ac:dyDescent="0.25">
      <c r="A2810" s="2" t="s">
        <v>40</v>
      </c>
      <c r="B2810" s="2" t="s">
        <v>9</v>
      </c>
      <c r="C2810" s="2" t="s">
        <v>10</v>
      </c>
      <c r="D2810" s="2" t="s">
        <v>11</v>
      </c>
      <c r="E2810" s="2" t="s">
        <v>12</v>
      </c>
      <c r="F2810" s="2">
        <v>2007</v>
      </c>
      <c r="G2810" s="2">
        <v>20.59845</v>
      </c>
    </row>
    <row r="2811" spans="1:8" x14ac:dyDescent="0.25">
      <c r="A2811" s="2" t="s">
        <v>40</v>
      </c>
      <c r="B2811" s="2" t="s">
        <v>9</v>
      </c>
      <c r="C2811" s="2" t="s">
        <v>10</v>
      </c>
      <c r="D2811" s="2" t="s">
        <v>11</v>
      </c>
      <c r="E2811" s="2" t="s">
        <v>12</v>
      </c>
      <c r="F2811" s="2">
        <v>2008</v>
      </c>
      <c r="G2811" s="2">
        <v>20.969819999999999</v>
      </c>
    </row>
    <row r="2812" spans="1:8" x14ac:dyDescent="0.25">
      <c r="A2812" s="2" t="s">
        <v>40</v>
      </c>
      <c r="B2812" s="2" t="s">
        <v>9</v>
      </c>
      <c r="C2812" s="2" t="s">
        <v>10</v>
      </c>
      <c r="D2812" s="2" t="s">
        <v>11</v>
      </c>
      <c r="E2812" s="2" t="s">
        <v>12</v>
      </c>
      <c r="F2812" s="2">
        <v>2009</v>
      </c>
      <c r="G2812" s="2">
        <v>20.30068</v>
      </c>
    </row>
    <row r="2813" spans="1:8" x14ac:dyDescent="0.25">
      <c r="A2813" s="2" t="s">
        <v>40</v>
      </c>
      <c r="B2813" s="2" t="s">
        <v>9</v>
      </c>
      <c r="C2813" s="2" t="s">
        <v>10</v>
      </c>
      <c r="D2813" s="2" t="s">
        <v>11</v>
      </c>
      <c r="E2813" s="2" t="s">
        <v>12</v>
      </c>
      <c r="F2813" s="2">
        <v>2010</v>
      </c>
      <c r="G2813" s="2">
        <v>20.37602</v>
      </c>
    </row>
    <row r="2814" spans="1:8" x14ac:dyDescent="0.25">
      <c r="A2814" s="2" t="s">
        <v>40</v>
      </c>
      <c r="B2814" s="2" t="s">
        <v>9</v>
      </c>
      <c r="C2814" s="2" t="s">
        <v>10</v>
      </c>
      <c r="D2814" s="2" t="s">
        <v>11</v>
      </c>
      <c r="E2814" s="2" t="s">
        <v>12</v>
      </c>
      <c r="F2814" s="2">
        <v>2011</v>
      </c>
      <c r="G2814" s="2">
        <v>19.998360000000002</v>
      </c>
    </row>
    <row r="2815" spans="1:8" x14ac:dyDescent="0.25">
      <c r="A2815" s="2" t="s">
        <v>40</v>
      </c>
      <c r="B2815" s="2" t="s">
        <v>9</v>
      </c>
      <c r="C2815" s="2" t="s">
        <v>10</v>
      </c>
      <c r="D2815" s="2" t="s">
        <v>11</v>
      </c>
      <c r="E2815" s="2" t="s">
        <v>12</v>
      </c>
      <c r="F2815" s="2">
        <v>2012</v>
      </c>
      <c r="G2815" s="2">
        <v>21.322340000000001</v>
      </c>
    </row>
    <row r="2816" spans="1:8" x14ac:dyDescent="0.25">
      <c r="A2816" s="2" t="s">
        <v>40</v>
      </c>
      <c r="B2816" s="2" t="s">
        <v>9</v>
      </c>
      <c r="C2816" s="2" t="s">
        <v>10</v>
      </c>
      <c r="D2816" s="2" t="s">
        <v>11</v>
      </c>
      <c r="E2816" s="2" t="s">
        <v>12</v>
      </c>
      <c r="F2816" s="2">
        <v>2013</v>
      </c>
      <c r="G2816" s="2">
        <v>22.080089999999998</v>
      </c>
    </row>
    <row r="2817" spans="1:8" x14ac:dyDescent="0.25">
      <c r="A2817" s="2" t="s">
        <v>40</v>
      </c>
      <c r="B2817" s="2" t="s">
        <v>9</v>
      </c>
      <c r="C2817" s="2" t="s">
        <v>10</v>
      </c>
      <c r="D2817" s="2" t="s">
        <v>11</v>
      </c>
      <c r="E2817" s="2" t="s">
        <v>12</v>
      </c>
      <c r="F2817" s="2">
        <v>2014</v>
      </c>
      <c r="G2817" s="2">
        <v>21.656269999999999</v>
      </c>
    </row>
    <row r="2818" spans="1:8" x14ac:dyDescent="0.25">
      <c r="A2818" s="2" t="s">
        <v>40</v>
      </c>
      <c r="B2818" s="2" t="s">
        <v>9</v>
      </c>
      <c r="C2818" s="2" t="s">
        <v>10</v>
      </c>
      <c r="D2818" s="2" t="s">
        <v>11</v>
      </c>
      <c r="E2818" s="2" t="s">
        <v>12</v>
      </c>
      <c r="F2818" s="2">
        <v>2015</v>
      </c>
      <c r="G2818" s="2">
        <v>21.164280000000002</v>
      </c>
    </row>
    <row r="2819" spans="1:8" x14ac:dyDescent="0.25">
      <c r="A2819" s="2" t="s">
        <v>40</v>
      </c>
      <c r="B2819" s="2" t="s">
        <v>9</v>
      </c>
      <c r="C2819" s="2" t="s">
        <v>14</v>
      </c>
      <c r="D2819" s="2" t="s">
        <v>11</v>
      </c>
      <c r="E2819" s="2" t="s">
        <v>12</v>
      </c>
      <c r="F2819" s="2">
        <v>1964</v>
      </c>
      <c r="G2819" s="2">
        <v>38.827219999999997</v>
      </c>
    </row>
    <row r="2820" spans="1:8" x14ac:dyDescent="0.25">
      <c r="A2820" s="2" t="s">
        <v>40</v>
      </c>
      <c r="B2820" s="2" t="s">
        <v>9</v>
      </c>
      <c r="C2820" s="2" t="s">
        <v>14</v>
      </c>
      <c r="D2820" s="2" t="s">
        <v>11</v>
      </c>
      <c r="E2820" s="2" t="s">
        <v>12</v>
      </c>
      <c r="F2820" s="2">
        <v>1965</v>
      </c>
      <c r="G2820" s="2">
        <v>38.469940000000001</v>
      </c>
    </row>
    <row r="2821" spans="1:8" x14ac:dyDescent="0.25">
      <c r="A2821" s="2" t="s">
        <v>40</v>
      </c>
      <c r="B2821" s="2" t="s">
        <v>9</v>
      </c>
      <c r="C2821" s="2" t="s">
        <v>14</v>
      </c>
      <c r="D2821" s="2" t="s">
        <v>11</v>
      </c>
      <c r="E2821" s="2" t="s">
        <v>12</v>
      </c>
      <c r="F2821" s="2">
        <v>1966</v>
      </c>
      <c r="G2821" s="2">
        <v>37.896050000000002</v>
      </c>
    </row>
    <row r="2822" spans="1:8" x14ac:dyDescent="0.25">
      <c r="A2822" s="2" t="s">
        <v>40</v>
      </c>
      <c r="B2822" s="2" t="s">
        <v>9</v>
      </c>
      <c r="C2822" s="2" t="s">
        <v>14</v>
      </c>
      <c r="D2822" s="2" t="s">
        <v>11</v>
      </c>
      <c r="E2822" s="2" t="s">
        <v>12</v>
      </c>
      <c r="F2822" s="2">
        <v>1967</v>
      </c>
      <c r="G2822" s="2">
        <v>37.796909999999997</v>
      </c>
    </row>
    <row r="2823" spans="1:8" x14ac:dyDescent="0.25">
      <c r="A2823" s="2" t="s">
        <v>40</v>
      </c>
      <c r="B2823" s="2" t="s">
        <v>9</v>
      </c>
      <c r="C2823" s="2" t="s">
        <v>14</v>
      </c>
      <c r="D2823" s="2" t="s">
        <v>11</v>
      </c>
      <c r="E2823" s="2" t="s">
        <v>12</v>
      </c>
      <c r="F2823" s="2">
        <v>1968</v>
      </c>
      <c r="G2823" s="2">
        <v>37.316369999999999</v>
      </c>
    </row>
    <row r="2824" spans="1:8" x14ac:dyDescent="0.25">
      <c r="A2824" s="2" t="s">
        <v>40</v>
      </c>
      <c r="B2824" s="2" t="s">
        <v>9</v>
      </c>
      <c r="C2824" s="2" t="s">
        <v>14</v>
      </c>
      <c r="D2824" s="2" t="s">
        <v>11</v>
      </c>
      <c r="E2824" s="2" t="s">
        <v>12</v>
      </c>
      <c r="F2824" s="2">
        <v>1969</v>
      </c>
      <c r="G2824" s="2">
        <v>36.624409999999997</v>
      </c>
    </row>
    <row r="2825" spans="1:8" x14ac:dyDescent="0.25">
      <c r="A2825" s="2" t="s">
        <v>40</v>
      </c>
      <c r="B2825" s="2" t="s">
        <v>9</v>
      </c>
      <c r="C2825" s="2" t="s">
        <v>14</v>
      </c>
      <c r="D2825" s="2" t="s">
        <v>11</v>
      </c>
      <c r="E2825" s="2" t="s">
        <v>12</v>
      </c>
      <c r="F2825" s="2">
        <v>1970</v>
      </c>
      <c r="G2825" s="2">
        <v>35.976840000000003</v>
      </c>
    </row>
    <row r="2826" spans="1:8" x14ac:dyDescent="0.25">
      <c r="A2826" s="2" t="s">
        <v>40</v>
      </c>
      <c r="B2826" s="2" t="s">
        <v>9</v>
      </c>
      <c r="C2826" s="2" t="s">
        <v>14</v>
      </c>
      <c r="D2826" s="2" t="s">
        <v>11</v>
      </c>
      <c r="E2826" s="2" t="s">
        <v>12</v>
      </c>
      <c r="F2826" s="2">
        <v>1971</v>
      </c>
      <c r="G2826" s="2">
        <v>35.498840000000001</v>
      </c>
    </row>
    <row r="2827" spans="1:8" x14ac:dyDescent="0.25">
      <c r="A2827" s="2" t="s">
        <v>40</v>
      </c>
      <c r="B2827" s="2" t="s">
        <v>9</v>
      </c>
      <c r="C2827" s="2" t="s">
        <v>14</v>
      </c>
      <c r="D2827" s="2" t="s">
        <v>11</v>
      </c>
      <c r="E2827" s="2" t="s">
        <v>12</v>
      </c>
      <c r="F2827" s="2">
        <v>1972</v>
      </c>
      <c r="G2827" s="2">
        <v>33.378540000000001</v>
      </c>
    </row>
    <row r="2828" spans="1:8" x14ac:dyDescent="0.25">
      <c r="A2828" s="2" t="s">
        <v>40</v>
      </c>
      <c r="B2828" s="2" t="s">
        <v>9</v>
      </c>
      <c r="C2828" s="2" t="s">
        <v>14</v>
      </c>
      <c r="D2828" s="2" t="s">
        <v>11</v>
      </c>
      <c r="E2828" s="2" t="s">
        <v>12</v>
      </c>
      <c r="F2828" s="2">
        <v>1973</v>
      </c>
      <c r="G2828" s="2">
        <v>32.783439999999999</v>
      </c>
    </row>
    <row r="2829" spans="1:8" x14ac:dyDescent="0.25">
      <c r="A2829" s="2" t="s">
        <v>40</v>
      </c>
      <c r="B2829" s="2" t="s">
        <v>9</v>
      </c>
      <c r="C2829" s="2" t="s">
        <v>14</v>
      </c>
      <c r="D2829" s="2" t="s">
        <v>11</v>
      </c>
      <c r="E2829" s="2" t="s">
        <v>12</v>
      </c>
      <c r="F2829" s="2">
        <v>1974</v>
      </c>
      <c r="G2829" s="2">
        <v>32.164960000000001</v>
      </c>
    </row>
    <row r="2830" spans="1:8" x14ac:dyDescent="0.25">
      <c r="A2830" s="2" t="s">
        <v>40</v>
      </c>
      <c r="B2830" s="2" t="s">
        <v>9</v>
      </c>
      <c r="C2830" s="2" t="s">
        <v>14</v>
      </c>
      <c r="D2830" s="2" t="s">
        <v>11</v>
      </c>
      <c r="E2830" s="2" t="s">
        <v>12</v>
      </c>
      <c r="F2830" s="2">
        <v>1975</v>
      </c>
      <c r="G2830" s="2">
        <v>30.160730000000001</v>
      </c>
    </row>
    <row r="2831" spans="1:8" x14ac:dyDescent="0.25">
      <c r="A2831" s="2" t="s">
        <v>40</v>
      </c>
      <c r="B2831" s="2" t="s">
        <v>9</v>
      </c>
      <c r="C2831" s="2" t="s">
        <v>14</v>
      </c>
      <c r="D2831" s="2" t="s">
        <v>11</v>
      </c>
      <c r="E2831" s="2" t="s">
        <v>12</v>
      </c>
      <c r="F2831" s="2">
        <v>1976</v>
      </c>
      <c r="G2831" s="2">
        <v>31.51399</v>
      </c>
      <c r="H2831" s="2" t="s">
        <v>13</v>
      </c>
    </row>
    <row r="2832" spans="1:8" x14ac:dyDescent="0.25">
      <c r="A2832" s="2" t="s">
        <v>40</v>
      </c>
      <c r="B2832" s="2" t="s">
        <v>9</v>
      </c>
      <c r="C2832" s="2" t="s">
        <v>14</v>
      </c>
      <c r="D2832" s="2" t="s">
        <v>11</v>
      </c>
      <c r="E2832" s="2" t="s">
        <v>12</v>
      </c>
      <c r="F2832" s="2">
        <v>1977</v>
      </c>
      <c r="G2832" s="2">
        <v>29.471640000000001</v>
      </c>
    </row>
    <row r="2833" spans="1:7" x14ac:dyDescent="0.25">
      <c r="A2833" s="2" t="s">
        <v>40</v>
      </c>
      <c r="B2833" s="2" t="s">
        <v>9</v>
      </c>
      <c r="C2833" s="2" t="s">
        <v>14</v>
      </c>
      <c r="D2833" s="2" t="s">
        <v>11</v>
      </c>
      <c r="E2833" s="2" t="s">
        <v>12</v>
      </c>
      <c r="F2833" s="2">
        <v>1978</v>
      </c>
      <c r="G2833" s="2">
        <v>29.290579999999999</v>
      </c>
    </row>
    <row r="2834" spans="1:7" x14ac:dyDescent="0.25">
      <c r="A2834" s="2" t="s">
        <v>40</v>
      </c>
      <c r="B2834" s="2" t="s">
        <v>9</v>
      </c>
      <c r="C2834" s="2" t="s">
        <v>14</v>
      </c>
      <c r="D2834" s="2" t="s">
        <v>11</v>
      </c>
      <c r="E2834" s="2" t="s">
        <v>12</v>
      </c>
      <c r="F2834" s="2">
        <v>1979</v>
      </c>
      <c r="G2834" s="2">
        <v>29.505330000000001</v>
      </c>
    </row>
    <row r="2835" spans="1:7" x14ac:dyDescent="0.25">
      <c r="A2835" s="2" t="s">
        <v>40</v>
      </c>
      <c r="B2835" s="2" t="s">
        <v>9</v>
      </c>
      <c r="C2835" s="2" t="s">
        <v>14</v>
      </c>
      <c r="D2835" s="2" t="s">
        <v>11</v>
      </c>
      <c r="E2835" s="2" t="s">
        <v>12</v>
      </c>
      <c r="F2835" s="2">
        <v>1980</v>
      </c>
      <c r="G2835" s="2">
        <v>29.638999999999999</v>
      </c>
    </row>
    <row r="2836" spans="1:7" x14ac:dyDescent="0.25">
      <c r="A2836" s="2" t="s">
        <v>40</v>
      </c>
      <c r="B2836" s="2" t="s">
        <v>9</v>
      </c>
      <c r="C2836" s="2" t="s">
        <v>14</v>
      </c>
      <c r="D2836" s="2" t="s">
        <v>11</v>
      </c>
      <c r="E2836" s="2" t="s">
        <v>12</v>
      </c>
      <c r="F2836" s="2">
        <v>1981</v>
      </c>
      <c r="G2836" s="2">
        <v>29.676400000000001</v>
      </c>
    </row>
    <row r="2837" spans="1:7" x14ac:dyDescent="0.25">
      <c r="A2837" s="2" t="s">
        <v>40</v>
      </c>
      <c r="B2837" s="2" t="s">
        <v>9</v>
      </c>
      <c r="C2837" s="2" t="s">
        <v>14</v>
      </c>
      <c r="D2837" s="2" t="s">
        <v>11</v>
      </c>
      <c r="E2837" s="2" t="s">
        <v>12</v>
      </c>
      <c r="F2837" s="2">
        <v>1982</v>
      </c>
      <c r="G2837" s="2">
        <v>29.457750000000001</v>
      </c>
    </row>
    <row r="2838" spans="1:7" x14ac:dyDescent="0.25">
      <c r="A2838" s="2" t="s">
        <v>40</v>
      </c>
      <c r="B2838" s="2" t="s">
        <v>9</v>
      </c>
      <c r="C2838" s="2" t="s">
        <v>14</v>
      </c>
      <c r="D2838" s="2" t="s">
        <v>11</v>
      </c>
      <c r="E2838" s="2" t="s">
        <v>12</v>
      </c>
      <c r="F2838" s="2">
        <v>1983</v>
      </c>
      <c r="G2838" s="2">
        <v>29.851800000000001</v>
      </c>
    </row>
    <row r="2839" spans="1:7" x14ac:dyDescent="0.25">
      <c r="A2839" s="2" t="s">
        <v>40</v>
      </c>
      <c r="B2839" s="2" t="s">
        <v>9</v>
      </c>
      <c r="C2839" s="2" t="s">
        <v>14</v>
      </c>
      <c r="D2839" s="2" t="s">
        <v>11</v>
      </c>
      <c r="E2839" s="2" t="s">
        <v>12</v>
      </c>
      <c r="F2839" s="2">
        <v>1984</v>
      </c>
      <c r="G2839" s="2">
        <v>30.604839999999999</v>
      </c>
    </row>
    <row r="2840" spans="1:7" x14ac:dyDescent="0.25">
      <c r="A2840" s="2" t="s">
        <v>40</v>
      </c>
      <c r="B2840" s="2" t="s">
        <v>9</v>
      </c>
      <c r="C2840" s="2" t="s">
        <v>14</v>
      </c>
      <c r="D2840" s="2" t="s">
        <v>11</v>
      </c>
      <c r="E2840" s="2" t="s">
        <v>12</v>
      </c>
      <c r="F2840" s="2">
        <v>1985</v>
      </c>
      <c r="G2840" s="2">
        <v>30.165089999999999</v>
      </c>
    </row>
    <row r="2841" spans="1:7" x14ac:dyDescent="0.25">
      <c r="A2841" s="2" t="s">
        <v>40</v>
      </c>
      <c r="B2841" s="2" t="s">
        <v>9</v>
      </c>
      <c r="C2841" s="2" t="s">
        <v>14</v>
      </c>
      <c r="D2841" s="2" t="s">
        <v>11</v>
      </c>
      <c r="E2841" s="2" t="s">
        <v>12</v>
      </c>
      <c r="F2841" s="2">
        <v>1986</v>
      </c>
      <c r="G2841" s="2">
        <v>28.67848</v>
      </c>
    </row>
    <row r="2842" spans="1:7" x14ac:dyDescent="0.25">
      <c r="A2842" s="2" t="s">
        <v>40</v>
      </c>
      <c r="B2842" s="2" t="s">
        <v>9</v>
      </c>
      <c r="C2842" s="2" t="s">
        <v>14</v>
      </c>
      <c r="D2842" s="2" t="s">
        <v>11</v>
      </c>
      <c r="E2842" s="2" t="s">
        <v>12</v>
      </c>
      <c r="F2842" s="2">
        <v>1987</v>
      </c>
      <c r="G2842" s="2">
        <v>29.19415</v>
      </c>
    </row>
    <row r="2843" spans="1:7" x14ac:dyDescent="0.25">
      <c r="A2843" s="2" t="s">
        <v>40</v>
      </c>
      <c r="B2843" s="2" t="s">
        <v>9</v>
      </c>
      <c r="C2843" s="2" t="s">
        <v>14</v>
      </c>
      <c r="D2843" s="2" t="s">
        <v>11</v>
      </c>
      <c r="E2843" s="2" t="s">
        <v>12</v>
      </c>
      <c r="F2843" s="2">
        <v>1988</v>
      </c>
      <c r="G2843" s="2">
        <v>28.499310000000001</v>
      </c>
    </row>
    <row r="2844" spans="1:7" x14ac:dyDescent="0.25">
      <c r="A2844" s="2" t="s">
        <v>40</v>
      </c>
      <c r="B2844" s="2" t="s">
        <v>9</v>
      </c>
      <c r="C2844" s="2" t="s">
        <v>14</v>
      </c>
      <c r="D2844" s="2" t="s">
        <v>11</v>
      </c>
      <c r="E2844" s="2" t="s">
        <v>12</v>
      </c>
      <c r="F2844" s="2">
        <v>1989</v>
      </c>
      <c r="G2844" s="2">
        <v>27.10173</v>
      </c>
    </row>
    <row r="2845" spans="1:7" x14ac:dyDescent="0.25">
      <c r="A2845" s="2" t="s">
        <v>40</v>
      </c>
      <c r="B2845" s="2" t="s">
        <v>9</v>
      </c>
      <c r="C2845" s="2" t="s">
        <v>14</v>
      </c>
      <c r="D2845" s="2" t="s">
        <v>11</v>
      </c>
      <c r="E2845" s="2" t="s">
        <v>12</v>
      </c>
      <c r="F2845" s="2">
        <v>1990</v>
      </c>
      <c r="G2845" s="2">
        <v>25.820540000000001</v>
      </c>
    </row>
    <row r="2846" spans="1:7" x14ac:dyDescent="0.25">
      <c r="A2846" s="2" t="s">
        <v>40</v>
      </c>
      <c r="B2846" s="2" t="s">
        <v>9</v>
      </c>
      <c r="C2846" s="2" t="s">
        <v>14</v>
      </c>
      <c r="D2846" s="2" t="s">
        <v>11</v>
      </c>
      <c r="E2846" s="2" t="s">
        <v>12</v>
      </c>
      <c r="F2846" s="2">
        <v>1991</v>
      </c>
      <c r="G2846" s="2">
        <v>25.134920000000001</v>
      </c>
    </row>
    <row r="2847" spans="1:7" x14ac:dyDescent="0.25">
      <c r="A2847" s="2" t="s">
        <v>40</v>
      </c>
      <c r="B2847" s="2" t="s">
        <v>9</v>
      </c>
      <c r="C2847" s="2" t="s">
        <v>14</v>
      </c>
      <c r="D2847" s="2" t="s">
        <v>11</v>
      </c>
      <c r="E2847" s="2" t="s">
        <v>12</v>
      </c>
      <c r="F2847" s="2">
        <v>1992</v>
      </c>
      <c r="G2847" s="2">
        <v>25.516470000000002</v>
      </c>
    </row>
    <row r="2848" spans="1:7" x14ac:dyDescent="0.25">
      <c r="A2848" s="2" t="s">
        <v>40</v>
      </c>
      <c r="B2848" s="2" t="s">
        <v>9</v>
      </c>
      <c r="C2848" s="2" t="s">
        <v>14</v>
      </c>
      <c r="D2848" s="2" t="s">
        <v>11</v>
      </c>
      <c r="E2848" s="2" t="s">
        <v>12</v>
      </c>
      <c r="F2848" s="2">
        <v>1993</v>
      </c>
      <c r="G2848" s="2">
        <v>25.92295</v>
      </c>
    </row>
    <row r="2849" spans="1:8" x14ac:dyDescent="0.25">
      <c r="A2849" s="2" t="s">
        <v>40</v>
      </c>
      <c r="B2849" s="2" t="s">
        <v>9</v>
      </c>
      <c r="C2849" s="2" t="s">
        <v>14</v>
      </c>
      <c r="D2849" s="2" t="s">
        <v>11</v>
      </c>
      <c r="E2849" s="2" t="s">
        <v>12</v>
      </c>
      <c r="F2849" s="2">
        <v>1994</v>
      </c>
      <c r="G2849" s="2">
        <v>25.790710000000001</v>
      </c>
    </row>
    <row r="2850" spans="1:8" x14ac:dyDescent="0.25">
      <c r="A2850" s="2" t="s">
        <v>40</v>
      </c>
      <c r="B2850" s="2" t="s">
        <v>9</v>
      </c>
      <c r="C2850" s="2" t="s">
        <v>14</v>
      </c>
      <c r="D2850" s="2" t="s">
        <v>11</v>
      </c>
      <c r="E2850" s="2" t="s">
        <v>12</v>
      </c>
      <c r="F2850" s="2">
        <v>1995</v>
      </c>
      <c r="G2850" s="2">
        <v>25.175139999999999</v>
      </c>
    </row>
    <row r="2851" spans="1:8" x14ac:dyDescent="0.25">
      <c r="A2851" s="2" t="s">
        <v>40</v>
      </c>
      <c r="B2851" s="2" t="s">
        <v>9</v>
      </c>
      <c r="C2851" s="2" t="s">
        <v>14</v>
      </c>
      <c r="D2851" s="2" t="s">
        <v>11</v>
      </c>
      <c r="E2851" s="2" t="s">
        <v>12</v>
      </c>
      <c r="F2851" s="2">
        <v>1996</v>
      </c>
      <c r="G2851" s="2">
        <v>24.677299999999999</v>
      </c>
    </row>
    <row r="2852" spans="1:8" x14ac:dyDescent="0.25">
      <c r="A2852" s="2" t="s">
        <v>40</v>
      </c>
      <c r="B2852" s="2" t="s">
        <v>9</v>
      </c>
      <c r="C2852" s="2" t="s">
        <v>14</v>
      </c>
      <c r="D2852" s="2" t="s">
        <v>11</v>
      </c>
      <c r="E2852" s="2" t="s">
        <v>12</v>
      </c>
      <c r="F2852" s="2">
        <v>1997</v>
      </c>
      <c r="G2852" s="2">
        <v>23.51848</v>
      </c>
    </row>
    <row r="2853" spans="1:8" x14ac:dyDescent="0.25">
      <c r="A2853" s="2" t="s">
        <v>40</v>
      </c>
      <c r="B2853" s="2" t="s">
        <v>9</v>
      </c>
      <c r="C2853" s="2" t="s">
        <v>14</v>
      </c>
      <c r="D2853" s="2" t="s">
        <v>11</v>
      </c>
      <c r="E2853" s="2" t="s">
        <v>12</v>
      </c>
      <c r="F2853" s="2">
        <v>1998</v>
      </c>
      <c r="G2853" s="2">
        <v>22.717600000000001</v>
      </c>
    </row>
    <row r="2854" spans="1:8" x14ac:dyDescent="0.25">
      <c r="A2854" s="2" t="s">
        <v>40</v>
      </c>
      <c r="B2854" s="2" t="s">
        <v>9</v>
      </c>
      <c r="C2854" s="2" t="s">
        <v>14</v>
      </c>
      <c r="D2854" s="2" t="s">
        <v>11</v>
      </c>
      <c r="E2854" s="2" t="s">
        <v>12</v>
      </c>
      <c r="F2854" s="2">
        <v>1999</v>
      </c>
      <c r="G2854" s="2">
        <v>21.267309999999998</v>
      </c>
    </row>
    <row r="2855" spans="1:8" x14ac:dyDescent="0.25">
      <c r="A2855" s="2" t="s">
        <v>40</v>
      </c>
      <c r="B2855" s="2" t="s">
        <v>9</v>
      </c>
      <c r="C2855" s="2" t="s">
        <v>14</v>
      </c>
      <c r="D2855" s="2" t="s">
        <v>11</v>
      </c>
      <c r="E2855" s="2" t="s">
        <v>12</v>
      </c>
      <c r="F2855" s="2">
        <v>2000</v>
      </c>
      <c r="G2855" s="2">
        <v>20.174060000000001</v>
      </c>
    </row>
    <row r="2856" spans="1:8" x14ac:dyDescent="0.25">
      <c r="A2856" s="2" t="s">
        <v>40</v>
      </c>
      <c r="B2856" s="2" t="s">
        <v>9</v>
      </c>
      <c r="C2856" s="2" t="s">
        <v>14</v>
      </c>
      <c r="D2856" s="2" t="s">
        <v>11</v>
      </c>
      <c r="E2856" s="2" t="s">
        <v>12</v>
      </c>
      <c r="F2856" s="2">
        <v>2001</v>
      </c>
      <c r="G2856" s="2">
        <v>19.789110000000001</v>
      </c>
    </row>
    <row r="2857" spans="1:8" x14ac:dyDescent="0.25">
      <c r="A2857" s="2" t="s">
        <v>40</v>
      </c>
      <c r="B2857" s="2" t="s">
        <v>9</v>
      </c>
      <c r="C2857" s="2" t="s">
        <v>14</v>
      </c>
      <c r="D2857" s="2" t="s">
        <v>11</v>
      </c>
      <c r="E2857" s="2" t="s">
        <v>12</v>
      </c>
      <c r="F2857" s="2">
        <v>2002</v>
      </c>
      <c r="G2857" s="2">
        <v>18.765319999999999</v>
      </c>
    </row>
    <row r="2858" spans="1:8" x14ac:dyDescent="0.25">
      <c r="A2858" s="2" t="s">
        <v>40</v>
      </c>
      <c r="B2858" s="2" t="s">
        <v>9</v>
      </c>
      <c r="C2858" s="2" t="s">
        <v>14</v>
      </c>
      <c r="D2858" s="2" t="s">
        <v>11</v>
      </c>
      <c r="E2858" s="2" t="s">
        <v>12</v>
      </c>
      <c r="F2858" s="2">
        <v>2003</v>
      </c>
      <c r="G2858" s="2">
        <v>18.13438</v>
      </c>
    </row>
    <row r="2859" spans="1:8" x14ac:dyDescent="0.25">
      <c r="A2859" s="2" t="s">
        <v>40</v>
      </c>
      <c r="B2859" s="2" t="s">
        <v>9</v>
      </c>
      <c r="C2859" s="2" t="s">
        <v>14</v>
      </c>
      <c r="D2859" s="2" t="s">
        <v>11</v>
      </c>
      <c r="E2859" s="2" t="s">
        <v>12</v>
      </c>
      <c r="F2859" s="2">
        <v>2004</v>
      </c>
      <c r="G2859" s="2">
        <v>17.965340000000001</v>
      </c>
      <c r="H2859" s="2" t="s">
        <v>13</v>
      </c>
    </row>
    <row r="2860" spans="1:8" x14ac:dyDescent="0.25">
      <c r="A2860" s="2" t="s">
        <v>40</v>
      </c>
      <c r="B2860" s="2" t="s">
        <v>9</v>
      </c>
      <c r="C2860" s="2" t="s">
        <v>14</v>
      </c>
      <c r="D2860" s="2" t="s">
        <v>11</v>
      </c>
      <c r="E2860" s="2" t="s">
        <v>12</v>
      </c>
      <c r="F2860" s="2">
        <v>2005</v>
      </c>
      <c r="G2860" s="2">
        <v>18.083860000000001</v>
      </c>
    </row>
    <row r="2861" spans="1:8" x14ac:dyDescent="0.25">
      <c r="A2861" s="2" t="s">
        <v>40</v>
      </c>
      <c r="B2861" s="2" t="s">
        <v>9</v>
      </c>
      <c r="C2861" s="2" t="s">
        <v>14</v>
      </c>
      <c r="D2861" s="2" t="s">
        <v>11</v>
      </c>
      <c r="E2861" s="2" t="s">
        <v>12</v>
      </c>
      <c r="F2861" s="2">
        <v>2006</v>
      </c>
      <c r="G2861" s="2">
        <v>17.784510000000001</v>
      </c>
    </row>
    <row r="2862" spans="1:8" x14ac:dyDescent="0.25">
      <c r="A2862" s="2" t="s">
        <v>40</v>
      </c>
      <c r="B2862" s="2" t="s">
        <v>9</v>
      </c>
      <c r="C2862" s="2" t="s">
        <v>14</v>
      </c>
      <c r="D2862" s="2" t="s">
        <v>11</v>
      </c>
      <c r="E2862" s="2" t="s">
        <v>12</v>
      </c>
      <c r="F2862" s="2">
        <v>2007</v>
      </c>
      <c r="G2862" s="2">
        <v>17.581530000000001</v>
      </c>
    </row>
    <row r="2863" spans="1:8" x14ac:dyDescent="0.25">
      <c r="A2863" s="2" t="s">
        <v>40</v>
      </c>
      <c r="B2863" s="2" t="s">
        <v>9</v>
      </c>
      <c r="C2863" s="2" t="s">
        <v>14</v>
      </c>
      <c r="D2863" s="2" t="s">
        <v>11</v>
      </c>
      <c r="E2863" s="2" t="s">
        <v>12</v>
      </c>
      <c r="F2863" s="2">
        <v>2008</v>
      </c>
      <c r="G2863" s="2">
        <v>17.652570000000001</v>
      </c>
    </row>
    <row r="2864" spans="1:8" x14ac:dyDescent="0.25">
      <c r="A2864" s="2" t="s">
        <v>40</v>
      </c>
      <c r="B2864" s="2" t="s">
        <v>9</v>
      </c>
      <c r="C2864" s="2" t="s">
        <v>14</v>
      </c>
      <c r="D2864" s="2" t="s">
        <v>11</v>
      </c>
      <c r="E2864" s="2" t="s">
        <v>12</v>
      </c>
      <c r="F2864" s="2">
        <v>2009</v>
      </c>
      <c r="G2864" s="2">
        <v>16.921530000000001</v>
      </c>
    </row>
    <row r="2865" spans="1:8" x14ac:dyDescent="0.25">
      <c r="A2865" s="2" t="s">
        <v>40</v>
      </c>
      <c r="B2865" s="2" t="s">
        <v>9</v>
      </c>
      <c r="C2865" s="2" t="s">
        <v>14</v>
      </c>
      <c r="D2865" s="2" t="s">
        <v>11</v>
      </c>
      <c r="E2865" s="2" t="s">
        <v>12</v>
      </c>
      <c r="F2865" s="2">
        <v>2010</v>
      </c>
      <c r="G2865" s="2">
        <v>16.772880000000001</v>
      </c>
    </row>
    <row r="2866" spans="1:8" x14ac:dyDescent="0.25">
      <c r="A2866" s="2" t="s">
        <v>40</v>
      </c>
      <c r="B2866" s="2" t="s">
        <v>9</v>
      </c>
      <c r="C2866" s="2" t="s">
        <v>14</v>
      </c>
      <c r="D2866" s="2" t="s">
        <v>11</v>
      </c>
      <c r="E2866" s="2" t="s">
        <v>12</v>
      </c>
      <c r="F2866" s="2">
        <v>2011</v>
      </c>
      <c r="G2866" s="2">
        <v>16.481349999999999</v>
      </c>
    </row>
    <row r="2867" spans="1:8" x14ac:dyDescent="0.25">
      <c r="A2867" s="2" t="s">
        <v>40</v>
      </c>
      <c r="B2867" s="2" t="s">
        <v>9</v>
      </c>
      <c r="C2867" s="2" t="s">
        <v>14</v>
      </c>
      <c r="D2867" s="2" t="s">
        <v>11</v>
      </c>
      <c r="E2867" s="2" t="s">
        <v>12</v>
      </c>
      <c r="F2867" s="2">
        <v>2012</v>
      </c>
      <c r="G2867" s="2">
        <v>17.399180000000001</v>
      </c>
    </row>
    <row r="2868" spans="1:8" x14ac:dyDescent="0.25">
      <c r="A2868" s="2" t="s">
        <v>40</v>
      </c>
      <c r="B2868" s="2" t="s">
        <v>9</v>
      </c>
      <c r="C2868" s="2" t="s">
        <v>14</v>
      </c>
      <c r="D2868" s="2" t="s">
        <v>11</v>
      </c>
      <c r="E2868" s="2" t="s">
        <v>12</v>
      </c>
      <c r="F2868" s="2">
        <v>2013</v>
      </c>
      <c r="G2868" s="2">
        <v>17.949380000000001</v>
      </c>
    </row>
    <row r="2869" spans="1:8" x14ac:dyDescent="0.25">
      <c r="A2869" s="2" t="s">
        <v>40</v>
      </c>
      <c r="B2869" s="2" t="s">
        <v>9</v>
      </c>
      <c r="C2869" s="2" t="s">
        <v>14</v>
      </c>
      <c r="D2869" s="2" t="s">
        <v>11</v>
      </c>
      <c r="E2869" s="2" t="s">
        <v>12</v>
      </c>
      <c r="F2869" s="2">
        <v>2014</v>
      </c>
      <c r="G2869" s="2">
        <v>17.688800000000001</v>
      </c>
    </row>
    <row r="2870" spans="1:8" x14ac:dyDescent="0.25">
      <c r="A2870" s="2" t="s">
        <v>40</v>
      </c>
      <c r="B2870" s="2" t="s">
        <v>9</v>
      </c>
      <c r="C2870" s="2" t="s">
        <v>14</v>
      </c>
      <c r="D2870" s="2" t="s">
        <v>11</v>
      </c>
      <c r="E2870" s="2" t="s">
        <v>12</v>
      </c>
      <c r="F2870" s="2">
        <v>2015</v>
      </c>
      <c r="G2870" s="2">
        <v>17.36834</v>
      </c>
    </row>
    <row r="2871" spans="1:8" x14ac:dyDescent="0.25">
      <c r="A2871" s="2" t="s">
        <v>40</v>
      </c>
      <c r="B2871" s="2" t="s">
        <v>9</v>
      </c>
      <c r="C2871" s="2" t="s">
        <v>15</v>
      </c>
      <c r="D2871" s="2" t="s">
        <v>11</v>
      </c>
      <c r="E2871" s="2" t="s">
        <v>12</v>
      </c>
      <c r="F2871" s="2">
        <v>1972</v>
      </c>
      <c r="G2871" s="2">
        <v>39.038400000000003</v>
      </c>
    </row>
    <row r="2872" spans="1:8" x14ac:dyDescent="0.25">
      <c r="A2872" s="2" t="s">
        <v>40</v>
      </c>
      <c r="B2872" s="2" t="s">
        <v>9</v>
      </c>
      <c r="C2872" s="2" t="s">
        <v>15</v>
      </c>
      <c r="D2872" s="2" t="s">
        <v>11</v>
      </c>
      <c r="E2872" s="2" t="s">
        <v>12</v>
      </c>
      <c r="F2872" s="2">
        <v>1973</v>
      </c>
      <c r="G2872" s="2">
        <v>39</v>
      </c>
    </row>
    <row r="2873" spans="1:8" x14ac:dyDescent="0.25">
      <c r="A2873" s="2" t="s">
        <v>40</v>
      </c>
      <c r="B2873" s="2" t="s">
        <v>9</v>
      </c>
      <c r="C2873" s="2" t="s">
        <v>15</v>
      </c>
      <c r="D2873" s="2" t="s">
        <v>11</v>
      </c>
      <c r="E2873" s="2" t="s">
        <v>12</v>
      </c>
      <c r="F2873" s="2">
        <v>1974</v>
      </c>
      <c r="G2873" s="2">
        <v>38.555860000000003</v>
      </c>
    </row>
    <row r="2874" spans="1:8" x14ac:dyDescent="0.25">
      <c r="A2874" s="2" t="s">
        <v>40</v>
      </c>
      <c r="B2874" s="2" t="s">
        <v>9</v>
      </c>
      <c r="C2874" s="2" t="s">
        <v>15</v>
      </c>
      <c r="D2874" s="2" t="s">
        <v>11</v>
      </c>
      <c r="E2874" s="2" t="s">
        <v>12</v>
      </c>
      <c r="F2874" s="2">
        <v>1975</v>
      </c>
      <c r="G2874" s="2">
        <v>36.92792</v>
      </c>
    </row>
    <row r="2875" spans="1:8" x14ac:dyDescent="0.25">
      <c r="A2875" s="2" t="s">
        <v>40</v>
      </c>
      <c r="B2875" s="2" t="s">
        <v>9</v>
      </c>
      <c r="C2875" s="2" t="s">
        <v>15</v>
      </c>
      <c r="D2875" s="2" t="s">
        <v>11</v>
      </c>
      <c r="E2875" s="2" t="s">
        <v>12</v>
      </c>
      <c r="F2875" s="2">
        <v>1976</v>
      </c>
      <c r="G2875" s="2">
        <v>38.64629</v>
      </c>
      <c r="H2875" s="2" t="s">
        <v>13</v>
      </c>
    </row>
    <row r="2876" spans="1:8" x14ac:dyDescent="0.25">
      <c r="A2876" s="2" t="s">
        <v>40</v>
      </c>
      <c r="B2876" s="2" t="s">
        <v>9</v>
      </c>
      <c r="C2876" s="2" t="s">
        <v>15</v>
      </c>
      <c r="D2876" s="2" t="s">
        <v>11</v>
      </c>
      <c r="E2876" s="2" t="s">
        <v>12</v>
      </c>
      <c r="F2876" s="2">
        <v>1977</v>
      </c>
      <c r="G2876" s="2">
        <v>36.549529999999997</v>
      </c>
    </row>
    <row r="2877" spans="1:8" x14ac:dyDescent="0.25">
      <c r="A2877" s="2" t="s">
        <v>40</v>
      </c>
      <c r="B2877" s="2" t="s">
        <v>9</v>
      </c>
      <c r="C2877" s="2" t="s">
        <v>15</v>
      </c>
      <c r="D2877" s="2" t="s">
        <v>11</v>
      </c>
      <c r="E2877" s="2" t="s">
        <v>12</v>
      </c>
      <c r="F2877" s="2">
        <v>1978</v>
      </c>
      <c r="G2877" s="2">
        <v>35.529220000000002</v>
      </c>
    </row>
    <row r="2878" spans="1:8" x14ac:dyDescent="0.25">
      <c r="A2878" s="2" t="s">
        <v>40</v>
      </c>
      <c r="B2878" s="2" t="s">
        <v>9</v>
      </c>
      <c r="C2878" s="2" t="s">
        <v>15</v>
      </c>
      <c r="D2878" s="2" t="s">
        <v>11</v>
      </c>
      <c r="E2878" s="2" t="s">
        <v>12</v>
      </c>
      <c r="F2878" s="2">
        <v>1979</v>
      </c>
      <c r="G2878" s="2">
        <v>34.953249999999997</v>
      </c>
    </row>
    <row r="2879" spans="1:8" x14ac:dyDescent="0.25">
      <c r="A2879" s="2" t="s">
        <v>40</v>
      </c>
      <c r="B2879" s="2" t="s">
        <v>9</v>
      </c>
      <c r="C2879" s="2" t="s">
        <v>15</v>
      </c>
      <c r="D2879" s="2" t="s">
        <v>11</v>
      </c>
      <c r="E2879" s="2" t="s">
        <v>12</v>
      </c>
      <c r="F2879" s="2">
        <v>1980</v>
      </c>
      <c r="G2879" s="2">
        <v>35.096530000000001</v>
      </c>
    </row>
    <row r="2880" spans="1:8" x14ac:dyDescent="0.25">
      <c r="A2880" s="2" t="s">
        <v>40</v>
      </c>
      <c r="B2880" s="2" t="s">
        <v>9</v>
      </c>
      <c r="C2880" s="2" t="s">
        <v>15</v>
      </c>
      <c r="D2880" s="2" t="s">
        <v>11</v>
      </c>
      <c r="E2880" s="2" t="s">
        <v>12</v>
      </c>
      <c r="F2880" s="2">
        <v>1981</v>
      </c>
      <c r="G2880" s="2">
        <v>35.158090000000001</v>
      </c>
    </row>
    <row r="2881" spans="1:7" x14ac:dyDescent="0.25">
      <c r="A2881" s="2" t="s">
        <v>40</v>
      </c>
      <c r="B2881" s="2" t="s">
        <v>9</v>
      </c>
      <c r="C2881" s="2" t="s">
        <v>15</v>
      </c>
      <c r="D2881" s="2" t="s">
        <v>11</v>
      </c>
      <c r="E2881" s="2" t="s">
        <v>12</v>
      </c>
      <c r="F2881" s="2">
        <v>1982</v>
      </c>
      <c r="G2881" s="2">
        <v>34.071080000000002</v>
      </c>
    </row>
    <row r="2882" spans="1:7" x14ac:dyDescent="0.25">
      <c r="A2882" s="2" t="s">
        <v>40</v>
      </c>
      <c r="B2882" s="2" t="s">
        <v>9</v>
      </c>
      <c r="C2882" s="2" t="s">
        <v>15</v>
      </c>
      <c r="D2882" s="2" t="s">
        <v>11</v>
      </c>
      <c r="E2882" s="2" t="s">
        <v>12</v>
      </c>
      <c r="F2882" s="2">
        <v>1983</v>
      </c>
      <c r="G2882" s="2">
        <v>34.332239999999999</v>
      </c>
    </row>
    <row r="2883" spans="1:7" x14ac:dyDescent="0.25">
      <c r="A2883" s="2" t="s">
        <v>40</v>
      </c>
      <c r="B2883" s="2" t="s">
        <v>9</v>
      </c>
      <c r="C2883" s="2" t="s">
        <v>15</v>
      </c>
      <c r="D2883" s="2" t="s">
        <v>11</v>
      </c>
      <c r="E2883" s="2" t="s">
        <v>12</v>
      </c>
      <c r="F2883" s="2">
        <v>1984</v>
      </c>
      <c r="G2883" s="2">
        <v>33.609349999999999</v>
      </c>
    </row>
    <row r="2884" spans="1:7" x14ac:dyDescent="0.25">
      <c r="A2884" s="2" t="s">
        <v>40</v>
      </c>
      <c r="B2884" s="2" t="s">
        <v>9</v>
      </c>
      <c r="C2884" s="2" t="s">
        <v>15</v>
      </c>
      <c r="D2884" s="2" t="s">
        <v>11</v>
      </c>
      <c r="E2884" s="2" t="s">
        <v>12</v>
      </c>
      <c r="F2884" s="2">
        <v>1985</v>
      </c>
      <c r="G2884" s="2">
        <v>32.916580000000003</v>
      </c>
    </row>
    <row r="2885" spans="1:7" x14ac:dyDescent="0.25">
      <c r="A2885" s="2" t="s">
        <v>40</v>
      </c>
      <c r="B2885" s="2" t="s">
        <v>9</v>
      </c>
      <c r="C2885" s="2" t="s">
        <v>15</v>
      </c>
      <c r="D2885" s="2" t="s">
        <v>11</v>
      </c>
      <c r="E2885" s="2" t="s">
        <v>12</v>
      </c>
      <c r="F2885" s="2">
        <v>1986</v>
      </c>
      <c r="G2885" s="2">
        <v>30.763069999999999</v>
      </c>
    </row>
    <row r="2886" spans="1:7" x14ac:dyDescent="0.25">
      <c r="A2886" s="2" t="s">
        <v>40</v>
      </c>
      <c r="B2886" s="2" t="s">
        <v>9</v>
      </c>
      <c r="C2886" s="2" t="s">
        <v>15</v>
      </c>
      <c r="D2886" s="2" t="s">
        <v>11</v>
      </c>
      <c r="E2886" s="2" t="s">
        <v>12</v>
      </c>
      <c r="F2886" s="2">
        <v>1987</v>
      </c>
      <c r="G2886" s="2">
        <v>30.90035</v>
      </c>
    </row>
    <row r="2887" spans="1:7" x14ac:dyDescent="0.25">
      <c r="A2887" s="2" t="s">
        <v>40</v>
      </c>
      <c r="B2887" s="2" t="s">
        <v>9</v>
      </c>
      <c r="C2887" s="2" t="s">
        <v>15</v>
      </c>
      <c r="D2887" s="2" t="s">
        <v>11</v>
      </c>
      <c r="E2887" s="2" t="s">
        <v>12</v>
      </c>
      <c r="F2887" s="2">
        <v>1988</v>
      </c>
      <c r="G2887" s="2">
        <v>29.941099999999999</v>
      </c>
    </row>
    <row r="2888" spans="1:7" x14ac:dyDescent="0.25">
      <c r="A2888" s="2" t="s">
        <v>40</v>
      </c>
      <c r="B2888" s="2" t="s">
        <v>9</v>
      </c>
      <c r="C2888" s="2" t="s">
        <v>15</v>
      </c>
      <c r="D2888" s="2" t="s">
        <v>11</v>
      </c>
      <c r="E2888" s="2" t="s">
        <v>12</v>
      </c>
      <c r="F2888" s="2">
        <v>1989</v>
      </c>
      <c r="G2888" s="2">
        <v>27.66028</v>
      </c>
    </row>
    <row r="2889" spans="1:7" x14ac:dyDescent="0.25">
      <c r="A2889" s="2" t="s">
        <v>40</v>
      </c>
      <c r="B2889" s="2" t="s">
        <v>9</v>
      </c>
      <c r="C2889" s="2" t="s">
        <v>15</v>
      </c>
      <c r="D2889" s="2" t="s">
        <v>11</v>
      </c>
      <c r="E2889" s="2" t="s">
        <v>12</v>
      </c>
      <c r="F2889" s="2">
        <v>1990</v>
      </c>
      <c r="G2889" s="2">
        <v>25.886900000000001</v>
      </c>
    </row>
    <row r="2890" spans="1:7" x14ac:dyDescent="0.25">
      <c r="A2890" s="2" t="s">
        <v>40</v>
      </c>
      <c r="B2890" s="2" t="s">
        <v>9</v>
      </c>
      <c r="C2890" s="2" t="s">
        <v>15</v>
      </c>
      <c r="D2890" s="2" t="s">
        <v>11</v>
      </c>
      <c r="E2890" s="2" t="s">
        <v>12</v>
      </c>
      <c r="F2890" s="2">
        <v>1991</v>
      </c>
      <c r="G2890" s="2">
        <v>24.68647</v>
      </c>
    </row>
    <row r="2891" spans="1:7" x14ac:dyDescent="0.25">
      <c r="A2891" s="2" t="s">
        <v>40</v>
      </c>
      <c r="B2891" s="2" t="s">
        <v>9</v>
      </c>
      <c r="C2891" s="2" t="s">
        <v>15</v>
      </c>
      <c r="D2891" s="2" t="s">
        <v>11</v>
      </c>
      <c r="E2891" s="2" t="s">
        <v>12</v>
      </c>
      <c r="F2891" s="2">
        <v>1992</v>
      </c>
      <c r="G2891" s="2">
        <v>24.393149999999999</v>
      </c>
    </row>
    <row r="2892" spans="1:7" x14ac:dyDescent="0.25">
      <c r="A2892" s="2" t="s">
        <v>40</v>
      </c>
      <c r="B2892" s="2" t="s">
        <v>9</v>
      </c>
      <c r="C2892" s="2" t="s">
        <v>15</v>
      </c>
      <c r="D2892" s="2" t="s">
        <v>11</v>
      </c>
      <c r="E2892" s="2" t="s">
        <v>12</v>
      </c>
      <c r="F2892" s="2">
        <v>1993</v>
      </c>
      <c r="G2892" s="2">
        <v>24.244199999999999</v>
      </c>
    </row>
    <row r="2893" spans="1:7" x14ac:dyDescent="0.25">
      <c r="A2893" s="2" t="s">
        <v>40</v>
      </c>
      <c r="B2893" s="2" t="s">
        <v>9</v>
      </c>
      <c r="C2893" s="2" t="s">
        <v>15</v>
      </c>
      <c r="D2893" s="2" t="s">
        <v>11</v>
      </c>
      <c r="E2893" s="2" t="s">
        <v>12</v>
      </c>
      <c r="F2893" s="2">
        <v>1994</v>
      </c>
      <c r="G2893" s="2">
        <v>23.568100000000001</v>
      </c>
    </row>
    <row r="2894" spans="1:7" x14ac:dyDescent="0.25">
      <c r="A2894" s="2" t="s">
        <v>40</v>
      </c>
      <c r="B2894" s="2" t="s">
        <v>9</v>
      </c>
      <c r="C2894" s="2" t="s">
        <v>15</v>
      </c>
      <c r="D2894" s="2" t="s">
        <v>11</v>
      </c>
      <c r="E2894" s="2" t="s">
        <v>12</v>
      </c>
      <c r="F2894" s="2">
        <v>1995</v>
      </c>
      <c r="G2894" s="2">
        <v>23.178260000000002</v>
      </c>
    </row>
    <row r="2895" spans="1:7" x14ac:dyDescent="0.25">
      <c r="A2895" s="2" t="s">
        <v>40</v>
      </c>
      <c r="B2895" s="2" t="s">
        <v>9</v>
      </c>
      <c r="C2895" s="2" t="s">
        <v>15</v>
      </c>
      <c r="D2895" s="2" t="s">
        <v>11</v>
      </c>
      <c r="E2895" s="2" t="s">
        <v>12</v>
      </c>
      <c r="F2895" s="2">
        <v>1996</v>
      </c>
      <c r="G2895" s="2">
        <v>21.926120000000001</v>
      </c>
    </row>
    <row r="2896" spans="1:7" x14ac:dyDescent="0.25">
      <c r="A2896" s="2" t="s">
        <v>40</v>
      </c>
      <c r="B2896" s="2" t="s">
        <v>9</v>
      </c>
      <c r="C2896" s="2" t="s">
        <v>15</v>
      </c>
      <c r="D2896" s="2" t="s">
        <v>11</v>
      </c>
      <c r="E2896" s="2" t="s">
        <v>12</v>
      </c>
      <c r="F2896" s="2">
        <v>1997</v>
      </c>
      <c r="G2896" s="2">
        <v>20.213170000000002</v>
      </c>
    </row>
    <row r="2897" spans="1:8" x14ac:dyDescent="0.25">
      <c r="A2897" s="2" t="s">
        <v>40</v>
      </c>
      <c r="B2897" s="2" t="s">
        <v>9</v>
      </c>
      <c r="C2897" s="2" t="s">
        <v>15</v>
      </c>
      <c r="D2897" s="2" t="s">
        <v>11</v>
      </c>
      <c r="E2897" s="2" t="s">
        <v>12</v>
      </c>
      <c r="F2897" s="2">
        <v>1998</v>
      </c>
      <c r="G2897" s="2">
        <v>19.608250000000002</v>
      </c>
    </row>
    <row r="2898" spans="1:8" x14ac:dyDescent="0.25">
      <c r="A2898" s="2" t="s">
        <v>40</v>
      </c>
      <c r="B2898" s="2" t="s">
        <v>9</v>
      </c>
      <c r="C2898" s="2" t="s">
        <v>15</v>
      </c>
      <c r="D2898" s="2" t="s">
        <v>11</v>
      </c>
      <c r="E2898" s="2" t="s">
        <v>12</v>
      </c>
      <c r="F2898" s="2">
        <v>1999</v>
      </c>
      <c r="G2898" s="2">
        <v>17.754190000000001</v>
      </c>
    </row>
    <row r="2899" spans="1:8" x14ac:dyDescent="0.25">
      <c r="A2899" s="2" t="s">
        <v>40</v>
      </c>
      <c r="B2899" s="2" t="s">
        <v>9</v>
      </c>
      <c r="C2899" s="2" t="s">
        <v>15</v>
      </c>
      <c r="D2899" s="2" t="s">
        <v>11</v>
      </c>
      <c r="E2899" s="2" t="s">
        <v>12</v>
      </c>
      <c r="F2899" s="2">
        <v>2000</v>
      </c>
      <c r="G2899" s="2">
        <v>16.634250000000002</v>
      </c>
    </row>
    <row r="2900" spans="1:8" x14ac:dyDescent="0.25">
      <c r="A2900" s="2" t="s">
        <v>40</v>
      </c>
      <c r="B2900" s="2" t="s">
        <v>9</v>
      </c>
      <c r="C2900" s="2" t="s">
        <v>15</v>
      </c>
      <c r="D2900" s="2" t="s">
        <v>11</v>
      </c>
      <c r="E2900" s="2" t="s">
        <v>12</v>
      </c>
      <c r="F2900" s="2">
        <v>2001</v>
      </c>
      <c r="G2900" s="2">
        <v>16.221260000000001</v>
      </c>
    </row>
    <row r="2901" spans="1:8" x14ac:dyDescent="0.25">
      <c r="A2901" s="2" t="s">
        <v>40</v>
      </c>
      <c r="B2901" s="2" t="s">
        <v>9</v>
      </c>
      <c r="C2901" s="2" t="s">
        <v>15</v>
      </c>
      <c r="D2901" s="2" t="s">
        <v>11</v>
      </c>
      <c r="E2901" s="2" t="s">
        <v>12</v>
      </c>
      <c r="F2901" s="2">
        <v>2002</v>
      </c>
      <c r="G2901" s="2">
        <v>14.80925</v>
      </c>
    </row>
    <row r="2902" spans="1:8" x14ac:dyDescent="0.25">
      <c r="A2902" s="2" t="s">
        <v>40</v>
      </c>
      <c r="B2902" s="2" t="s">
        <v>9</v>
      </c>
      <c r="C2902" s="2" t="s">
        <v>15</v>
      </c>
      <c r="D2902" s="2" t="s">
        <v>11</v>
      </c>
      <c r="E2902" s="2" t="s">
        <v>12</v>
      </c>
      <c r="F2902" s="2">
        <v>2003</v>
      </c>
      <c r="G2902" s="2">
        <v>14.28914</v>
      </c>
    </row>
    <row r="2903" spans="1:8" x14ac:dyDescent="0.25">
      <c r="A2903" s="2" t="s">
        <v>40</v>
      </c>
      <c r="B2903" s="2" t="s">
        <v>9</v>
      </c>
      <c r="C2903" s="2" t="s">
        <v>15</v>
      </c>
      <c r="D2903" s="2" t="s">
        <v>11</v>
      </c>
      <c r="E2903" s="2" t="s">
        <v>12</v>
      </c>
      <c r="F2903" s="2">
        <v>2004</v>
      </c>
      <c r="G2903" s="2">
        <v>14.132059999999999</v>
      </c>
      <c r="H2903" s="2" t="s">
        <v>13</v>
      </c>
    </row>
    <row r="2904" spans="1:8" x14ac:dyDescent="0.25">
      <c r="A2904" s="2" t="s">
        <v>40</v>
      </c>
      <c r="B2904" s="2" t="s">
        <v>9</v>
      </c>
      <c r="C2904" s="2" t="s">
        <v>15</v>
      </c>
      <c r="D2904" s="2" t="s">
        <v>11</v>
      </c>
      <c r="E2904" s="2" t="s">
        <v>12</v>
      </c>
      <c r="F2904" s="2">
        <v>2005</v>
      </c>
      <c r="G2904" s="2">
        <v>14.22869</v>
      </c>
    </row>
    <row r="2905" spans="1:8" x14ac:dyDescent="0.25">
      <c r="A2905" s="2" t="s">
        <v>40</v>
      </c>
      <c r="B2905" s="2" t="s">
        <v>9</v>
      </c>
      <c r="C2905" s="2" t="s">
        <v>15</v>
      </c>
      <c r="D2905" s="2" t="s">
        <v>11</v>
      </c>
      <c r="E2905" s="2" t="s">
        <v>12</v>
      </c>
      <c r="F2905" s="2">
        <v>2006</v>
      </c>
      <c r="G2905" s="2">
        <v>13.62598</v>
      </c>
    </row>
    <row r="2906" spans="1:8" x14ac:dyDescent="0.25">
      <c r="A2906" s="2" t="s">
        <v>40</v>
      </c>
      <c r="B2906" s="2" t="s">
        <v>9</v>
      </c>
      <c r="C2906" s="2" t="s">
        <v>15</v>
      </c>
      <c r="D2906" s="2" t="s">
        <v>11</v>
      </c>
      <c r="E2906" s="2" t="s">
        <v>12</v>
      </c>
      <c r="F2906" s="2">
        <v>2007</v>
      </c>
      <c r="G2906" s="2">
        <v>13.328469999999999</v>
      </c>
    </row>
    <row r="2907" spans="1:8" x14ac:dyDescent="0.25">
      <c r="A2907" s="2" t="s">
        <v>40</v>
      </c>
      <c r="B2907" s="2" t="s">
        <v>9</v>
      </c>
      <c r="C2907" s="2" t="s">
        <v>15</v>
      </c>
      <c r="D2907" s="2" t="s">
        <v>11</v>
      </c>
      <c r="E2907" s="2" t="s">
        <v>12</v>
      </c>
      <c r="F2907" s="2">
        <v>2008</v>
      </c>
      <c r="G2907" s="2">
        <v>13.162129999999999</v>
      </c>
    </row>
    <row r="2908" spans="1:8" x14ac:dyDescent="0.25">
      <c r="A2908" s="2" t="s">
        <v>40</v>
      </c>
      <c r="B2908" s="2" t="s">
        <v>9</v>
      </c>
      <c r="C2908" s="2" t="s">
        <v>15</v>
      </c>
      <c r="D2908" s="2" t="s">
        <v>11</v>
      </c>
      <c r="E2908" s="2" t="s">
        <v>12</v>
      </c>
      <c r="F2908" s="2">
        <v>2009</v>
      </c>
      <c r="G2908" s="2">
        <v>12.62402</v>
      </c>
    </row>
    <row r="2909" spans="1:8" x14ac:dyDescent="0.25">
      <c r="A2909" s="2" t="s">
        <v>40</v>
      </c>
      <c r="B2909" s="2" t="s">
        <v>9</v>
      </c>
      <c r="C2909" s="2" t="s">
        <v>15</v>
      </c>
      <c r="D2909" s="2" t="s">
        <v>11</v>
      </c>
      <c r="E2909" s="2" t="s">
        <v>12</v>
      </c>
      <c r="F2909" s="2">
        <v>2010</v>
      </c>
      <c r="G2909" s="2">
        <v>12.283609999999999</v>
      </c>
    </row>
    <row r="2910" spans="1:8" x14ac:dyDescent="0.25">
      <c r="A2910" s="2" t="s">
        <v>40</v>
      </c>
      <c r="B2910" s="2" t="s">
        <v>9</v>
      </c>
      <c r="C2910" s="2" t="s">
        <v>15</v>
      </c>
      <c r="D2910" s="2" t="s">
        <v>11</v>
      </c>
      <c r="E2910" s="2" t="s">
        <v>12</v>
      </c>
      <c r="F2910" s="2">
        <v>2011</v>
      </c>
      <c r="G2910" s="2">
        <v>12.194599999999999</v>
      </c>
    </row>
    <row r="2911" spans="1:8" x14ac:dyDescent="0.25">
      <c r="A2911" s="2" t="s">
        <v>40</v>
      </c>
      <c r="B2911" s="2" t="s">
        <v>9</v>
      </c>
      <c r="C2911" s="2" t="s">
        <v>15</v>
      </c>
      <c r="D2911" s="2" t="s">
        <v>11</v>
      </c>
      <c r="E2911" s="2" t="s">
        <v>12</v>
      </c>
      <c r="F2911" s="2">
        <v>2012</v>
      </c>
      <c r="G2911" s="2">
        <v>12.738530000000001</v>
      </c>
    </row>
    <row r="2912" spans="1:8" x14ac:dyDescent="0.25">
      <c r="A2912" s="2" t="s">
        <v>40</v>
      </c>
      <c r="B2912" s="2" t="s">
        <v>9</v>
      </c>
      <c r="C2912" s="2" t="s">
        <v>15</v>
      </c>
      <c r="D2912" s="2" t="s">
        <v>11</v>
      </c>
      <c r="E2912" s="2" t="s">
        <v>12</v>
      </c>
      <c r="F2912" s="2">
        <v>2013</v>
      </c>
      <c r="G2912" s="2">
        <v>13.068339999999999</v>
      </c>
    </row>
    <row r="2913" spans="1:7" x14ac:dyDescent="0.25">
      <c r="A2913" s="2" t="s">
        <v>40</v>
      </c>
      <c r="B2913" s="2" t="s">
        <v>9</v>
      </c>
      <c r="C2913" s="2" t="s">
        <v>15</v>
      </c>
      <c r="D2913" s="2" t="s">
        <v>11</v>
      </c>
      <c r="E2913" s="2" t="s">
        <v>12</v>
      </c>
      <c r="F2913" s="2">
        <v>2014</v>
      </c>
      <c r="G2913" s="2">
        <v>12.981059999999999</v>
      </c>
    </row>
    <row r="2914" spans="1:7" x14ac:dyDescent="0.25">
      <c r="A2914" s="2" t="s">
        <v>40</v>
      </c>
      <c r="B2914" s="2" t="s">
        <v>9</v>
      </c>
      <c r="C2914" s="2" t="s">
        <v>15</v>
      </c>
      <c r="D2914" s="2" t="s">
        <v>11</v>
      </c>
      <c r="E2914" s="2" t="s">
        <v>12</v>
      </c>
      <c r="F2914" s="2">
        <v>2015</v>
      </c>
      <c r="G2914" s="2">
        <v>12.82925</v>
      </c>
    </row>
    <row r="2915" spans="1:7" x14ac:dyDescent="0.25">
      <c r="A2915" s="2" t="s">
        <v>41</v>
      </c>
      <c r="B2915" s="2" t="s">
        <v>9</v>
      </c>
      <c r="C2915" s="2" t="s">
        <v>10</v>
      </c>
      <c r="D2915" s="2" t="s">
        <v>11</v>
      </c>
      <c r="E2915" s="2" t="s">
        <v>12</v>
      </c>
      <c r="F2915" s="2">
        <v>1969</v>
      </c>
      <c r="G2915" s="2">
        <v>14.717309999999999</v>
      </c>
    </row>
    <row r="2916" spans="1:7" x14ac:dyDescent="0.25">
      <c r="A2916" s="2" t="s">
        <v>41</v>
      </c>
      <c r="B2916" s="2" t="s">
        <v>9</v>
      </c>
      <c r="C2916" s="2" t="s">
        <v>10</v>
      </c>
      <c r="D2916" s="2" t="s">
        <v>11</v>
      </c>
      <c r="E2916" s="2" t="s">
        <v>12</v>
      </c>
      <c r="F2916" s="2">
        <v>1970</v>
      </c>
      <c r="G2916" s="2">
        <v>13.062099999999999</v>
      </c>
    </row>
    <row r="2917" spans="1:7" x14ac:dyDescent="0.25">
      <c r="A2917" s="2" t="s">
        <v>41</v>
      </c>
      <c r="B2917" s="2" t="s">
        <v>9</v>
      </c>
      <c r="C2917" s="2" t="s">
        <v>10</v>
      </c>
      <c r="D2917" s="2" t="s">
        <v>11</v>
      </c>
      <c r="E2917" s="2" t="s">
        <v>12</v>
      </c>
      <c r="F2917" s="2">
        <v>1971</v>
      </c>
      <c r="G2917" s="2">
        <v>12.311019999999999</v>
      </c>
    </row>
    <row r="2918" spans="1:7" x14ac:dyDescent="0.25">
      <c r="A2918" s="2" t="s">
        <v>41</v>
      </c>
      <c r="B2918" s="2" t="s">
        <v>9</v>
      </c>
      <c r="C2918" s="2" t="s">
        <v>10</v>
      </c>
      <c r="D2918" s="2" t="s">
        <v>11</v>
      </c>
      <c r="E2918" s="2" t="s">
        <v>12</v>
      </c>
      <c r="F2918" s="2">
        <v>1972</v>
      </c>
      <c r="G2918" s="2">
        <v>11.846690000000001</v>
      </c>
    </row>
    <row r="2919" spans="1:7" x14ac:dyDescent="0.25">
      <c r="A2919" s="2" t="s">
        <v>41</v>
      </c>
      <c r="B2919" s="2" t="s">
        <v>9</v>
      </c>
      <c r="C2919" s="2" t="s">
        <v>10</v>
      </c>
      <c r="D2919" s="2" t="s">
        <v>11</v>
      </c>
      <c r="E2919" s="2" t="s">
        <v>12</v>
      </c>
      <c r="F2919" s="2">
        <v>1973</v>
      </c>
      <c r="G2919" s="2">
        <v>11.59041</v>
      </c>
    </row>
    <row r="2920" spans="1:7" x14ac:dyDescent="0.25">
      <c r="A2920" s="2" t="s">
        <v>41</v>
      </c>
      <c r="B2920" s="2" t="s">
        <v>9</v>
      </c>
      <c r="C2920" s="2" t="s">
        <v>10</v>
      </c>
      <c r="D2920" s="2" t="s">
        <v>11</v>
      </c>
      <c r="E2920" s="2" t="s">
        <v>12</v>
      </c>
      <c r="F2920" s="2">
        <v>1974</v>
      </c>
      <c r="G2920" s="2">
        <v>11.18791</v>
      </c>
    </row>
    <row r="2921" spans="1:7" x14ac:dyDescent="0.25">
      <c r="A2921" s="2" t="s">
        <v>41</v>
      </c>
      <c r="B2921" s="2" t="s">
        <v>9</v>
      </c>
      <c r="C2921" s="2" t="s">
        <v>10</v>
      </c>
      <c r="D2921" s="2" t="s">
        <v>11</v>
      </c>
      <c r="E2921" s="2" t="s">
        <v>12</v>
      </c>
      <c r="F2921" s="2">
        <v>1975</v>
      </c>
      <c r="G2921" s="2">
        <v>10.63194</v>
      </c>
    </row>
    <row r="2922" spans="1:7" x14ac:dyDescent="0.25">
      <c r="A2922" s="2" t="s">
        <v>41</v>
      </c>
      <c r="B2922" s="2" t="s">
        <v>9</v>
      </c>
      <c r="C2922" s="2" t="s">
        <v>10</v>
      </c>
      <c r="D2922" s="2" t="s">
        <v>11</v>
      </c>
      <c r="E2922" s="2" t="s">
        <v>12</v>
      </c>
      <c r="F2922" s="2">
        <v>1976</v>
      </c>
      <c r="G2922" s="2">
        <v>10.3935</v>
      </c>
    </row>
    <row r="2923" spans="1:7" x14ac:dyDescent="0.25">
      <c r="A2923" s="2" t="s">
        <v>41</v>
      </c>
      <c r="B2923" s="2" t="s">
        <v>9</v>
      </c>
      <c r="C2923" s="2" t="s">
        <v>10</v>
      </c>
      <c r="D2923" s="2" t="s">
        <v>11</v>
      </c>
      <c r="E2923" s="2" t="s">
        <v>12</v>
      </c>
      <c r="F2923" s="2">
        <v>1977</v>
      </c>
      <c r="G2923" s="2">
        <v>10.155570000000001</v>
      </c>
    </row>
    <row r="2924" spans="1:7" x14ac:dyDescent="0.25">
      <c r="A2924" s="2" t="s">
        <v>41</v>
      </c>
      <c r="B2924" s="2" t="s">
        <v>9</v>
      </c>
      <c r="C2924" s="2" t="s">
        <v>10</v>
      </c>
      <c r="D2924" s="2" t="s">
        <v>11</v>
      </c>
      <c r="E2924" s="2" t="s">
        <v>12</v>
      </c>
      <c r="F2924" s="2">
        <v>1978</v>
      </c>
      <c r="G2924" s="2">
        <v>10.27427</v>
      </c>
    </row>
    <row r="2925" spans="1:7" x14ac:dyDescent="0.25">
      <c r="A2925" s="2" t="s">
        <v>41</v>
      </c>
      <c r="B2925" s="2" t="s">
        <v>9</v>
      </c>
      <c r="C2925" s="2" t="s">
        <v>10</v>
      </c>
      <c r="D2925" s="2" t="s">
        <v>11</v>
      </c>
      <c r="E2925" s="2" t="s">
        <v>12</v>
      </c>
      <c r="F2925" s="2">
        <v>1979</v>
      </c>
      <c r="G2925" s="2">
        <v>10.45356</v>
      </c>
    </row>
    <row r="2926" spans="1:7" x14ac:dyDescent="0.25">
      <c r="A2926" s="2" t="s">
        <v>41</v>
      </c>
      <c r="B2926" s="2" t="s">
        <v>9</v>
      </c>
      <c r="C2926" s="2" t="s">
        <v>10</v>
      </c>
      <c r="D2926" s="2" t="s">
        <v>11</v>
      </c>
      <c r="E2926" s="2" t="s">
        <v>12</v>
      </c>
      <c r="F2926" s="2">
        <v>1980</v>
      </c>
      <c r="G2926" s="2">
        <v>10.4856</v>
      </c>
    </row>
    <row r="2927" spans="1:7" x14ac:dyDescent="0.25">
      <c r="A2927" s="2" t="s">
        <v>41</v>
      </c>
      <c r="B2927" s="2" t="s">
        <v>9</v>
      </c>
      <c r="C2927" s="2" t="s">
        <v>10</v>
      </c>
      <c r="D2927" s="2" t="s">
        <v>11</v>
      </c>
      <c r="E2927" s="2" t="s">
        <v>12</v>
      </c>
      <c r="F2927" s="2">
        <v>1981</v>
      </c>
      <c r="G2927" s="2">
        <v>10.49869</v>
      </c>
    </row>
    <row r="2928" spans="1:7" x14ac:dyDescent="0.25">
      <c r="A2928" s="2" t="s">
        <v>41</v>
      </c>
      <c r="B2928" s="2" t="s">
        <v>9</v>
      </c>
      <c r="C2928" s="2" t="s">
        <v>10</v>
      </c>
      <c r="D2928" s="2" t="s">
        <v>11</v>
      </c>
      <c r="E2928" s="2" t="s">
        <v>12</v>
      </c>
      <c r="F2928" s="2">
        <v>1982</v>
      </c>
      <c r="G2928" s="2">
        <v>10.77871</v>
      </c>
    </row>
    <row r="2929" spans="1:8" x14ac:dyDescent="0.25">
      <c r="A2929" s="2" t="s">
        <v>41</v>
      </c>
      <c r="B2929" s="2" t="s">
        <v>9</v>
      </c>
      <c r="C2929" s="2" t="s">
        <v>10</v>
      </c>
      <c r="D2929" s="2" t="s">
        <v>11</v>
      </c>
      <c r="E2929" s="2" t="s">
        <v>12</v>
      </c>
      <c r="F2929" s="2">
        <v>1983</v>
      </c>
      <c r="G2929" s="2">
        <v>10.45173</v>
      </c>
    </row>
    <row r="2930" spans="1:8" x14ac:dyDescent="0.25">
      <c r="A2930" s="2" t="s">
        <v>41</v>
      </c>
      <c r="B2930" s="2" t="s">
        <v>9</v>
      </c>
      <c r="C2930" s="2" t="s">
        <v>10</v>
      </c>
      <c r="D2930" s="2" t="s">
        <v>11</v>
      </c>
      <c r="E2930" s="2" t="s">
        <v>12</v>
      </c>
      <c r="F2930" s="2">
        <v>1984</v>
      </c>
      <c r="G2930" s="2">
        <v>10.21672</v>
      </c>
    </row>
    <row r="2931" spans="1:8" x14ac:dyDescent="0.25">
      <c r="A2931" s="2" t="s">
        <v>41</v>
      </c>
      <c r="B2931" s="2" t="s">
        <v>9</v>
      </c>
      <c r="C2931" s="2" t="s">
        <v>10</v>
      </c>
      <c r="D2931" s="2" t="s">
        <v>11</v>
      </c>
      <c r="E2931" s="2" t="s">
        <v>12</v>
      </c>
      <c r="F2931" s="2">
        <v>1985</v>
      </c>
      <c r="G2931" s="2">
        <v>9.6221440000000005</v>
      </c>
      <c r="H2931" s="2" t="s">
        <v>13</v>
      </c>
    </row>
    <row r="2932" spans="1:8" x14ac:dyDescent="0.25">
      <c r="A2932" s="2" t="s">
        <v>41</v>
      </c>
      <c r="B2932" s="2" t="s">
        <v>9</v>
      </c>
      <c r="C2932" s="2" t="s">
        <v>10</v>
      </c>
      <c r="D2932" s="2" t="s">
        <v>11</v>
      </c>
      <c r="E2932" s="2" t="s">
        <v>12</v>
      </c>
      <c r="F2932" s="2">
        <v>1986</v>
      </c>
      <c r="G2932" s="2">
        <v>8.3109920000000006</v>
      </c>
      <c r="H2932" s="2" t="s">
        <v>13</v>
      </c>
    </row>
    <row r="2933" spans="1:8" x14ac:dyDescent="0.25">
      <c r="A2933" s="2" t="s">
        <v>41</v>
      </c>
      <c r="B2933" s="2" t="s">
        <v>9</v>
      </c>
      <c r="C2933" s="2" t="s">
        <v>10</v>
      </c>
      <c r="D2933" s="2" t="s">
        <v>11</v>
      </c>
      <c r="E2933" s="2" t="s">
        <v>12</v>
      </c>
      <c r="F2933" s="2">
        <v>1987</v>
      </c>
      <c r="G2933" s="2">
        <v>13.101599999999999</v>
      </c>
    </row>
    <row r="2934" spans="1:8" x14ac:dyDescent="0.25">
      <c r="A2934" s="2" t="s">
        <v>41</v>
      </c>
      <c r="B2934" s="2" t="s">
        <v>9</v>
      </c>
      <c r="C2934" s="2" t="s">
        <v>10</v>
      </c>
      <c r="D2934" s="2" t="s">
        <v>11</v>
      </c>
      <c r="E2934" s="2" t="s">
        <v>12</v>
      </c>
      <c r="F2934" s="2">
        <v>1988</v>
      </c>
      <c r="G2934" s="2">
        <v>12.8081</v>
      </c>
    </row>
    <row r="2935" spans="1:8" x14ac:dyDescent="0.25">
      <c r="A2935" s="2" t="s">
        <v>41</v>
      </c>
      <c r="B2935" s="2" t="s">
        <v>9</v>
      </c>
      <c r="C2935" s="2" t="s">
        <v>10</v>
      </c>
      <c r="D2935" s="2" t="s">
        <v>11</v>
      </c>
      <c r="E2935" s="2" t="s">
        <v>12</v>
      </c>
      <c r="F2935" s="2">
        <v>1989</v>
      </c>
      <c r="G2935" s="2">
        <v>12.97578</v>
      </c>
    </row>
    <row r="2936" spans="1:8" x14ac:dyDescent="0.25">
      <c r="A2936" s="2" t="s">
        <v>41</v>
      </c>
      <c r="B2936" s="2" t="s">
        <v>9</v>
      </c>
      <c r="C2936" s="2" t="s">
        <v>10</v>
      </c>
      <c r="D2936" s="2" t="s">
        <v>11</v>
      </c>
      <c r="E2936" s="2" t="s">
        <v>12</v>
      </c>
      <c r="F2936" s="2">
        <v>1990</v>
      </c>
      <c r="G2936" s="2">
        <v>12.858980000000001</v>
      </c>
    </row>
    <row r="2937" spans="1:8" x14ac:dyDescent="0.25">
      <c r="A2937" s="2" t="s">
        <v>41</v>
      </c>
      <c r="B2937" s="2" t="s">
        <v>9</v>
      </c>
      <c r="C2937" s="2" t="s">
        <v>10</v>
      </c>
      <c r="D2937" s="2" t="s">
        <v>11</v>
      </c>
      <c r="E2937" s="2" t="s">
        <v>12</v>
      </c>
      <c r="F2937" s="2">
        <v>1991</v>
      </c>
      <c r="G2937" s="2">
        <v>12.99385</v>
      </c>
    </row>
    <row r="2938" spans="1:8" x14ac:dyDescent="0.25">
      <c r="A2938" s="2" t="s">
        <v>41</v>
      </c>
      <c r="B2938" s="2" t="s">
        <v>9</v>
      </c>
      <c r="C2938" s="2" t="s">
        <v>10</v>
      </c>
      <c r="D2938" s="2" t="s">
        <v>11</v>
      </c>
      <c r="E2938" s="2" t="s">
        <v>12</v>
      </c>
      <c r="F2938" s="2">
        <v>1992</v>
      </c>
      <c r="G2938" s="2">
        <v>14.279109999999999</v>
      </c>
    </row>
    <row r="2939" spans="1:8" x14ac:dyDescent="0.25">
      <c r="A2939" s="2" t="s">
        <v>41</v>
      </c>
      <c r="B2939" s="2" t="s">
        <v>9</v>
      </c>
      <c r="C2939" s="2" t="s">
        <v>10</v>
      </c>
      <c r="D2939" s="2" t="s">
        <v>11</v>
      </c>
      <c r="E2939" s="2" t="s">
        <v>12</v>
      </c>
      <c r="F2939" s="2">
        <v>1993</v>
      </c>
      <c r="G2939" s="2">
        <v>15.547879999999999</v>
      </c>
    </row>
    <row r="2940" spans="1:8" x14ac:dyDescent="0.25">
      <c r="A2940" s="2" t="s">
        <v>41</v>
      </c>
      <c r="B2940" s="2" t="s">
        <v>9</v>
      </c>
      <c r="C2940" s="2" t="s">
        <v>10</v>
      </c>
      <c r="D2940" s="2" t="s">
        <v>11</v>
      </c>
      <c r="E2940" s="2" t="s">
        <v>12</v>
      </c>
      <c r="F2940" s="2">
        <v>1994</v>
      </c>
      <c r="G2940" s="2">
        <v>15.71641</v>
      </c>
    </row>
    <row r="2941" spans="1:8" x14ac:dyDescent="0.25">
      <c r="A2941" s="2" t="s">
        <v>41</v>
      </c>
      <c r="B2941" s="2" t="s">
        <v>9</v>
      </c>
      <c r="C2941" s="2" t="s">
        <v>10</v>
      </c>
      <c r="D2941" s="2" t="s">
        <v>11</v>
      </c>
      <c r="E2941" s="2" t="s">
        <v>12</v>
      </c>
      <c r="F2941" s="2">
        <v>1995</v>
      </c>
      <c r="G2941" s="2">
        <v>15.72052</v>
      </c>
    </row>
    <row r="2942" spans="1:8" x14ac:dyDescent="0.25">
      <c r="A2942" s="2" t="s">
        <v>41</v>
      </c>
      <c r="B2942" s="2" t="s">
        <v>9</v>
      </c>
      <c r="C2942" s="2" t="s">
        <v>10</v>
      </c>
      <c r="D2942" s="2" t="s">
        <v>11</v>
      </c>
      <c r="E2942" s="2" t="s">
        <v>12</v>
      </c>
      <c r="F2942" s="2">
        <v>1996</v>
      </c>
      <c r="G2942" s="2">
        <v>15.597670000000001</v>
      </c>
    </row>
    <row r="2943" spans="1:8" x14ac:dyDescent="0.25">
      <c r="A2943" s="2" t="s">
        <v>41</v>
      </c>
      <c r="B2943" s="2" t="s">
        <v>9</v>
      </c>
      <c r="C2943" s="2" t="s">
        <v>10</v>
      </c>
      <c r="D2943" s="2" t="s">
        <v>11</v>
      </c>
      <c r="E2943" s="2" t="s">
        <v>12</v>
      </c>
      <c r="F2943" s="2">
        <v>1997</v>
      </c>
      <c r="G2943" s="2">
        <v>15.328110000000001</v>
      </c>
    </row>
    <row r="2944" spans="1:8" x14ac:dyDescent="0.25">
      <c r="A2944" s="2" t="s">
        <v>41</v>
      </c>
      <c r="B2944" s="2" t="s">
        <v>9</v>
      </c>
      <c r="C2944" s="2" t="s">
        <v>10</v>
      </c>
      <c r="D2944" s="2" t="s">
        <v>11</v>
      </c>
      <c r="E2944" s="2" t="s">
        <v>12</v>
      </c>
      <c r="F2944" s="2">
        <v>1998</v>
      </c>
      <c r="G2944" s="2">
        <v>14.81481</v>
      </c>
    </row>
    <row r="2945" spans="1:8" x14ac:dyDescent="0.25">
      <c r="A2945" s="2" t="s">
        <v>41</v>
      </c>
      <c r="B2945" s="2" t="s">
        <v>9</v>
      </c>
      <c r="C2945" s="2" t="s">
        <v>10</v>
      </c>
      <c r="D2945" s="2" t="s">
        <v>11</v>
      </c>
      <c r="E2945" s="2" t="s">
        <v>12</v>
      </c>
      <c r="F2945" s="2">
        <v>1999</v>
      </c>
      <c r="G2945" s="2">
        <v>14.80434</v>
      </c>
    </row>
    <row r="2946" spans="1:8" x14ac:dyDescent="0.25">
      <c r="A2946" s="2" t="s">
        <v>41</v>
      </c>
      <c r="B2946" s="2" t="s">
        <v>9</v>
      </c>
      <c r="C2946" s="2" t="s">
        <v>10</v>
      </c>
      <c r="D2946" s="2" t="s">
        <v>11</v>
      </c>
      <c r="E2946" s="2" t="s">
        <v>12</v>
      </c>
      <c r="F2946" s="2">
        <v>2000</v>
      </c>
      <c r="G2946" s="2">
        <v>14.490080000000001</v>
      </c>
    </row>
    <row r="2947" spans="1:8" x14ac:dyDescent="0.25">
      <c r="A2947" s="2" t="s">
        <v>41</v>
      </c>
      <c r="B2947" s="2" t="s">
        <v>9</v>
      </c>
      <c r="C2947" s="2" t="s">
        <v>10</v>
      </c>
      <c r="D2947" s="2" t="s">
        <v>11</v>
      </c>
      <c r="E2947" s="2" t="s">
        <v>12</v>
      </c>
      <c r="F2947" s="2">
        <v>2001</v>
      </c>
      <c r="G2947" s="2">
        <v>14.071719999999999</v>
      </c>
    </row>
    <row r="2948" spans="1:8" x14ac:dyDescent="0.25">
      <c r="A2948" s="2" t="s">
        <v>41</v>
      </c>
      <c r="B2948" s="2" t="s">
        <v>9</v>
      </c>
      <c r="C2948" s="2" t="s">
        <v>10</v>
      </c>
      <c r="D2948" s="2" t="s">
        <v>11</v>
      </c>
      <c r="E2948" s="2" t="s">
        <v>12</v>
      </c>
      <c r="F2948" s="2">
        <v>2002</v>
      </c>
      <c r="G2948" s="2">
        <v>14.019119999999999</v>
      </c>
    </row>
    <row r="2949" spans="1:8" x14ac:dyDescent="0.25">
      <c r="A2949" s="2" t="s">
        <v>41</v>
      </c>
      <c r="B2949" s="2" t="s">
        <v>9</v>
      </c>
      <c r="C2949" s="2" t="s">
        <v>10</v>
      </c>
      <c r="D2949" s="2" t="s">
        <v>11</v>
      </c>
      <c r="E2949" s="2" t="s">
        <v>12</v>
      </c>
      <c r="F2949" s="2">
        <v>2003</v>
      </c>
      <c r="G2949" s="2">
        <v>13.87494</v>
      </c>
    </row>
    <row r="2950" spans="1:8" x14ac:dyDescent="0.25">
      <c r="A2950" s="2" t="s">
        <v>41</v>
      </c>
      <c r="B2950" s="2" t="s">
        <v>9</v>
      </c>
      <c r="C2950" s="2" t="s">
        <v>10</v>
      </c>
      <c r="D2950" s="2" t="s">
        <v>11</v>
      </c>
      <c r="E2950" s="2" t="s">
        <v>12</v>
      </c>
      <c r="F2950" s="2">
        <v>2004</v>
      </c>
      <c r="G2950" s="2">
        <v>14.282450000000001</v>
      </c>
      <c r="H2950" s="2" t="s">
        <v>13</v>
      </c>
    </row>
    <row r="2951" spans="1:8" x14ac:dyDescent="0.25">
      <c r="A2951" s="2" t="s">
        <v>41</v>
      </c>
      <c r="B2951" s="2" t="s">
        <v>9</v>
      </c>
      <c r="C2951" s="2" t="s">
        <v>10</v>
      </c>
      <c r="D2951" s="2" t="s">
        <v>11</v>
      </c>
      <c r="E2951" s="2" t="s">
        <v>12</v>
      </c>
      <c r="F2951" s="2">
        <v>2005</v>
      </c>
      <c r="G2951" s="2">
        <v>13.99353</v>
      </c>
    </row>
    <row r="2952" spans="1:8" x14ac:dyDescent="0.25">
      <c r="A2952" s="2" t="s">
        <v>41</v>
      </c>
      <c r="B2952" s="2" t="s">
        <v>9</v>
      </c>
      <c r="C2952" s="2" t="s">
        <v>10</v>
      </c>
      <c r="D2952" s="2" t="s">
        <v>11</v>
      </c>
      <c r="E2952" s="2" t="s">
        <v>12</v>
      </c>
      <c r="F2952" s="2">
        <v>2006</v>
      </c>
      <c r="G2952" s="2">
        <v>14.172599999999999</v>
      </c>
    </row>
    <row r="2953" spans="1:8" x14ac:dyDescent="0.25">
      <c r="A2953" s="2" t="s">
        <v>41</v>
      </c>
      <c r="B2953" s="2" t="s">
        <v>9</v>
      </c>
      <c r="C2953" s="2" t="s">
        <v>10</v>
      </c>
      <c r="D2953" s="2" t="s">
        <v>11</v>
      </c>
      <c r="E2953" s="2" t="s">
        <v>12</v>
      </c>
      <c r="F2953" s="2">
        <v>2007</v>
      </c>
      <c r="G2953" s="2">
        <v>14.8954</v>
      </c>
    </row>
    <row r="2954" spans="1:8" x14ac:dyDescent="0.25">
      <c r="A2954" s="2" t="s">
        <v>41</v>
      </c>
      <c r="B2954" s="2" t="s">
        <v>9</v>
      </c>
      <c r="C2954" s="2" t="s">
        <v>10</v>
      </c>
      <c r="D2954" s="2" t="s">
        <v>11</v>
      </c>
      <c r="E2954" s="2" t="s">
        <v>12</v>
      </c>
      <c r="F2954" s="2">
        <v>2008</v>
      </c>
      <c r="G2954" s="2">
        <v>14.45087</v>
      </c>
    </row>
    <row r="2955" spans="1:8" x14ac:dyDescent="0.25">
      <c r="A2955" s="2" t="s">
        <v>41</v>
      </c>
      <c r="B2955" s="2" t="s">
        <v>9</v>
      </c>
      <c r="C2955" s="2" t="s">
        <v>10</v>
      </c>
      <c r="D2955" s="2" t="s">
        <v>11</v>
      </c>
      <c r="E2955" s="2" t="s">
        <v>12</v>
      </c>
      <c r="F2955" s="2">
        <v>2009</v>
      </c>
      <c r="G2955" s="2">
        <v>14.709619999999999</v>
      </c>
    </row>
    <row r="2956" spans="1:8" x14ac:dyDescent="0.25">
      <c r="A2956" s="2" t="s">
        <v>41</v>
      </c>
      <c r="B2956" s="2" t="s">
        <v>9</v>
      </c>
      <c r="C2956" s="2" t="s">
        <v>10</v>
      </c>
      <c r="D2956" s="2" t="s">
        <v>11</v>
      </c>
      <c r="E2956" s="2" t="s">
        <v>12</v>
      </c>
      <c r="F2956" s="2">
        <v>2010</v>
      </c>
      <c r="G2956" s="2">
        <v>14.96908</v>
      </c>
    </row>
    <row r="2957" spans="1:8" x14ac:dyDescent="0.25">
      <c r="A2957" s="2" t="s">
        <v>41</v>
      </c>
      <c r="B2957" s="2" t="s">
        <v>9</v>
      </c>
      <c r="C2957" s="2" t="s">
        <v>10</v>
      </c>
      <c r="D2957" s="2" t="s">
        <v>11</v>
      </c>
      <c r="E2957" s="2" t="s">
        <v>12</v>
      </c>
      <c r="F2957" s="2">
        <v>2011</v>
      </c>
      <c r="G2957" s="2">
        <v>14.383559999999999</v>
      </c>
    </row>
    <row r="2958" spans="1:8" x14ac:dyDescent="0.25">
      <c r="A2958" s="2" t="s">
        <v>41</v>
      </c>
      <c r="B2958" s="2" t="s">
        <v>9</v>
      </c>
      <c r="C2958" s="2" t="s">
        <v>10</v>
      </c>
      <c r="D2958" s="2" t="s">
        <v>11</v>
      </c>
      <c r="E2958" s="2" t="s">
        <v>12</v>
      </c>
      <c r="F2958" s="2">
        <v>2012</v>
      </c>
      <c r="G2958" s="2">
        <v>14.551259999999999</v>
      </c>
    </row>
    <row r="2959" spans="1:8" x14ac:dyDescent="0.25">
      <c r="A2959" s="2" t="s">
        <v>41</v>
      </c>
      <c r="B2959" s="2" t="s">
        <v>9</v>
      </c>
      <c r="C2959" s="2" t="s">
        <v>10</v>
      </c>
      <c r="D2959" s="2" t="s">
        <v>11</v>
      </c>
      <c r="E2959" s="2" t="s">
        <v>12</v>
      </c>
      <c r="F2959" s="2">
        <v>2013</v>
      </c>
      <c r="G2959" s="2">
        <v>14.548550000000001</v>
      </c>
    </row>
    <row r="2960" spans="1:8" x14ac:dyDescent="0.25">
      <c r="A2960" s="2" t="s">
        <v>41</v>
      </c>
      <c r="B2960" s="2" t="s">
        <v>9</v>
      </c>
      <c r="C2960" s="2" t="s">
        <v>10</v>
      </c>
      <c r="D2960" s="2" t="s">
        <v>11</v>
      </c>
      <c r="E2960" s="2" t="s">
        <v>12</v>
      </c>
      <c r="F2960" s="2">
        <v>2014</v>
      </c>
      <c r="G2960" s="2">
        <v>14.08591</v>
      </c>
    </row>
    <row r="2961" spans="1:7" x14ac:dyDescent="0.25">
      <c r="A2961" s="2" t="s">
        <v>41</v>
      </c>
      <c r="B2961" s="2" t="s">
        <v>9</v>
      </c>
      <c r="C2961" s="2" t="s">
        <v>10</v>
      </c>
      <c r="D2961" s="2" t="s">
        <v>11</v>
      </c>
      <c r="E2961" s="2" t="s">
        <v>12</v>
      </c>
      <c r="F2961" s="2">
        <v>2015</v>
      </c>
      <c r="G2961" s="2">
        <v>13.931710000000001</v>
      </c>
    </row>
    <row r="2962" spans="1:7" x14ac:dyDescent="0.25">
      <c r="A2962" s="2" t="s">
        <v>41</v>
      </c>
      <c r="B2962" s="2" t="s">
        <v>9</v>
      </c>
      <c r="C2962" s="2" t="s">
        <v>14</v>
      </c>
      <c r="D2962" s="2" t="s">
        <v>11</v>
      </c>
      <c r="E2962" s="2" t="s">
        <v>12</v>
      </c>
      <c r="F2962" s="2">
        <v>1963</v>
      </c>
      <c r="G2962" s="2">
        <v>15.91033</v>
      </c>
    </row>
    <row r="2963" spans="1:7" x14ac:dyDescent="0.25">
      <c r="A2963" s="2" t="s">
        <v>41</v>
      </c>
      <c r="B2963" s="2" t="s">
        <v>9</v>
      </c>
      <c r="C2963" s="2" t="s">
        <v>14</v>
      </c>
      <c r="D2963" s="2" t="s">
        <v>11</v>
      </c>
      <c r="E2963" s="2" t="s">
        <v>12</v>
      </c>
      <c r="F2963" s="2">
        <v>1964</v>
      </c>
      <c r="G2963" s="2">
        <v>15</v>
      </c>
    </row>
    <row r="2964" spans="1:7" x14ac:dyDescent="0.25">
      <c r="A2964" s="2" t="s">
        <v>41</v>
      </c>
      <c r="B2964" s="2" t="s">
        <v>9</v>
      </c>
      <c r="C2964" s="2" t="s">
        <v>14</v>
      </c>
      <c r="D2964" s="2" t="s">
        <v>11</v>
      </c>
      <c r="E2964" s="2" t="s">
        <v>12</v>
      </c>
      <c r="F2964" s="2">
        <v>1965</v>
      </c>
      <c r="G2964" s="2">
        <v>14.16982</v>
      </c>
    </row>
    <row r="2965" spans="1:7" x14ac:dyDescent="0.25">
      <c r="A2965" s="2" t="s">
        <v>41</v>
      </c>
      <c r="B2965" s="2" t="s">
        <v>9</v>
      </c>
      <c r="C2965" s="2" t="s">
        <v>14</v>
      </c>
      <c r="D2965" s="2" t="s">
        <v>11</v>
      </c>
      <c r="E2965" s="2" t="s">
        <v>12</v>
      </c>
      <c r="F2965" s="2">
        <v>1966</v>
      </c>
      <c r="G2965" s="2">
        <v>13.233320000000001</v>
      </c>
    </row>
    <row r="2966" spans="1:7" x14ac:dyDescent="0.25">
      <c r="A2966" s="2" t="s">
        <v>41</v>
      </c>
      <c r="B2966" s="2" t="s">
        <v>9</v>
      </c>
      <c r="C2966" s="2" t="s">
        <v>14</v>
      </c>
      <c r="D2966" s="2" t="s">
        <v>11</v>
      </c>
      <c r="E2966" s="2" t="s">
        <v>12</v>
      </c>
      <c r="F2966" s="2">
        <v>1967</v>
      </c>
      <c r="G2966" s="2">
        <v>13.09878</v>
      </c>
    </row>
    <row r="2967" spans="1:7" x14ac:dyDescent="0.25">
      <c r="A2967" s="2" t="s">
        <v>41</v>
      </c>
      <c r="B2967" s="2" t="s">
        <v>9</v>
      </c>
      <c r="C2967" s="2" t="s">
        <v>14</v>
      </c>
      <c r="D2967" s="2" t="s">
        <v>11</v>
      </c>
      <c r="E2967" s="2" t="s">
        <v>12</v>
      </c>
      <c r="F2967" s="2">
        <v>1968</v>
      </c>
      <c r="G2967" s="2">
        <v>13.13888</v>
      </c>
    </row>
    <row r="2968" spans="1:7" x14ac:dyDescent="0.25">
      <c r="A2968" s="2" t="s">
        <v>41</v>
      </c>
      <c r="B2968" s="2" t="s">
        <v>9</v>
      </c>
      <c r="C2968" s="2" t="s">
        <v>14</v>
      </c>
      <c r="D2968" s="2" t="s">
        <v>11</v>
      </c>
      <c r="E2968" s="2" t="s">
        <v>12</v>
      </c>
      <c r="F2968" s="2">
        <v>1969</v>
      </c>
      <c r="G2968" s="2">
        <v>12.50661</v>
      </c>
    </row>
    <row r="2969" spans="1:7" x14ac:dyDescent="0.25">
      <c r="A2969" s="2" t="s">
        <v>41</v>
      </c>
      <c r="B2969" s="2" t="s">
        <v>9</v>
      </c>
      <c r="C2969" s="2" t="s">
        <v>14</v>
      </c>
      <c r="D2969" s="2" t="s">
        <v>11</v>
      </c>
      <c r="E2969" s="2" t="s">
        <v>12</v>
      </c>
      <c r="F2969" s="2">
        <v>1970</v>
      </c>
      <c r="G2969" s="2">
        <v>10.923719999999999</v>
      </c>
    </row>
    <row r="2970" spans="1:7" x14ac:dyDescent="0.25">
      <c r="A2970" s="2" t="s">
        <v>41</v>
      </c>
      <c r="B2970" s="2" t="s">
        <v>9</v>
      </c>
      <c r="C2970" s="2" t="s">
        <v>14</v>
      </c>
      <c r="D2970" s="2" t="s">
        <v>11</v>
      </c>
      <c r="E2970" s="2" t="s">
        <v>12</v>
      </c>
      <c r="F2970" s="2">
        <v>1971</v>
      </c>
      <c r="G2970" s="2">
        <v>10.18135</v>
      </c>
    </row>
    <row r="2971" spans="1:7" x14ac:dyDescent="0.25">
      <c r="A2971" s="2" t="s">
        <v>41</v>
      </c>
      <c r="B2971" s="2" t="s">
        <v>9</v>
      </c>
      <c r="C2971" s="2" t="s">
        <v>14</v>
      </c>
      <c r="D2971" s="2" t="s">
        <v>11</v>
      </c>
      <c r="E2971" s="2" t="s">
        <v>12</v>
      </c>
      <c r="F2971" s="2">
        <v>1972</v>
      </c>
      <c r="G2971" s="2">
        <v>9.5780480000000008</v>
      </c>
    </row>
    <row r="2972" spans="1:7" x14ac:dyDescent="0.25">
      <c r="A2972" s="2" t="s">
        <v>41</v>
      </c>
      <c r="B2972" s="2" t="s">
        <v>9</v>
      </c>
      <c r="C2972" s="2" t="s">
        <v>14</v>
      </c>
      <c r="D2972" s="2" t="s">
        <v>11</v>
      </c>
      <c r="E2972" s="2" t="s">
        <v>12</v>
      </c>
      <c r="F2972" s="2">
        <v>1973</v>
      </c>
      <c r="G2972" s="2">
        <v>9.2291830000000008</v>
      </c>
    </row>
    <row r="2973" spans="1:7" x14ac:dyDescent="0.25">
      <c r="A2973" s="2" t="s">
        <v>41</v>
      </c>
      <c r="B2973" s="2" t="s">
        <v>9</v>
      </c>
      <c r="C2973" s="2" t="s">
        <v>14</v>
      </c>
      <c r="D2973" s="2" t="s">
        <v>11</v>
      </c>
      <c r="E2973" s="2" t="s">
        <v>12</v>
      </c>
      <c r="F2973" s="2">
        <v>1974</v>
      </c>
      <c r="G2973" s="2">
        <v>8.9348810000000007</v>
      </c>
    </row>
    <row r="2974" spans="1:7" x14ac:dyDescent="0.25">
      <c r="A2974" s="2" t="s">
        <v>41</v>
      </c>
      <c r="B2974" s="2" t="s">
        <v>9</v>
      </c>
      <c r="C2974" s="2" t="s">
        <v>14</v>
      </c>
      <c r="D2974" s="2" t="s">
        <v>11</v>
      </c>
      <c r="E2974" s="2" t="s">
        <v>12</v>
      </c>
      <c r="F2974" s="2">
        <v>1975</v>
      </c>
      <c r="G2974" s="2">
        <v>8.5425900000000006</v>
      </c>
    </row>
    <row r="2975" spans="1:7" x14ac:dyDescent="0.25">
      <c r="A2975" s="2" t="s">
        <v>41</v>
      </c>
      <c r="B2975" s="2" t="s">
        <v>9</v>
      </c>
      <c r="C2975" s="2" t="s">
        <v>14</v>
      </c>
      <c r="D2975" s="2" t="s">
        <v>11</v>
      </c>
      <c r="E2975" s="2" t="s">
        <v>12</v>
      </c>
      <c r="F2975" s="2">
        <v>1976</v>
      </c>
      <c r="G2975" s="2">
        <v>8.2191779999999994</v>
      </c>
    </row>
    <row r="2976" spans="1:7" x14ac:dyDescent="0.25">
      <c r="A2976" s="2" t="s">
        <v>41</v>
      </c>
      <c r="B2976" s="2" t="s">
        <v>9</v>
      </c>
      <c r="C2976" s="2" t="s">
        <v>14</v>
      </c>
      <c r="D2976" s="2" t="s">
        <v>11</v>
      </c>
      <c r="E2976" s="2" t="s">
        <v>12</v>
      </c>
      <c r="F2976" s="2">
        <v>1977</v>
      </c>
      <c r="G2976" s="2">
        <v>8.0263480000000005</v>
      </c>
    </row>
    <row r="2977" spans="1:8" x14ac:dyDescent="0.25">
      <c r="A2977" s="2" t="s">
        <v>41</v>
      </c>
      <c r="B2977" s="2" t="s">
        <v>9</v>
      </c>
      <c r="C2977" s="2" t="s">
        <v>14</v>
      </c>
      <c r="D2977" s="2" t="s">
        <v>11</v>
      </c>
      <c r="E2977" s="2" t="s">
        <v>12</v>
      </c>
      <c r="F2977" s="2">
        <v>1978</v>
      </c>
      <c r="G2977" s="2">
        <v>8.0923449999999999</v>
      </c>
    </row>
    <row r="2978" spans="1:8" x14ac:dyDescent="0.25">
      <c r="A2978" s="2" t="s">
        <v>41</v>
      </c>
      <c r="B2978" s="2" t="s">
        <v>9</v>
      </c>
      <c r="C2978" s="2" t="s">
        <v>14</v>
      </c>
      <c r="D2978" s="2" t="s">
        <v>11</v>
      </c>
      <c r="E2978" s="2" t="s">
        <v>12</v>
      </c>
      <c r="F2978" s="2">
        <v>1979</v>
      </c>
      <c r="G2978" s="2">
        <v>8.062201</v>
      </c>
    </row>
    <row r="2979" spans="1:8" x14ac:dyDescent="0.25">
      <c r="A2979" s="2" t="s">
        <v>41</v>
      </c>
      <c r="B2979" s="2" t="s">
        <v>9</v>
      </c>
      <c r="C2979" s="2" t="s">
        <v>14</v>
      </c>
      <c r="D2979" s="2" t="s">
        <v>11</v>
      </c>
      <c r="E2979" s="2" t="s">
        <v>12</v>
      </c>
      <c r="F2979" s="2">
        <v>1980</v>
      </c>
      <c r="G2979" s="2">
        <v>7.9631379999999998</v>
      </c>
    </row>
    <row r="2980" spans="1:8" x14ac:dyDescent="0.25">
      <c r="A2980" s="2" t="s">
        <v>41</v>
      </c>
      <c r="B2980" s="2" t="s">
        <v>9</v>
      </c>
      <c r="C2980" s="2" t="s">
        <v>14</v>
      </c>
      <c r="D2980" s="2" t="s">
        <v>11</v>
      </c>
      <c r="E2980" s="2" t="s">
        <v>12</v>
      </c>
      <c r="F2980" s="2">
        <v>1981</v>
      </c>
      <c r="G2980" s="2">
        <v>7.9545450000000004</v>
      </c>
    </row>
    <row r="2981" spans="1:8" x14ac:dyDescent="0.25">
      <c r="A2981" s="2" t="s">
        <v>41</v>
      </c>
      <c r="B2981" s="2" t="s">
        <v>9</v>
      </c>
      <c r="C2981" s="2" t="s">
        <v>14</v>
      </c>
      <c r="D2981" s="2" t="s">
        <v>11</v>
      </c>
      <c r="E2981" s="2" t="s">
        <v>12</v>
      </c>
      <c r="F2981" s="2">
        <v>1982</v>
      </c>
      <c r="G2981" s="2">
        <v>8.1279620000000001</v>
      </c>
    </row>
    <row r="2982" spans="1:8" x14ac:dyDescent="0.25">
      <c r="A2982" s="2" t="s">
        <v>41</v>
      </c>
      <c r="B2982" s="2" t="s">
        <v>9</v>
      </c>
      <c r="C2982" s="2" t="s">
        <v>14</v>
      </c>
      <c r="D2982" s="2" t="s">
        <v>11</v>
      </c>
      <c r="E2982" s="2" t="s">
        <v>12</v>
      </c>
      <c r="F2982" s="2">
        <v>1983</v>
      </c>
      <c r="G2982" s="2">
        <v>7.8835230000000003</v>
      </c>
    </row>
    <row r="2983" spans="1:8" x14ac:dyDescent="0.25">
      <c r="A2983" s="2" t="s">
        <v>41</v>
      </c>
      <c r="B2983" s="2" t="s">
        <v>9</v>
      </c>
      <c r="C2983" s="2" t="s">
        <v>14</v>
      </c>
      <c r="D2983" s="2" t="s">
        <v>11</v>
      </c>
      <c r="E2983" s="2" t="s">
        <v>12</v>
      </c>
      <c r="F2983" s="2">
        <v>1984</v>
      </c>
      <c r="G2983" s="2">
        <v>7.6380730000000003</v>
      </c>
    </row>
    <row r="2984" spans="1:8" x14ac:dyDescent="0.25">
      <c r="A2984" s="2" t="s">
        <v>41</v>
      </c>
      <c r="B2984" s="2" t="s">
        <v>9</v>
      </c>
      <c r="C2984" s="2" t="s">
        <v>14</v>
      </c>
      <c r="D2984" s="2" t="s">
        <v>11</v>
      </c>
      <c r="E2984" s="2" t="s">
        <v>12</v>
      </c>
      <c r="F2984" s="2">
        <v>1985</v>
      </c>
      <c r="G2984" s="2">
        <v>7.3040240000000001</v>
      </c>
      <c r="H2984" s="2" t="s">
        <v>13</v>
      </c>
    </row>
    <row r="2985" spans="1:8" x14ac:dyDescent="0.25">
      <c r="A2985" s="2" t="s">
        <v>41</v>
      </c>
      <c r="B2985" s="2" t="s">
        <v>9</v>
      </c>
      <c r="C2985" s="2" t="s">
        <v>14</v>
      </c>
      <c r="D2985" s="2" t="s">
        <v>11</v>
      </c>
      <c r="E2985" s="2" t="s">
        <v>12</v>
      </c>
      <c r="F2985" s="2">
        <v>1986</v>
      </c>
      <c r="G2985" s="2">
        <v>6.5354890000000001</v>
      </c>
      <c r="H2985" s="2" t="s">
        <v>13</v>
      </c>
    </row>
    <row r="2986" spans="1:8" x14ac:dyDescent="0.25">
      <c r="A2986" s="2" t="s">
        <v>41</v>
      </c>
      <c r="B2986" s="2" t="s">
        <v>9</v>
      </c>
      <c r="C2986" s="2" t="s">
        <v>14</v>
      </c>
      <c r="D2986" s="2" t="s">
        <v>11</v>
      </c>
      <c r="E2986" s="2" t="s">
        <v>12</v>
      </c>
      <c r="F2986" s="2">
        <v>1987</v>
      </c>
      <c r="G2986" s="2">
        <v>9.3836890000000004</v>
      </c>
    </row>
    <row r="2987" spans="1:8" x14ac:dyDescent="0.25">
      <c r="A2987" s="2" t="s">
        <v>41</v>
      </c>
      <c r="B2987" s="2" t="s">
        <v>9</v>
      </c>
      <c r="C2987" s="2" t="s">
        <v>14</v>
      </c>
      <c r="D2987" s="2" t="s">
        <v>11</v>
      </c>
      <c r="E2987" s="2" t="s">
        <v>12</v>
      </c>
      <c r="F2987" s="2">
        <v>1988</v>
      </c>
      <c r="G2987" s="2">
        <v>9.1885709999999996</v>
      </c>
    </row>
    <row r="2988" spans="1:8" x14ac:dyDescent="0.25">
      <c r="A2988" s="2" t="s">
        <v>41</v>
      </c>
      <c r="B2988" s="2" t="s">
        <v>9</v>
      </c>
      <c r="C2988" s="2" t="s">
        <v>14</v>
      </c>
      <c r="D2988" s="2" t="s">
        <v>11</v>
      </c>
      <c r="E2988" s="2" t="s">
        <v>12</v>
      </c>
      <c r="F2988" s="2">
        <v>1989</v>
      </c>
      <c r="G2988" s="2">
        <v>9.3651499999999999</v>
      </c>
    </row>
    <row r="2989" spans="1:8" x14ac:dyDescent="0.25">
      <c r="A2989" s="2" t="s">
        <v>41</v>
      </c>
      <c r="B2989" s="2" t="s">
        <v>9</v>
      </c>
      <c r="C2989" s="2" t="s">
        <v>14</v>
      </c>
      <c r="D2989" s="2" t="s">
        <v>11</v>
      </c>
      <c r="E2989" s="2" t="s">
        <v>12</v>
      </c>
      <c r="F2989" s="2">
        <v>1990</v>
      </c>
      <c r="G2989" s="2">
        <v>9.1861759999999997</v>
      </c>
    </row>
    <row r="2990" spans="1:8" x14ac:dyDescent="0.25">
      <c r="A2990" s="2" t="s">
        <v>41</v>
      </c>
      <c r="B2990" s="2" t="s">
        <v>9</v>
      </c>
      <c r="C2990" s="2" t="s">
        <v>14</v>
      </c>
      <c r="D2990" s="2" t="s">
        <v>11</v>
      </c>
      <c r="E2990" s="2" t="s">
        <v>12</v>
      </c>
      <c r="F2990" s="2">
        <v>1991</v>
      </c>
      <c r="G2990" s="2">
        <v>9.1446769999999997</v>
      </c>
    </row>
    <row r="2991" spans="1:8" x14ac:dyDescent="0.25">
      <c r="A2991" s="2" t="s">
        <v>41</v>
      </c>
      <c r="B2991" s="2" t="s">
        <v>9</v>
      </c>
      <c r="C2991" s="2" t="s">
        <v>14</v>
      </c>
      <c r="D2991" s="2" t="s">
        <v>11</v>
      </c>
      <c r="E2991" s="2" t="s">
        <v>12</v>
      </c>
      <c r="F2991" s="2">
        <v>1992</v>
      </c>
      <c r="G2991" s="2">
        <v>9.8360649999999996</v>
      </c>
    </row>
    <row r="2992" spans="1:8" x14ac:dyDescent="0.25">
      <c r="A2992" s="2" t="s">
        <v>41</v>
      </c>
      <c r="B2992" s="2" t="s">
        <v>9</v>
      </c>
      <c r="C2992" s="2" t="s">
        <v>14</v>
      </c>
      <c r="D2992" s="2" t="s">
        <v>11</v>
      </c>
      <c r="E2992" s="2" t="s">
        <v>12</v>
      </c>
      <c r="F2992" s="2">
        <v>1993</v>
      </c>
      <c r="G2992" s="2">
        <v>10.797169999999999</v>
      </c>
    </row>
    <row r="2993" spans="1:8" x14ac:dyDescent="0.25">
      <c r="A2993" s="2" t="s">
        <v>41</v>
      </c>
      <c r="B2993" s="2" t="s">
        <v>9</v>
      </c>
      <c r="C2993" s="2" t="s">
        <v>14</v>
      </c>
      <c r="D2993" s="2" t="s">
        <v>11</v>
      </c>
      <c r="E2993" s="2" t="s">
        <v>12</v>
      </c>
      <c r="F2993" s="2">
        <v>1994</v>
      </c>
      <c r="G2993" s="2">
        <v>11.125249999999999</v>
      </c>
    </row>
    <row r="2994" spans="1:8" x14ac:dyDescent="0.25">
      <c r="A2994" s="2" t="s">
        <v>41</v>
      </c>
      <c r="B2994" s="2" t="s">
        <v>9</v>
      </c>
      <c r="C2994" s="2" t="s">
        <v>14</v>
      </c>
      <c r="D2994" s="2" t="s">
        <v>11</v>
      </c>
      <c r="E2994" s="2" t="s">
        <v>12</v>
      </c>
      <c r="F2994" s="2">
        <v>1995</v>
      </c>
      <c r="G2994" s="2">
        <v>11.189159999999999</v>
      </c>
    </row>
    <row r="2995" spans="1:8" x14ac:dyDescent="0.25">
      <c r="A2995" s="2" t="s">
        <v>41</v>
      </c>
      <c r="B2995" s="2" t="s">
        <v>9</v>
      </c>
      <c r="C2995" s="2" t="s">
        <v>14</v>
      </c>
      <c r="D2995" s="2" t="s">
        <v>11</v>
      </c>
      <c r="E2995" s="2" t="s">
        <v>12</v>
      </c>
      <c r="F2995" s="2">
        <v>1996</v>
      </c>
      <c r="G2995" s="2">
        <v>10.9513</v>
      </c>
    </row>
    <row r="2996" spans="1:8" x14ac:dyDescent="0.25">
      <c r="A2996" s="2" t="s">
        <v>41</v>
      </c>
      <c r="B2996" s="2" t="s">
        <v>9</v>
      </c>
      <c r="C2996" s="2" t="s">
        <v>14</v>
      </c>
      <c r="D2996" s="2" t="s">
        <v>11</v>
      </c>
      <c r="E2996" s="2" t="s">
        <v>12</v>
      </c>
      <c r="F2996" s="2">
        <v>1997</v>
      </c>
      <c r="G2996" s="2">
        <v>10.759819999999999</v>
      </c>
    </row>
    <row r="2997" spans="1:8" x14ac:dyDescent="0.25">
      <c r="A2997" s="2" t="s">
        <v>41</v>
      </c>
      <c r="B2997" s="2" t="s">
        <v>9</v>
      </c>
      <c r="C2997" s="2" t="s">
        <v>14</v>
      </c>
      <c r="D2997" s="2" t="s">
        <v>11</v>
      </c>
      <c r="E2997" s="2" t="s">
        <v>12</v>
      </c>
      <c r="F2997" s="2">
        <v>1998</v>
      </c>
      <c r="G2997" s="2">
        <v>10.60568</v>
      </c>
    </row>
    <row r="2998" spans="1:8" x14ac:dyDescent="0.25">
      <c r="A2998" s="2" t="s">
        <v>41</v>
      </c>
      <c r="B2998" s="2" t="s">
        <v>9</v>
      </c>
      <c r="C2998" s="2" t="s">
        <v>14</v>
      </c>
      <c r="D2998" s="2" t="s">
        <v>11</v>
      </c>
      <c r="E2998" s="2" t="s">
        <v>12</v>
      </c>
      <c r="F2998" s="2">
        <v>1999</v>
      </c>
      <c r="G2998" s="2">
        <v>10.64405</v>
      </c>
    </row>
    <row r="2999" spans="1:8" x14ac:dyDescent="0.25">
      <c r="A2999" s="2" t="s">
        <v>41</v>
      </c>
      <c r="B2999" s="2" t="s">
        <v>9</v>
      </c>
      <c r="C2999" s="2" t="s">
        <v>14</v>
      </c>
      <c r="D2999" s="2" t="s">
        <v>11</v>
      </c>
      <c r="E2999" s="2" t="s">
        <v>12</v>
      </c>
      <c r="F2999" s="2">
        <v>2000</v>
      </c>
      <c r="G2999" s="2">
        <v>10.290940000000001</v>
      </c>
    </row>
    <row r="3000" spans="1:8" x14ac:dyDescent="0.25">
      <c r="A3000" s="2" t="s">
        <v>41</v>
      </c>
      <c r="B3000" s="2" t="s">
        <v>9</v>
      </c>
      <c r="C3000" s="2" t="s">
        <v>14</v>
      </c>
      <c r="D3000" s="2" t="s">
        <v>11</v>
      </c>
      <c r="E3000" s="2" t="s">
        <v>12</v>
      </c>
      <c r="F3000" s="2">
        <v>2001</v>
      </c>
      <c r="G3000" s="2">
        <v>10.002359999999999</v>
      </c>
    </row>
    <row r="3001" spans="1:8" x14ac:dyDescent="0.25">
      <c r="A3001" s="2" t="s">
        <v>41</v>
      </c>
      <c r="B3001" s="2" t="s">
        <v>9</v>
      </c>
      <c r="C3001" s="2" t="s">
        <v>14</v>
      </c>
      <c r="D3001" s="2" t="s">
        <v>11</v>
      </c>
      <c r="E3001" s="2" t="s">
        <v>12</v>
      </c>
      <c r="F3001" s="2">
        <v>2002</v>
      </c>
      <c r="G3001" s="2">
        <v>9.8256359999999994</v>
      </c>
    </row>
    <row r="3002" spans="1:8" x14ac:dyDescent="0.25">
      <c r="A3002" s="2" t="s">
        <v>41</v>
      </c>
      <c r="B3002" s="2" t="s">
        <v>9</v>
      </c>
      <c r="C3002" s="2" t="s">
        <v>14</v>
      </c>
      <c r="D3002" s="2" t="s">
        <v>11</v>
      </c>
      <c r="E3002" s="2" t="s">
        <v>12</v>
      </c>
      <c r="F3002" s="2">
        <v>2003</v>
      </c>
      <c r="G3002" s="2">
        <v>9.6362780000000008</v>
      </c>
    </row>
    <row r="3003" spans="1:8" x14ac:dyDescent="0.25">
      <c r="A3003" s="2" t="s">
        <v>41</v>
      </c>
      <c r="B3003" s="2" t="s">
        <v>9</v>
      </c>
      <c r="C3003" s="2" t="s">
        <v>14</v>
      </c>
      <c r="D3003" s="2" t="s">
        <v>11</v>
      </c>
      <c r="E3003" s="2" t="s">
        <v>12</v>
      </c>
      <c r="F3003" s="2">
        <v>2004</v>
      </c>
      <c r="G3003" s="2">
        <v>9.8891449999999992</v>
      </c>
      <c r="H3003" s="2" t="s">
        <v>13</v>
      </c>
    </row>
    <row r="3004" spans="1:8" x14ac:dyDescent="0.25">
      <c r="A3004" s="2" t="s">
        <v>41</v>
      </c>
      <c r="B3004" s="2" t="s">
        <v>9</v>
      </c>
      <c r="C3004" s="2" t="s">
        <v>14</v>
      </c>
      <c r="D3004" s="2" t="s">
        <v>11</v>
      </c>
      <c r="E3004" s="2" t="s">
        <v>12</v>
      </c>
      <c r="F3004" s="2">
        <v>2005</v>
      </c>
      <c r="G3004" s="2">
        <v>9.8202970000000001</v>
      </c>
    </row>
    <row r="3005" spans="1:8" x14ac:dyDescent="0.25">
      <c r="A3005" s="2" t="s">
        <v>41</v>
      </c>
      <c r="B3005" s="2" t="s">
        <v>9</v>
      </c>
      <c r="C3005" s="2" t="s">
        <v>14</v>
      </c>
      <c r="D3005" s="2" t="s">
        <v>11</v>
      </c>
      <c r="E3005" s="2" t="s">
        <v>12</v>
      </c>
      <c r="F3005" s="2">
        <v>2006</v>
      </c>
      <c r="G3005" s="2">
        <v>9.9778830000000003</v>
      </c>
    </row>
    <row r="3006" spans="1:8" x14ac:dyDescent="0.25">
      <c r="A3006" s="2" t="s">
        <v>41</v>
      </c>
      <c r="B3006" s="2" t="s">
        <v>9</v>
      </c>
      <c r="C3006" s="2" t="s">
        <v>14</v>
      </c>
      <c r="D3006" s="2" t="s">
        <v>11</v>
      </c>
      <c r="E3006" s="2" t="s">
        <v>12</v>
      </c>
      <c r="F3006" s="2">
        <v>2007</v>
      </c>
      <c r="G3006" s="2">
        <v>10.59238</v>
      </c>
    </row>
    <row r="3007" spans="1:8" x14ac:dyDescent="0.25">
      <c r="A3007" s="2" t="s">
        <v>41</v>
      </c>
      <c r="B3007" s="2" t="s">
        <v>9</v>
      </c>
      <c r="C3007" s="2" t="s">
        <v>14</v>
      </c>
      <c r="D3007" s="2" t="s">
        <v>11</v>
      </c>
      <c r="E3007" s="2" t="s">
        <v>12</v>
      </c>
      <c r="F3007" s="2">
        <v>2008</v>
      </c>
      <c r="G3007" s="2">
        <v>10.40714</v>
      </c>
    </row>
    <row r="3008" spans="1:8" x14ac:dyDescent="0.25">
      <c r="A3008" s="2" t="s">
        <v>41</v>
      </c>
      <c r="B3008" s="2" t="s">
        <v>9</v>
      </c>
      <c r="C3008" s="2" t="s">
        <v>14</v>
      </c>
      <c r="D3008" s="2" t="s">
        <v>11</v>
      </c>
      <c r="E3008" s="2" t="s">
        <v>12</v>
      </c>
      <c r="F3008" s="2">
        <v>2009</v>
      </c>
      <c r="G3008" s="2">
        <v>10.691269999999999</v>
      </c>
    </row>
    <row r="3009" spans="1:7" x14ac:dyDescent="0.25">
      <c r="A3009" s="2" t="s">
        <v>41</v>
      </c>
      <c r="B3009" s="2" t="s">
        <v>9</v>
      </c>
      <c r="C3009" s="2" t="s">
        <v>14</v>
      </c>
      <c r="D3009" s="2" t="s">
        <v>11</v>
      </c>
      <c r="E3009" s="2" t="s">
        <v>12</v>
      </c>
      <c r="F3009" s="2">
        <v>2010</v>
      </c>
      <c r="G3009" s="2">
        <v>10.95121</v>
      </c>
    </row>
    <row r="3010" spans="1:7" x14ac:dyDescent="0.25">
      <c r="A3010" s="2" t="s">
        <v>41</v>
      </c>
      <c r="B3010" s="2" t="s">
        <v>9</v>
      </c>
      <c r="C3010" s="2" t="s">
        <v>14</v>
      </c>
      <c r="D3010" s="2" t="s">
        <v>11</v>
      </c>
      <c r="E3010" s="2" t="s">
        <v>12</v>
      </c>
      <c r="F3010" s="2">
        <v>2011</v>
      </c>
      <c r="G3010" s="2">
        <v>10.419589999999999</v>
      </c>
    </row>
    <row r="3011" spans="1:7" x14ac:dyDescent="0.25">
      <c r="A3011" s="2" t="s">
        <v>41</v>
      </c>
      <c r="B3011" s="2" t="s">
        <v>9</v>
      </c>
      <c r="C3011" s="2" t="s">
        <v>14</v>
      </c>
      <c r="D3011" s="2" t="s">
        <v>11</v>
      </c>
      <c r="E3011" s="2" t="s">
        <v>12</v>
      </c>
      <c r="F3011" s="2">
        <v>2012</v>
      </c>
      <c r="G3011" s="2">
        <v>10.452859999999999</v>
      </c>
    </row>
    <row r="3012" spans="1:7" x14ac:dyDescent="0.25">
      <c r="A3012" s="2" t="s">
        <v>41</v>
      </c>
      <c r="B3012" s="2" t="s">
        <v>9</v>
      </c>
      <c r="C3012" s="2" t="s">
        <v>14</v>
      </c>
      <c r="D3012" s="2" t="s">
        <v>11</v>
      </c>
      <c r="E3012" s="2" t="s">
        <v>12</v>
      </c>
      <c r="F3012" s="2">
        <v>2013</v>
      </c>
      <c r="G3012" s="2">
        <v>10.59154</v>
      </c>
    </row>
    <row r="3013" spans="1:7" x14ac:dyDescent="0.25">
      <c r="A3013" s="2" t="s">
        <v>41</v>
      </c>
      <c r="B3013" s="2" t="s">
        <v>9</v>
      </c>
      <c r="C3013" s="2" t="s">
        <v>14</v>
      </c>
      <c r="D3013" s="2" t="s">
        <v>11</v>
      </c>
      <c r="E3013" s="2" t="s">
        <v>12</v>
      </c>
      <c r="F3013" s="2">
        <v>2014</v>
      </c>
      <c r="G3013" s="2">
        <v>10.336729999999999</v>
      </c>
    </row>
    <row r="3014" spans="1:7" x14ac:dyDescent="0.25">
      <c r="A3014" s="2" t="s">
        <v>41</v>
      </c>
      <c r="B3014" s="2" t="s">
        <v>9</v>
      </c>
      <c r="C3014" s="2" t="s">
        <v>14</v>
      </c>
      <c r="D3014" s="2" t="s">
        <v>11</v>
      </c>
      <c r="E3014" s="2" t="s">
        <v>12</v>
      </c>
      <c r="F3014" s="2">
        <v>2015</v>
      </c>
      <c r="G3014" s="2">
        <v>10.257999999999999</v>
      </c>
    </row>
    <row r="3015" spans="1:7" x14ac:dyDescent="0.25">
      <c r="A3015" s="2" t="s">
        <v>41</v>
      </c>
      <c r="B3015" s="2" t="s">
        <v>9</v>
      </c>
      <c r="C3015" s="2" t="s">
        <v>15</v>
      </c>
      <c r="D3015" s="2" t="s">
        <v>11</v>
      </c>
      <c r="E3015" s="2" t="s">
        <v>12</v>
      </c>
      <c r="F3015" s="2">
        <v>1969</v>
      </c>
      <c r="G3015" s="2">
        <v>9.0102390000000003</v>
      </c>
    </row>
    <row r="3016" spans="1:7" x14ac:dyDescent="0.25">
      <c r="A3016" s="2" t="s">
        <v>41</v>
      </c>
      <c r="B3016" s="2" t="s">
        <v>9</v>
      </c>
      <c r="C3016" s="2" t="s">
        <v>15</v>
      </c>
      <c r="D3016" s="2" t="s">
        <v>11</v>
      </c>
      <c r="E3016" s="2" t="s">
        <v>12</v>
      </c>
      <c r="F3016" s="2">
        <v>1970</v>
      </c>
      <c r="G3016" s="2">
        <v>7.636603</v>
      </c>
    </row>
    <row r="3017" spans="1:7" x14ac:dyDescent="0.25">
      <c r="A3017" s="2" t="s">
        <v>41</v>
      </c>
      <c r="B3017" s="2" t="s">
        <v>9</v>
      </c>
      <c r="C3017" s="2" t="s">
        <v>15</v>
      </c>
      <c r="D3017" s="2" t="s">
        <v>11</v>
      </c>
      <c r="E3017" s="2" t="s">
        <v>12</v>
      </c>
      <c r="F3017" s="2">
        <v>1971</v>
      </c>
      <c r="G3017" s="2">
        <v>6.9857699999999996</v>
      </c>
    </row>
    <row r="3018" spans="1:7" x14ac:dyDescent="0.25">
      <c r="A3018" s="2" t="s">
        <v>41</v>
      </c>
      <c r="B3018" s="2" t="s">
        <v>9</v>
      </c>
      <c r="C3018" s="2" t="s">
        <v>15</v>
      </c>
      <c r="D3018" s="2" t="s">
        <v>11</v>
      </c>
      <c r="E3018" s="2" t="s">
        <v>12</v>
      </c>
      <c r="F3018" s="2">
        <v>1972</v>
      </c>
      <c r="G3018" s="2">
        <v>6.2539889999999998</v>
      </c>
    </row>
    <row r="3019" spans="1:7" x14ac:dyDescent="0.25">
      <c r="A3019" s="2" t="s">
        <v>41</v>
      </c>
      <c r="B3019" s="2" t="s">
        <v>9</v>
      </c>
      <c r="C3019" s="2" t="s">
        <v>15</v>
      </c>
      <c r="D3019" s="2" t="s">
        <v>11</v>
      </c>
      <c r="E3019" s="2" t="s">
        <v>12</v>
      </c>
      <c r="F3019" s="2">
        <v>1973</v>
      </c>
      <c r="G3019" s="2">
        <v>5.8080809999999996</v>
      </c>
    </row>
    <row r="3020" spans="1:7" x14ac:dyDescent="0.25">
      <c r="A3020" s="2" t="s">
        <v>41</v>
      </c>
      <c r="B3020" s="2" t="s">
        <v>9</v>
      </c>
      <c r="C3020" s="2" t="s">
        <v>15</v>
      </c>
      <c r="D3020" s="2" t="s">
        <v>11</v>
      </c>
      <c r="E3020" s="2" t="s">
        <v>12</v>
      </c>
      <c r="F3020" s="2">
        <v>1974</v>
      </c>
      <c r="G3020" s="2">
        <v>5.7680629999999997</v>
      </c>
    </row>
    <row r="3021" spans="1:7" x14ac:dyDescent="0.25">
      <c r="A3021" s="2" t="s">
        <v>41</v>
      </c>
      <c r="B3021" s="2" t="s">
        <v>9</v>
      </c>
      <c r="C3021" s="2" t="s">
        <v>15</v>
      </c>
      <c r="D3021" s="2" t="s">
        <v>11</v>
      </c>
      <c r="E3021" s="2" t="s">
        <v>12</v>
      </c>
      <c r="F3021" s="2">
        <v>1975</v>
      </c>
      <c r="G3021" s="2">
        <v>5.6976740000000001</v>
      </c>
    </row>
    <row r="3022" spans="1:7" x14ac:dyDescent="0.25">
      <c r="A3022" s="2" t="s">
        <v>41</v>
      </c>
      <c r="B3022" s="2" t="s">
        <v>9</v>
      </c>
      <c r="C3022" s="2" t="s">
        <v>15</v>
      </c>
      <c r="D3022" s="2" t="s">
        <v>11</v>
      </c>
      <c r="E3022" s="2" t="s">
        <v>12</v>
      </c>
      <c r="F3022" s="2">
        <v>1976</v>
      </c>
      <c r="G3022" s="2">
        <v>5.3112510000000004</v>
      </c>
    </row>
    <row r="3023" spans="1:7" x14ac:dyDescent="0.25">
      <c r="A3023" s="2" t="s">
        <v>41</v>
      </c>
      <c r="B3023" s="2" t="s">
        <v>9</v>
      </c>
      <c r="C3023" s="2" t="s">
        <v>15</v>
      </c>
      <c r="D3023" s="2" t="s">
        <v>11</v>
      </c>
      <c r="E3023" s="2" t="s">
        <v>12</v>
      </c>
      <c r="F3023" s="2">
        <v>1977</v>
      </c>
      <c r="G3023" s="2">
        <v>5.2661069999999999</v>
      </c>
    </row>
    <row r="3024" spans="1:7" x14ac:dyDescent="0.25">
      <c r="A3024" s="2" t="s">
        <v>41</v>
      </c>
      <c r="B3024" s="2" t="s">
        <v>9</v>
      </c>
      <c r="C3024" s="2" t="s">
        <v>15</v>
      </c>
      <c r="D3024" s="2" t="s">
        <v>11</v>
      </c>
      <c r="E3024" s="2" t="s">
        <v>12</v>
      </c>
      <c r="F3024" s="2">
        <v>1978</v>
      </c>
      <c r="G3024" s="2">
        <v>5.335534</v>
      </c>
    </row>
    <row r="3025" spans="1:8" x14ac:dyDescent="0.25">
      <c r="A3025" s="2" t="s">
        <v>41</v>
      </c>
      <c r="B3025" s="2" t="s">
        <v>9</v>
      </c>
      <c r="C3025" s="2" t="s">
        <v>15</v>
      </c>
      <c r="D3025" s="2" t="s">
        <v>11</v>
      </c>
      <c r="E3025" s="2" t="s">
        <v>12</v>
      </c>
      <c r="F3025" s="2">
        <v>1979</v>
      </c>
      <c r="G3025" s="2">
        <v>5.0938340000000002</v>
      </c>
    </row>
    <row r="3026" spans="1:8" x14ac:dyDescent="0.25">
      <c r="A3026" s="2" t="s">
        <v>41</v>
      </c>
      <c r="B3026" s="2" t="s">
        <v>9</v>
      </c>
      <c r="C3026" s="2" t="s">
        <v>15</v>
      </c>
      <c r="D3026" s="2" t="s">
        <v>11</v>
      </c>
      <c r="E3026" s="2" t="s">
        <v>12</v>
      </c>
      <c r="F3026" s="2">
        <v>1980</v>
      </c>
      <c r="G3026" s="2">
        <v>4.8793280000000001</v>
      </c>
    </row>
    <row r="3027" spans="1:8" x14ac:dyDescent="0.25">
      <c r="A3027" s="2" t="s">
        <v>41</v>
      </c>
      <c r="B3027" s="2" t="s">
        <v>9</v>
      </c>
      <c r="C3027" s="2" t="s">
        <v>15</v>
      </c>
      <c r="D3027" s="2" t="s">
        <v>11</v>
      </c>
      <c r="E3027" s="2" t="s">
        <v>12</v>
      </c>
      <c r="F3027" s="2">
        <v>1981</v>
      </c>
      <c r="G3027" s="2">
        <v>4.901961</v>
      </c>
    </row>
    <row r="3028" spans="1:8" x14ac:dyDescent="0.25">
      <c r="A3028" s="2" t="s">
        <v>41</v>
      </c>
      <c r="B3028" s="2" t="s">
        <v>9</v>
      </c>
      <c r="C3028" s="2" t="s">
        <v>15</v>
      </c>
      <c r="D3028" s="2" t="s">
        <v>11</v>
      </c>
      <c r="E3028" s="2" t="s">
        <v>12</v>
      </c>
      <c r="F3028" s="2">
        <v>1982</v>
      </c>
      <c r="G3028" s="2">
        <v>5.084746</v>
      </c>
    </row>
    <row r="3029" spans="1:8" x14ac:dyDescent="0.25">
      <c r="A3029" s="2" t="s">
        <v>41</v>
      </c>
      <c r="B3029" s="2" t="s">
        <v>9</v>
      </c>
      <c r="C3029" s="2" t="s">
        <v>15</v>
      </c>
      <c r="D3029" s="2" t="s">
        <v>11</v>
      </c>
      <c r="E3029" s="2" t="s">
        <v>12</v>
      </c>
      <c r="F3029" s="2">
        <v>1983</v>
      </c>
      <c r="G3029" s="2">
        <v>4.9338759999999997</v>
      </c>
    </row>
    <row r="3030" spans="1:8" x14ac:dyDescent="0.25">
      <c r="A3030" s="2" t="s">
        <v>41</v>
      </c>
      <c r="B3030" s="2" t="s">
        <v>9</v>
      </c>
      <c r="C3030" s="2" t="s">
        <v>15</v>
      </c>
      <c r="D3030" s="2" t="s">
        <v>11</v>
      </c>
      <c r="E3030" s="2" t="s">
        <v>12</v>
      </c>
      <c r="F3030" s="2">
        <v>1984</v>
      </c>
      <c r="G3030" s="2">
        <v>4.7165080000000001</v>
      </c>
    </row>
    <row r="3031" spans="1:8" x14ac:dyDescent="0.25">
      <c r="A3031" s="2" t="s">
        <v>41</v>
      </c>
      <c r="B3031" s="2" t="s">
        <v>9</v>
      </c>
      <c r="C3031" s="2" t="s">
        <v>15</v>
      </c>
      <c r="D3031" s="2" t="s">
        <v>11</v>
      </c>
      <c r="E3031" s="2" t="s">
        <v>12</v>
      </c>
      <c r="F3031" s="2">
        <v>1985</v>
      </c>
      <c r="G3031" s="2">
        <v>4.7477749999999999</v>
      </c>
      <c r="H3031" s="2" t="s">
        <v>13</v>
      </c>
    </row>
    <row r="3032" spans="1:8" x14ac:dyDescent="0.25">
      <c r="A3032" s="2" t="s">
        <v>41</v>
      </c>
      <c r="B3032" s="2" t="s">
        <v>9</v>
      </c>
      <c r="C3032" s="2" t="s">
        <v>15</v>
      </c>
      <c r="D3032" s="2" t="s">
        <v>11</v>
      </c>
      <c r="E3032" s="2" t="s">
        <v>12</v>
      </c>
      <c r="F3032" s="2">
        <v>1986</v>
      </c>
      <c r="G3032" s="2">
        <v>4.5297879999999999</v>
      </c>
      <c r="H3032" s="2" t="s">
        <v>13</v>
      </c>
    </row>
    <row r="3033" spans="1:8" x14ac:dyDescent="0.25">
      <c r="A3033" s="2" t="s">
        <v>41</v>
      </c>
      <c r="B3033" s="2" t="s">
        <v>9</v>
      </c>
      <c r="C3033" s="2" t="s">
        <v>15</v>
      </c>
      <c r="D3033" s="2" t="s">
        <v>11</v>
      </c>
      <c r="E3033" s="2" t="s">
        <v>12</v>
      </c>
      <c r="F3033" s="2">
        <v>1987</v>
      </c>
      <c r="G3033" s="2">
        <v>5.4054060000000002</v>
      </c>
    </row>
    <row r="3034" spans="1:8" x14ac:dyDescent="0.25">
      <c r="A3034" s="2" t="s">
        <v>41</v>
      </c>
      <c r="B3034" s="2" t="s">
        <v>9</v>
      </c>
      <c r="C3034" s="2" t="s">
        <v>15</v>
      </c>
      <c r="D3034" s="2" t="s">
        <v>11</v>
      </c>
      <c r="E3034" s="2" t="s">
        <v>12</v>
      </c>
      <c r="F3034" s="2">
        <v>1988</v>
      </c>
      <c r="G3034" s="2">
        <v>5.2781739999999999</v>
      </c>
    </row>
    <row r="3035" spans="1:8" x14ac:dyDescent="0.25">
      <c r="A3035" s="2" t="s">
        <v>41</v>
      </c>
      <c r="B3035" s="2" t="s">
        <v>9</v>
      </c>
      <c r="C3035" s="2" t="s">
        <v>15</v>
      </c>
      <c r="D3035" s="2" t="s">
        <v>11</v>
      </c>
      <c r="E3035" s="2" t="s">
        <v>12</v>
      </c>
      <c r="F3035" s="2">
        <v>1989</v>
      </c>
      <c r="G3035" s="2">
        <v>5.4460090000000001</v>
      </c>
    </row>
    <row r="3036" spans="1:8" x14ac:dyDescent="0.25">
      <c r="A3036" s="2" t="s">
        <v>41</v>
      </c>
      <c r="B3036" s="2" t="s">
        <v>9</v>
      </c>
      <c r="C3036" s="2" t="s">
        <v>15</v>
      </c>
      <c r="D3036" s="2" t="s">
        <v>11</v>
      </c>
      <c r="E3036" s="2" t="s">
        <v>12</v>
      </c>
      <c r="F3036" s="2">
        <v>1990</v>
      </c>
      <c r="G3036" s="2">
        <v>5.2044610000000002</v>
      </c>
    </row>
    <row r="3037" spans="1:8" x14ac:dyDescent="0.25">
      <c r="A3037" s="2" t="s">
        <v>41</v>
      </c>
      <c r="B3037" s="2" t="s">
        <v>9</v>
      </c>
      <c r="C3037" s="2" t="s">
        <v>15</v>
      </c>
      <c r="D3037" s="2" t="s">
        <v>11</v>
      </c>
      <c r="E3037" s="2" t="s">
        <v>12</v>
      </c>
      <c r="F3037" s="2">
        <v>1991</v>
      </c>
      <c r="G3037" s="2">
        <v>5.0519360000000004</v>
      </c>
    </row>
    <row r="3038" spans="1:8" x14ac:dyDescent="0.25">
      <c r="A3038" s="2" t="s">
        <v>41</v>
      </c>
      <c r="B3038" s="2" t="s">
        <v>9</v>
      </c>
      <c r="C3038" s="2" t="s">
        <v>15</v>
      </c>
      <c r="D3038" s="2" t="s">
        <v>11</v>
      </c>
      <c r="E3038" s="2" t="s">
        <v>12</v>
      </c>
      <c r="F3038" s="2">
        <v>1992</v>
      </c>
      <c r="G3038" s="2">
        <v>5.134474</v>
      </c>
    </row>
    <row r="3039" spans="1:8" x14ac:dyDescent="0.25">
      <c r="A3039" s="2" t="s">
        <v>41</v>
      </c>
      <c r="B3039" s="2" t="s">
        <v>9</v>
      </c>
      <c r="C3039" s="2" t="s">
        <v>15</v>
      </c>
      <c r="D3039" s="2" t="s">
        <v>11</v>
      </c>
      <c r="E3039" s="2" t="s">
        <v>12</v>
      </c>
      <c r="F3039" s="2">
        <v>1993</v>
      </c>
      <c r="G3039" s="2">
        <v>5.8307529999999996</v>
      </c>
    </row>
    <row r="3040" spans="1:8" x14ac:dyDescent="0.25">
      <c r="A3040" s="2" t="s">
        <v>41</v>
      </c>
      <c r="B3040" s="2" t="s">
        <v>9</v>
      </c>
      <c r="C3040" s="2" t="s">
        <v>15</v>
      </c>
      <c r="D3040" s="2" t="s">
        <v>11</v>
      </c>
      <c r="E3040" s="2" t="s">
        <v>12</v>
      </c>
      <c r="F3040" s="2">
        <v>1994</v>
      </c>
      <c r="G3040" s="2">
        <v>6.3317629999999996</v>
      </c>
    </row>
    <row r="3041" spans="1:8" x14ac:dyDescent="0.25">
      <c r="A3041" s="2" t="s">
        <v>41</v>
      </c>
      <c r="B3041" s="2" t="s">
        <v>9</v>
      </c>
      <c r="C3041" s="2" t="s">
        <v>15</v>
      </c>
      <c r="D3041" s="2" t="s">
        <v>11</v>
      </c>
      <c r="E3041" s="2" t="s">
        <v>12</v>
      </c>
      <c r="F3041" s="2">
        <v>1995</v>
      </c>
      <c r="G3041" s="2">
        <v>6.3896100000000002</v>
      </c>
    </row>
    <row r="3042" spans="1:8" x14ac:dyDescent="0.25">
      <c r="A3042" s="2" t="s">
        <v>41</v>
      </c>
      <c r="B3042" s="2" t="s">
        <v>9</v>
      </c>
      <c r="C3042" s="2" t="s">
        <v>15</v>
      </c>
      <c r="D3042" s="2" t="s">
        <v>11</v>
      </c>
      <c r="E3042" s="2" t="s">
        <v>12</v>
      </c>
      <c r="F3042" s="2">
        <v>1996</v>
      </c>
      <c r="G3042" s="2">
        <v>5.9842519999999997</v>
      </c>
    </row>
    <row r="3043" spans="1:8" x14ac:dyDescent="0.25">
      <c r="A3043" s="2" t="s">
        <v>41</v>
      </c>
      <c r="B3043" s="2" t="s">
        <v>9</v>
      </c>
      <c r="C3043" s="2" t="s">
        <v>15</v>
      </c>
      <c r="D3043" s="2" t="s">
        <v>11</v>
      </c>
      <c r="E3043" s="2" t="s">
        <v>12</v>
      </c>
      <c r="F3043" s="2">
        <v>1997</v>
      </c>
      <c r="G3043" s="2">
        <v>5.851064</v>
      </c>
    </row>
    <row r="3044" spans="1:8" x14ac:dyDescent="0.25">
      <c r="A3044" s="2" t="s">
        <v>41</v>
      </c>
      <c r="B3044" s="2" t="s">
        <v>9</v>
      </c>
      <c r="C3044" s="2" t="s">
        <v>15</v>
      </c>
      <c r="D3044" s="2" t="s">
        <v>11</v>
      </c>
      <c r="E3044" s="2" t="s">
        <v>12</v>
      </c>
      <c r="F3044" s="2">
        <v>1998</v>
      </c>
      <c r="G3044" s="2">
        <v>5.9968440000000003</v>
      </c>
    </row>
    <row r="3045" spans="1:8" x14ac:dyDescent="0.25">
      <c r="A3045" s="2" t="s">
        <v>41</v>
      </c>
      <c r="B3045" s="2" t="s">
        <v>9</v>
      </c>
      <c r="C3045" s="2" t="s">
        <v>15</v>
      </c>
      <c r="D3045" s="2" t="s">
        <v>11</v>
      </c>
      <c r="E3045" s="2" t="s">
        <v>12</v>
      </c>
      <c r="F3045" s="2">
        <v>1999</v>
      </c>
      <c r="G3045" s="2">
        <v>6.1151080000000002</v>
      </c>
    </row>
    <row r="3046" spans="1:8" x14ac:dyDescent="0.25">
      <c r="A3046" s="2" t="s">
        <v>41</v>
      </c>
      <c r="B3046" s="2" t="s">
        <v>9</v>
      </c>
      <c r="C3046" s="2" t="s">
        <v>15</v>
      </c>
      <c r="D3046" s="2" t="s">
        <v>11</v>
      </c>
      <c r="E3046" s="2" t="s">
        <v>12</v>
      </c>
      <c r="F3046" s="2">
        <v>2000</v>
      </c>
      <c r="G3046" s="2">
        <v>5.6726910000000004</v>
      </c>
    </row>
    <row r="3047" spans="1:8" x14ac:dyDescent="0.25">
      <c r="A3047" s="2" t="s">
        <v>41</v>
      </c>
      <c r="B3047" s="2" t="s">
        <v>9</v>
      </c>
      <c r="C3047" s="2" t="s">
        <v>15</v>
      </c>
      <c r="D3047" s="2" t="s">
        <v>11</v>
      </c>
      <c r="E3047" s="2" t="s">
        <v>12</v>
      </c>
      <c r="F3047" s="2">
        <v>2001</v>
      </c>
      <c r="G3047" s="2">
        <v>5.5992139999999999</v>
      </c>
    </row>
    <row r="3048" spans="1:8" x14ac:dyDescent="0.25">
      <c r="A3048" s="2" t="s">
        <v>41</v>
      </c>
      <c r="B3048" s="2" t="s">
        <v>9</v>
      </c>
      <c r="C3048" s="2" t="s">
        <v>15</v>
      </c>
      <c r="D3048" s="2" t="s">
        <v>11</v>
      </c>
      <c r="E3048" s="2" t="s">
        <v>12</v>
      </c>
      <c r="F3048" s="2">
        <v>2002</v>
      </c>
      <c r="G3048" s="2">
        <v>5.276014</v>
      </c>
    </row>
    <row r="3049" spans="1:8" x14ac:dyDescent="0.25">
      <c r="A3049" s="2" t="s">
        <v>41</v>
      </c>
      <c r="B3049" s="2" t="s">
        <v>9</v>
      </c>
      <c r="C3049" s="2" t="s">
        <v>15</v>
      </c>
      <c r="D3049" s="2" t="s">
        <v>11</v>
      </c>
      <c r="E3049" s="2" t="s">
        <v>12</v>
      </c>
      <c r="F3049" s="2">
        <v>2003</v>
      </c>
      <c r="G3049" s="2">
        <v>5.1395010000000001</v>
      </c>
    </row>
    <row r="3050" spans="1:8" x14ac:dyDescent="0.25">
      <c r="A3050" s="2" t="s">
        <v>41</v>
      </c>
      <c r="B3050" s="2" t="s">
        <v>9</v>
      </c>
      <c r="C3050" s="2" t="s">
        <v>15</v>
      </c>
      <c r="D3050" s="2" t="s">
        <v>11</v>
      </c>
      <c r="E3050" s="2" t="s">
        <v>12</v>
      </c>
      <c r="F3050" s="2">
        <v>2004</v>
      </c>
      <c r="G3050" s="2">
        <v>5.1509770000000001</v>
      </c>
      <c r="H3050" s="2" t="s">
        <v>13</v>
      </c>
    </row>
    <row r="3051" spans="1:8" x14ac:dyDescent="0.25">
      <c r="A3051" s="2" t="s">
        <v>41</v>
      </c>
      <c r="B3051" s="2" t="s">
        <v>9</v>
      </c>
      <c r="C3051" s="2" t="s">
        <v>15</v>
      </c>
      <c r="D3051" s="2" t="s">
        <v>11</v>
      </c>
      <c r="E3051" s="2" t="s">
        <v>12</v>
      </c>
      <c r="F3051" s="2">
        <v>2005</v>
      </c>
      <c r="G3051" s="2">
        <v>5.2649660000000003</v>
      </c>
    </row>
    <row r="3052" spans="1:8" x14ac:dyDescent="0.25">
      <c r="A3052" s="2" t="s">
        <v>41</v>
      </c>
      <c r="B3052" s="2" t="s">
        <v>9</v>
      </c>
      <c r="C3052" s="2" t="s">
        <v>15</v>
      </c>
      <c r="D3052" s="2" t="s">
        <v>11</v>
      </c>
      <c r="E3052" s="2" t="s">
        <v>12</v>
      </c>
      <c r="F3052" s="2">
        <v>2006</v>
      </c>
      <c r="G3052" s="2">
        <v>5.3599069999999998</v>
      </c>
    </row>
    <row r="3053" spans="1:8" x14ac:dyDescent="0.25">
      <c r="A3053" s="2" t="s">
        <v>41</v>
      </c>
      <c r="B3053" s="2" t="s">
        <v>9</v>
      </c>
      <c r="C3053" s="2" t="s">
        <v>15</v>
      </c>
      <c r="D3053" s="2" t="s">
        <v>11</v>
      </c>
      <c r="E3053" s="2" t="s">
        <v>12</v>
      </c>
      <c r="F3053" s="2">
        <v>2007</v>
      </c>
      <c r="G3053" s="2">
        <v>5.8139529999999997</v>
      </c>
    </row>
    <row r="3054" spans="1:8" x14ac:dyDescent="0.25">
      <c r="A3054" s="2" t="s">
        <v>41</v>
      </c>
      <c r="B3054" s="2" t="s">
        <v>9</v>
      </c>
      <c r="C3054" s="2" t="s">
        <v>15</v>
      </c>
      <c r="D3054" s="2" t="s">
        <v>11</v>
      </c>
      <c r="E3054" s="2" t="s">
        <v>12</v>
      </c>
      <c r="F3054" s="2">
        <v>2008</v>
      </c>
      <c r="G3054" s="2">
        <v>5.9419620000000002</v>
      </c>
    </row>
    <row r="3055" spans="1:8" x14ac:dyDescent="0.25">
      <c r="A3055" s="2" t="s">
        <v>41</v>
      </c>
      <c r="B3055" s="2" t="s">
        <v>9</v>
      </c>
      <c r="C3055" s="2" t="s">
        <v>15</v>
      </c>
      <c r="D3055" s="2" t="s">
        <v>11</v>
      </c>
      <c r="E3055" s="2" t="s">
        <v>12</v>
      </c>
      <c r="F3055" s="2">
        <v>2009</v>
      </c>
      <c r="G3055" s="2">
        <v>6.2149530000000004</v>
      </c>
    </row>
    <row r="3056" spans="1:8" x14ac:dyDescent="0.25">
      <c r="A3056" s="2" t="s">
        <v>41</v>
      </c>
      <c r="B3056" s="2" t="s">
        <v>9</v>
      </c>
      <c r="C3056" s="2" t="s">
        <v>15</v>
      </c>
      <c r="D3056" s="2" t="s">
        <v>11</v>
      </c>
      <c r="E3056" s="2" t="s">
        <v>12</v>
      </c>
      <c r="F3056" s="2">
        <v>2010</v>
      </c>
      <c r="G3056" s="2">
        <v>6.4363169999999998</v>
      </c>
    </row>
    <row r="3057" spans="1:7" x14ac:dyDescent="0.25">
      <c r="A3057" s="2" t="s">
        <v>41</v>
      </c>
      <c r="B3057" s="2" t="s">
        <v>9</v>
      </c>
      <c r="C3057" s="2" t="s">
        <v>15</v>
      </c>
      <c r="D3057" s="2" t="s">
        <v>11</v>
      </c>
      <c r="E3057" s="2" t="s">
        <v>12</v>
      </c>
      <c r="F3057" s="2">
        <v>2011</v>
      </c>
      <c r="G3057" s="2">
        <v>6.0017370000000003</v>
      </c>
    </row>
    <row r="3058" spans="1:7" x14ac:dyDescent="0.25">
      <c r="A3058" s="2" t="s">
        <v>41</v>
      </c>
      <c r="B3058" s="2" t="s">
        <v>9</v>
      </c>
      <c r="C3058" s="2" t="s">
        <v>15</v>
      </c>
      <c r="D3058" s="2" t="s">
        <v>11</v>
      </c>
      <c r="E3058" s="2" t="s">
        <v>12</v>
      </c>
      <c r="F3058" s="2">
        <v>2012</v>
      </c>
      <c r="G3058" s="2">
        <v>5.9328159999999999</v>
      </c>
    </row>
    <row r="3059" spans="1:7" x14ac:dyDescent="0.25">
      <c r="A3059" s="2" t="s">
        <v>41</v>
      </c>
      <c r="B3059" s="2" t="s">
        <v>9</v>
      </c>
      <c r="C3059" s="2" t="s">
        <v>15</v>
      </c>
      <c r="D3059" s="2" t="s">
        <v>11</v>
      </c>
      <c r="E3059" s="2" t="s">
        <v>12</v>
      </c>
      <c r="F3059" s="2">
        <v>2013</v>
      </c>
      <c r="G3059" s="2">
        <v>6.2268109999999997</v>
      </c>
    </row>
    <row r="3060" spans="1:7" x14ac:dyDescent="0.25">
      <c r="A3060" s="2" t="s">
        <v>41</v>
      </c>
      <c r="B3060" s="2" t="s">
        <v>9</v>
      </c>
      <c r="C3060" s="2" t="s">
        <v>15</v>
      </c>
      <c r="D3060" s="2" t="s">
        <v>11</v>
      </c>
      <c r="E3060" s="2" t="s">
        <v>12</v>
      </c>
      <c r="F3060" s="2">
        <v>2014</v>
      </c>
      <c r="G3060" s="2">
        <v>6.2031900000000002</v>
      </c>
    </row>
    <row r="3061" spans="1:7" x14ac:dyDescent="0.25">
      <c r="A3061" s="2" t="s">
        <v>41</v>
      </c>
      <c r="B3061" s="2" t="s">
        <v>9</v>
      </c>
      <c r="C3061" s="2" t="s">
        <v>15</v>
      </c>
      <c r="D3061" s="2" t="s">
        <v>11</v>
      </c>
      <c r="E3061" s="2" t="s">
        <v>12</v>
      </c>
      <c r="F3061" s="2">
        <v>2015</v>
      </c>
      <c r="G3061" s="2">
        <v>6.2245340000000002</v>
      </c>
    </row>
    <row r="3062" spans="1:7" x14ac:dyDescent="0.25">
      <c r="A3062" s="2" t="s">
        <v>42</v>
      </c>
      <c r="B3062" s="2" t="s">
        <v>9</v>
      </c>
      <c r="C3062" s="2" t="s">
        <v>10</v>
      </c>
      <c r="D3062" s="2" t="s">
        <v>11</v>
      </c>
      <c r="E3062" s="2" t="s">
        <v>12</v>
      </c>
      <c r="F3062" s="2">
        <v>1991</v>
      </c>
      <c r="G3062" s="2">
        <v>11.657539999999999</v>
      </c>
    </row>
    <row r="3063" spans="1:7" x14ac:dyDescent="0.25">
      <c r="A3063" s="2" t="s">
        <v>42</v>
      </c>
      <c r="B3063" s="2" t="s">
        <v>9</v>
      </c>
      <c r="C3063" s="2" t="s">
        <v>10</v>
      </c>
      <c r="D3063" s="2" t="s">
        <v>11</v>
      </c>
      <c r="E3063" s="2" t="s">
        <v>12</v>
      </c>
      <c r="F3063" s="2">
        <v>1992</v>
      </c>
      <c r="G3063" s="2">
        <v>11.45365</v>
      </c>
    </row>
    <row r="3064" spans="1:7" x14ac:dyDescent="0.25">
      <c r="A3064" s="2" t="s">
        <v>42</v>
      </c>
      <c r="B3064" s="2" t="s">
        <v>9</v>
      </c>
      <c r="C3064" s="2" t="s">
        <v>10</v>
      </c>
      <c r="D3064" s="2" t="s">
        <v>11</v>
      </c>
      <c r="E3064" s="2" t="s">
        <v>12</v>
      </c>
      <c r="F3064" s="2">
        <v>1993</v>
      </c>
      <c r="G3064" s="2">
        <v>12.38893</v>
      </c>
    </row>
    <row r="3065" spans="1:7" x14ac:dyDescent="0.25">
      <c r="A3065" s="2" t="s">
        <v>42</v>
      </c>
      <c r="B3065" s="2" t="s">
        <v>9</v>
      </c>
      <c r="C3065" s="2" t="s">
        <v>10</v>
      </c>
      <c r="D3065" s="2" t="s">
        <v>11</v>
      </c>
      <c r="E3065" s="2" t="s">
        <v>12</v>
      </c>
      <c r="F3065" s="2">
        <v>1994</v>
      </c>
      <c r="G3065" s="2">
        <v>12.513730000000001</v>
      </c>
    </row>
    <row r="3066" spans="1:7" x14ac:dyDescent="0.25">
      <c r="A3066" s="2" t="s">
        <v>42</v>
      </c>
      <c r="B3066" s="2" t="s">
        <v>9</v>
      </c>
      <c r="C3066" s="2" t="s">
        <v>10</v>
      </c>
      <c r="D3066" s="2" t="s">
        <v>11</v>
      </c>
      <c r="E3066" s="2" t="s">
        <v>12</v>
      </c>
      <c r="F3066" s="2">
        <v>1995</v>
      </c>
      <c r="G3066" s="2">
        <v>13.35941</v>
      </c>
    </row>
    <row r="3067" spans="1:7" x14ac:dyDescent="0.25">
      <c r="A3067" s="2" t="s">
        <v>42</v>
      </c>
      <c r="B3067" s="2" t="s">
        <v>9</v>
      </c>
      <c r="C3067" s="2" t="s">
        <v>10</v>
      </c>
      <c r="D3067" s="2" t="s">
        <v>11</v>
      </c>
      <c r="E3067" s="2" t="s">
        <v>12</v>
      </c>
      <c r="F3067" s="2">
        <v>1996</v>
      </c>
      <c r="G3067" s="2">
        <v>14.062099999999999</v>
      </c>
    </row>
    <row r="3068" spans="1:7" x14ac:dyDescent="0.25">
      <c r="A3068" s="2" t="s">
        <v>42</v>
      </c>
      <c r="B3068" s="2" t="s">
        <v>9</v>
      </c>
      <c r="C3068" s="2" t="s">
        <v>10</v>
      </c>
      <c r="D3068" s="2" t="s">
        <v>11</v>
      </c>
      <c r="E3068" s="2" t="s">
        <v>12</v>
      </c>
      <c r="F3068" s="2">
        <v>1997</v>
      </c>
      <c r="G3068" s="2">
        <v>14.113720000000001</v>
      </c>
    </row>
    <row r="3069" spans="1:7" x14ac:dyDescent="0.25">
      <c r="A3069" s="2" t="s">
        <v>42</v>
      </c>
      <c r="B3069" s="2" t="s">
        <v>9</v>
      </c>
      <c r="C3069" s="2" t="s">
        <v>10</v>
      </c>
      <c r="D3069" s="2" t="s">
        <v>11</v>
      </c>
      <c r="E3069" s="2" t="s">
        <v>12</v>
      </c>
      <c r="F3069" s="2">
        <v>1998</v>
      </c>
      <c r="G3069" s="2">
        <v>14.66156</v>
      </c>
    </row>
    <row r="3070" spans="1:7" x14ac:dyDescent="0.25">
      <c r="A3070" s="2" t="s">
        <v>42</v>
      </c>
      <c r="B3070" s="2" t="s">
        <v>9</v>
      </c>
      <c r="C3070" s="2" t="s">
        <v>10</v>
      </c>
      <c r="D3070" s="2" t="s">
        <v>11</v>
      </c>
      <c r="E3070" s="2" t="s">
        <v>12</v>
      </c>
      <c r="F3070" s="2">
        <v>1999</v>
      </c>
      <c r="G3070" s="2">
        <v>14.65645</v>
      </c>
    </row>
    <row r="3071" spans="1:7" x14ac:dyDescent="0.25">
      <c r="A3071" s="2" t="s">
        <v>42</v>
      </c>
      <c r="B3071" s="2" t="s">
        <v>9</v>
      </c>
      <c r="C3071" s="2" t="s">
        <v>10</v>
      </c>
      <c r="D3071" s="2" t="s">
        <v>11</v>
      </c>
      <c r="E3071" s="2" t="s">
        <v>12</v>
      </c>
      <c r="F3071" s="2">
        <v>2000</v>
      </c>
      <c r="G3071" s="2">
        <v>13.894410000000001</v>
      </c>
    </row>
    <row r="3072" spans="1:7" x14ac:dyDescent="0.25">
      <c r="A3072" s="2" t="s">
        <v>42</v>
      </c>
      <c r="B3072" s="2" t="s">
        <v>9</v>
      </c>
      <c r="C3072" s="2" t="s">
        <v>10</v>
      </c>
      <c r="D3072" s="2" t="s">
        <v>11</v>
      </c>
      <c r="E3072" s="2" t="s">
        <v>12</v>
      </c>
      <c r="F3072" s="2">
        <v>2001</v>
      </c>
      <c r="G3072" s="2">
        <v>13.68591</v>
      </c>
    </row>
    <row r="3073" spans="1:7" x14ac:dyDescent="0.25">
      <c r="A3073" s="2" t="s">
        <v>42</v>
      </c>
      <c r="B3073" s="2" t="s">
        <v>9</v>
      </c>
      <c r="C3073" s="2" t="s">
        <v>10</v>
      </c>
      <c r="D3073" s="2" t="s">
        <v>11</v>
      </c>
      <c r="E3073" s="2" t="s">
        <v>12</v>
      </c>
      <c r="F3073" s="2">
        <v>2002</v>
      </c>
      <c r="G3073" s="2">
        <v>13.045310000000001</v>
      </c>
    </row>
    <row r="3074" spans="1:7" x14ac:dyDescent="0.25">
      <c r="A3074" s="2" t="s">
        <v>42</v>
      </c>
      <c r="B3074" s="2" t="s">
        <v>9</v>
      </c>
      <c r="C3074" s="2" t="s">
        <v>10</v>
      </c>
      <c r="D3074" s="2" t="s">
        <v>11</v>
      </c>
      <c r="E3074" s="2" t="s">
        <v>12</v>
      </c>
      <c r="F3074" s="2">
        <v>2003</v>
      </c>
      <c r="G3074" s="2">
        <v>12.444699999999999</v>
      </c>
    </row>
    <row r="3075" spans="1:7" x14ac:dyDescent="0.25">
      <c r="A3075" s="2" t="s">
        <v>42</v>
      </c>
      <c r="B3075" s="2" t="s">
        <v>9</v>
      </c>
      <c r="C3075" s="2" t="s">
        <v>10</v>
      </c>
      <c r="D3075" s="2" t="s">
        <v>11</v>
      </c>
      <c r="E3075" s="2" t="s">
        <v>12</v>
      </c>
      <c r="F3075" s="2">
        <v>2004</v>
      </c>
      <c r="G3075" s="2">
        <v>11.93872</v>
      </c>
    </row>
    <row r="3076" spans="1:7" x14ac:dyDescent="0.25">
      <c r="A3076" s="2" t="s">
        <v>42</v>
      </c>
      <c r="B3076" s="2" t="s">
        <v>9</v>
      </c>
      <c r="C3076" s="2" t="s">
        <v>10</v>
      </c>
      <c r="D3076" s="2" t="s">
        <v>11</v>
      </c>
      <c r="E3076" s="2" t="s">
        <v>12</v>
      </c>
      <c r="F3076" s="2">
        <v>2005</v>
      </c>
      <c r="G3076" s="2">
        <v>11.6411</v>
      </c>
    </row>
    <row r="3077" spans="1:7" x14ac:dyDescent="0.25">
      <c r="A3077" s="2" t="s">
        <v>42</v>
      </c>
      <c r="B3077" s="2" t="s">
        <v>9</v>
      </c>
      <c r="C3077" s="2" t="s">
        <v>10</v>
      </c>
      <c r="D3077" s="2" t="s">
        <v>11</v>
      </c>
      <c r="E3077" s="2" t="s">
        <v>12</v>
      </c>
      <c r="F3077" s="2">
        <v>2006</v>
      </c>
      <c r="G3077" s="2">
        <v>11.49624</v>
      </c>
    </row>
    <row r="3078" spans="1:7" x14ac:dyDescent="0.25">
      <c r="A3078" s="2" t="s">
        <v>42</v>
      </c>
      <c r="B3078" s="2" t="s">
        <v>9</v>
      </c>
      <c r="C3078" s="2" t="s">
        <v>10</v>
      </c>
      <c r="D3078" s="2" t="s">
        <v>11</v>
      </c>
      <c r="E3078" s="2" t="s">
        <v>12</v>
      </c>
      <c r="F3078" s="2">
        <v>2007</v>
      </c>
      <c r="G3078" s="2">
        <v>11.6595</v>
      </c>
    </row>
    <row r="3079" spans="1:7" x14ac:dyDescent="0.25">
      <c r="A3079" s="2" t="s">
        <v>42</v>
      </c>
      <c r="B3079" s="2" t="s">
        <v>9</v>
      </c>
      <c r="C3079" s="2" t="s">
        <v>10</v>
      </c>
      <c r="D3079" s="2" t="s">
        <v>11</v>
      </c>
      <c r="E3079" s="2" t="s">
        <v>12</v>
      </c>
      <c r="F3079" s="2">
        <v>2008</v>
      </c>
      <c r="G3079" s="2">
        <v>11.6023</v>
      </c>
    </row>
    <row r="3080" spans="1:7" x14ac:dyDescent="0.25">
      <c r="A3080" s="2" t="s">
        <v>42</v>
      </c>
      <c r="B3080" s="2" t="s">
        <v>9</v>
      </c>
      <c r="C3080" s="2" t="s">
        <v>10</v>
      </c>
      <c r="D3080" s="2" t="s">
        <v>11</v>
      </c>
      <c r="E3080" s="2" t="s">
        <v>12</v>
      </c>
      <c r="F3080" s="2">
        <v>2009</v>
      </c>
      <c r="G3080" s="2">
        <v>10.949669999999999</v>
      </c>
    </row>
    <row r="3081" spans="1:7" x14ac:dyDescent="0.25">
      <c r="A3081" s="2" t="s">
        <v>42</v>
      </c>
      <c r="B3081" s="2" t="s">
        <v>9</v>
      </c>
      <c r="C3081" s="2" t="s">
        <v>10</v>
      </c>
      <c r="D3081" s="2" t="s">
        <v>11</v>
      </c>
      <c r="E3081" s="2" t="s">
        <v>12</v>
      </c>
      <c r="F3081" s="2">
        <v>2010</v>
      </c>
      <c r="G3081" s="2">
        <v>10.996230000000001</v>
      </c>
    </row>
    <row r="3082" spans="1:7" x14ac:dyDescent="0.25">
      <c r="A3082" s="2" t="s">
        <v>42</v>
      </c>
      <c r="B3082" s="2" t="s">
        <v>9</v>
      </c>
      <c r="C3082" s="2" t="s">
        <v>10</v>
      </c>
      <c r="D3082" s="2" t="s">
        <v>11</v>
      </c>
      <c r="E3082" s="2" t="s">
        <v>12</v>
      </c>
      <c r="F3082" s="2">
        <v>2011</v>
      </c>
      <c r="G3082" s="2">
        <v>10.58755</v>
      </c>
    </row>
    <row r="3083" spans="1:7" x14ac:dyDescent="0.25">
      <c r="A3083" s="2" t="s">
        <v>42</v>
      </c>
      <c r="B3083" s="2" t="s">
        <v>9</v>
      </c>
      <c r="C3083" s="2" t="s">
        <v>10</v>
      </c>
      <c r="D3083" s="2" t="s">
        <v>11</v>
      </c>
      <c r="E3083" s="2" t="s">
        <v>12</v>
      </c>
      <c r="F3083" s="2">
        <v>2012</v>
      </c>
      <c r="G3083" s="2">
        <v>10.35385</v>
      </c>
    </row>
    <row r="3084" spans="1:7" x14ac:dyDescent="0.25">
      <c r="A3084" s="2" t="s">
        <v>42</v>
      </c>
      <c r="B3084" s="2" t="s">
        <v>9</v>
      </c>
      <c r="C3084" s="2" t="s">
        <v>10</v>
      </c>
      <c r="D3084" s="2" t="s">
        <v>11</v>
      </c>
      <c r="E3084" s="2" t="s">
        <v>12</v>
      </c>
      <c r="F3084" s="2">
        <v>2013</v>
      </c>
      <c r="G3084" s="2">
        <v>10.50151</v>
      </c>
    </row>
    <row r="3085" spans="1:7" x14ac:dyDescent="0.25">
      <c r="A3085" s="2" t="s">
        <v>42</v>
      </c>
      <c r="B3085" s="2" t="s">
        <v>9</v>
      </c>
      <c r="C3085" s="2" t="s">
        <v>10</v>
      </c>
      <c r="D3085" s="2" t="s">
        <v>11</v>
      </c>
      <c r="E3085" s="2" t="s">
        <v>12</v>
      </c>
      <c r="F3085" s="2">
        <v>2014</v>
      </c>
      <c r="G3085" s="2">
        <v>10.03093</v>
      </c>
    </row>
    <row r="3086" spans="1:7" x14ac:dyDescent="0.25">
      <c r="A3086" s="2" t="s">
        <v>42</v>
      </c>
      <c r="B3086" s="2" t="s">
        <v>9</v>
      </c>
      <c r="C3086" s="2" t="s">
        <v>10</v>
      </c>
      <c r="D3086" s="2" t="s">
        <v>11</v>
      </c>
      <c r="E3086" s="2" t="s">
        <v>12</v>
      </c>
      <c r="F3086" s="2">
        <v>2015</v>
      </c>
      <c r="G3086" s="2">
        <v>8.7318130000000007</v>
      </c>
    </row>
    <row r="3087" spans="1:7" x14ac:dyDescent="0.25">
      <c r="A3087" s="2" t="s">
        <v>42</v>
      </c>
      <c r="B3087" s="2" t="s">
        <v>9</v>
      </c>
      <c r="C3087" s="2" t="s">
        <v>14</v>
      </c>
      <c r="D3087" s="2" t="s">
        <v>11</v>
      </c>
      <c r="E3087" s="2" t="s">
        <v>12</v>
      </c>
      <c r="F3087" s="2">
        <v>1991</v>
      </c>
      <c r="G3087" s="2">
        <v>11.822380000000001</v>
      </c>
    </row>
    <row r="3088" spans="1:7" x14ac:dyDescent="0.25">
      <c r="A3088" s="2" t="s">
        <v>42</v>
      </c>
      <c r="B3088" s="2" t="s">
        <v>9</v>
      </c>
      <c r="C3088" s="2" t="s">
        <v>14</v>
      </c>
      <c r="D3088" s="2" t="s">
        <v>11</v>
      </c>
      <c r="E3088" s="2" t="s">
        <v>12</v>
      </c>
      <c r="F3088" s="2">
        <v>1992</v>
      </c>
      <c r="G3088" s="2">
        <v>11.89217</v>
      </c>
    </row>
    <row r="3089" spans="1:7" x14ac:dyDescent="0.25">
      <c r="A3089" s="2" t="s">
        <v>42</v>
      </c>
      <c r="B3089" s="2" t="s">
        <v>9</v>
      </c>
      <c r="C3089" s="2" t="s">
        <v>14</v>
      </c>
      <c r="D3089" s="2" t="s">
        <v>11</v>
      </c>
      <c r="E3089" s="2" t="s">
        <v>12</v>
      </c>
      <c r="F3089" s="2">
        <v>1993</v>
      </c>
      <c r="G3089" s="2">
        <v>12.668229999999999</v>
      </c>
    </row>
    <row r="3090" spans="1:7" x14ac:dyDescent="0.25">
      <c r="A3090" s="2" t="s">
        <v>42</v>
      </c>
      <c r="B3090" s="2" t="s">
        <v>9</v>
      </c>
      <c r="C3090" s="2" t="s">
        <v>14</v>
      </c>
      <c r="D3090" s="2" t="s">
        <v>11</v>
      </c>
      <c r="E3090" s="2" t="s">
        <v>12</v>
      </c>
      <c r="F3090" s="2">
        <v>1994</v>
      </c>
      <c r="G3090" s="2">
        <v>12.70772</v>
      </c>
    </row>
    <row r="3091" spans="1:7" x14ac:dyDescent="0.25">
      <c r="A3091" s="2" t="s">
        <v>42</v>
      </c>
      <c r="B3091" s="2" t="s">
        <v>9</v>
      </c>
      <c r="C3091" s="2" t="s">
        <v>14</v>
      </c>
      <c r="D3091" s="2" t="s">
        <v>11</v>
      </c>
      <c r="E3091" s="2" t="s">
        <v>12</v>
      </c>
      <c r="F3091" s="2">
        <v>1995</v>
      </c>
      <c r="G3091" s="2">
        <v>12.7682</v>
      </c>
    </row>
    <row r="3092" spans="1:7" x14ac:dyDescent="0.25">
      <c r="A3092" s="2" t="s">
        <v>42</v>
      </c>
      <c r="B3092" s="2" t="s">
        <v>9</v>
      </c>
      <c r="C3092" s="2" t="s">
        <v>14</v>
      </c>
      <c r="D3092" s="2" t="s">
        <v>11</v>
      </c>
      <c r="E3092" s="2" t="s">
        <v>12</v>
      </c>
      <c r="F3092" s="2">
        <v>1996</v>
      </c>
      <c r="G3092" s="2">
        <v>13.42736</v>
      </c>
    </row>
    <row r="3093" spans="1:7" x14ac:dyDescent="0.25">
      <c r="A3093" s="2" t="s">
        <v>42</v>
      </c>
      <c r="B3093" s="2" t="s">
        <v>9</v>
      </c>
      <c r="C3093" s="2" t="s">
        <v>14</v>
      </c>
      <c r="D3093" s="2" t="s">
        <v>11</v>
      </c>
      <c r="E3093" s="2" t="s">
        <v>12</v>
      </c>
      <c r="F3093" s="2">
        <v>1997</v>
      </c>
      <c r="G3093" s="2">
        <v>13.86007</v>
      </c>
    </row>
    <row r="3094" spans="1:7" x14ac:dyDescent="0.25">
      <c r="A3094" s="2" t="s">
        <v>42</v>
      </c>
      <c r="B3094" s="2" t="s">
        <v>9</v>
      </c>
      <c r="C3094" s="2" t="s">
        <v>14</v>
      </c>
      <c r="D3094" s="2" t="s">
        <v>11</v>
      </c>
      <c r="E3094" s="2" t="s">
        <v>12</v>
      </c>
      <c r="F3094" s="2">
        <v>1998</v>
      </c>
      <c r="G3094" s="2">
        <v>14.023820000000001</v>
      </c>
    </row>
    <row r="3095" spans="1:7" x14ac:dyDescent="0.25">
      <c r="A3095" s="2" t="s">
        <v>42</v>
      </c>
      <c r="B3095" s="2" t="s">
        <v>9</v>
      </c>
      <c r="C3095" s="2" t="s">
        <v>14</v>
      </c>
      <c r="D3095" s="2" t="s">
        <v>11</v>
      </c>
      <c r="E3095" s="2" t="s">
        <v>12</v>
      </c>
      <c r="F3095" s="2">
        <v>1999</v>
      </c>
      <c r="G3095" s="2">
        <v>14.00985</v>
      </c>
    </row>
    <row r="3096" spans="1:7" x14ac:dyDescent="0.25">
      <c r="A3096" s="2" t="s">
        <v>42</v>
      </c>
      <c r="B3096" s="2" t="s">
        <v>9</v>
      </c>
      <c r="C3096" s="2" t="s">
        <v>14</v>
      </c>
      <c r="D3096" s="2" t="s">
        <v>11</v>
      </c>
      <c r="E3096" s="2" t="s">
        <v>12</v>
      </c>
      <c r="F3096" s="2">
        <v>2000</v>
      </c>
      <c r="G3096" s="2">
        <v>13.19971</v>
      </c>
    </row>
    <row r="3097" spans="1:7" x14ac:dyDescent="0.25">
      <c r="A3097" s="2" t="s">
        <v>42</v>
      </c>
      <c r="B3097" s="2" t="s">
        <v>9</v>
      </c>
      <c r="C3097" s="2" t="s">
        <v>14</v>
      </c>
      <c r="D3097" s="2" t="s">
        <v>11</v>
      </c>
      <c r="E3097" s="2" t="s">
        <v>12</v>
      </c>
      <c r="F3097" s="2">
        <v>2001</v>
      </c>
      <c r="G3097" s="2">
        <v>12.97012</v>
      </c>
    </row>
    <row r="3098" spans="1:7" x14ac:dyDescent="0.25">
      <c r="A3098" s="2" t="s">
        <v>42</v>
      </c>
      <c r="B3098" s="2" t="s">
        <v>9</v>
      </c>
      <c r="C3098" s="2" t="s">
        <v>14</v>
      </c>
      <c r="D3098" s="2" t="s">
        <v>11</v>
      </c>
      <c r="E3098" s="2" t="s">
        <v>12</v>
      </c>
      <c r="F3098" s="2">
        <v>2002</v>
      </c>
      <c r="G3098" s="2">
        <v>12.45435</v>
      </c>
    </row>
    <row r="3099" spans="1:7" x14ac:dyDescent="0.25">
      <c r="A3099" s="2" t="s">
        <v>42</v>
      </c>
      <c r="B3099" s="2" t="s">
        <v>9</v>
      </c>
      <c r="C3099" s="2" t="s">
        <v>14</v>
      </c>
      <c r="D3099" s="2" t="s">
        <v>11</v>
      </c>
      <c r="E3099" s="2" t="s">
        <v>12</v>
      </c>
      <c r="F3099" s="2">
        <v>2003</v>
      </c>
      <c r="G3099" s="2">
        <v>11.959379999999999</v>
      </c>
    </row>
    <row r="3100" spans="1:7" x14ac:dyDescent="0.25">
      <c r="A3100" s="2" t="s">
        <v>42</v>
      </c>
      <c r="B3100" s="2" t="s">
        <v>9</v>
      </c>
      <c r="C3100" s="2" t="s">
        <v>14</v>
      </c>
      <c r="D3100" s="2" t="s">
        <v>11</v>
      </c>
      <c r="E3100" s="2" t="s">
        <v>12</v>
      </c>
      <c r="F3100" s="2">
        <v>2004</v>
      </c>
      <c r="G3100" s="2">
        <v>11.39195</v>
      </c>
    </row>
    <row r="3101" spans="1:7" x14ac:dyDescent="0.25">
      <c r="A3101" s="2" t="s">
        <v>42</v>
      </c>
      <c r="B3101" s="2" t="s">
        <v>9</v>
      </c>
      <c r="C3101" s="2" t="s">
        <v>14</v>
      </c>
      <c r="D3101" s="2" t="s">
        <v>11</v>
      </c>
      <c r="E3101" s="2" t="s">
        <v>12</v>
      </c>
      <c r="F3101" s="2">
        <v>2005</v>
      </c>
      <c r="G3101" s="2">
        <v>11.168810000000001</v>
      </c>
    </row>
    <row r="3102" spans="1:7" x14ac:dyDescent="0.25">
      <c r="A3102" s="2" t="s">
        <v>42</v>
      </c>
      <c r="B3102" s="2" t="s">
        <v>9</v>
      </c>
      <c r="C3102" s="2" t="s">
        <v>14</v>
      </c>
      <c r="D3102" s="2" t="s">
        <v>11</v>
      </c>
      <c r="E3102" s="2" t="s">
        <v>12</v>
      </c>
      <c r="F3102" s="2">
        <v>2006</v>
      </c>
      <c r="G3102" s="2">
        <v>11.11392</v>
      </c>
    </row>
    <row r="3103" spans="1:7" x14ac:dyDescent="0.25">
      <c r="A3103" s="2" t="s">
        <v>42</v>
      </c>
      <c r="B3103" s="2" t="s">
        <v>9</v>
      </c>
      <c r="C3103" s="2" t="s">
        <v>14</v>
      </c>
      <c r="D3103" s="2" t="s">
        <v>11</v>
      </c>
      <c r="E3103" s="2" t="s">
        <v>12</v>
      </c>
      <c r="F3103" s="2">
        <v>2007</v>
      </c>
      <c r="G3103" s="2">
        <v>11.509499999999999</v>
      </c>
    </row>
    <row r="3104" spans="1:7" x14ac:dyDescent="0.25">
      <c r="A3104" s="2" t="s">
        <v>42</v>
      </c>
      <c r="B3104" s="2" t="s">
        <v>9</v>
      </c>
      <c r="C3104" s="2" t="s">
        <v>14</v>
      </c>
      <c r="D3104" s="2" t="s">
        <v>11</v>
      </c>
      <c r="E3104" s="2" t="s">
        <v>12</v>
      </c>
      <c r="F3104" s="2">
        <v>2008</v>
      </c>
      <c r="G3104" s="2">
        <v>11.042020000000001</v>
      </c>
    </row>
    <row r="3105" spans="1:7" x14ac:dyDescent="0.25">
      <c r="A3105" s="2" t="s">
        <v>42</v>
      </c>
      <c r="B3105" s="2" t="s">
        <v>9</v>
      </c>
      <c r="C3105" s="2" t="s">
        <v>14</v>
      </c>
      <c r="D3105" s="2" t="s">
        <v>11</v>
      </c>
      <c r="E3105" s="2" t="s">
        <v>12</v>
      </c>
      <c r="F3105" s="2">
        <v>2009</v>
      </c>
      <c r="G3105" s="2">
        <v>10.607989999999999</v>
      </c>
    </row>
    <row r="3106" spans="1:7" x14ac:dyDescent="0.25">
      <c r="A3106" s="2" t="s">
        <v>42</v>
      </c>
      <c r="B3106" s="2" t="s">
        <v>9</v>
      </c>
      <c r="C3106" s="2" t="s">
        <v>14</v>
      </c>
      <c r="D3106" s="2" t="s">
        <v>11</v>
      </c>
      <c r="E3106" s="2" t="s">
        <v>12</v>
      </c>
      <c r="F3106" s="2">
        <v>2010</v>
      </c>
      <c r="G3106" s="2">
        <v>10.546849999999999</v>
      </c>
    </row>
    <row r="3107" spans="1:7" x14ac:dyDescent="0.25">
      <c r="A3107" s="2" t="s">
        <v>42</v>
      </c>
      <c r="B3107" s="2" t="s">
        <v>9</v>
      </c>
      <c r="C3107" s="2" t="s">
        <v>14</v>
      </c>
      <c r="D3107" s="2" t="s">
        <v>11</v>
      </c>
      <c r="E3107" s="2" t="s">
        <v>12</v>
      </c>
      <c r="F3107" s="2">
        <v>2011</v>
      </c>
      <c r="G3107" s="2">
        <v>10.51267</v>
      </c>
    </row>
    <row r="3108" spans="1:7" x14ac:dyDescent="0.25">
      <c r="A3108" s="2" t="s">
        <v>42</v>
      </c>
      <c r="B3108" s="2" t="s">
        <v>9</v>
      </c>
      <c r="C3108" s="2" t="s">
        <v>14</v>
      </c>
      <c r="D3108" s="2" t="s">
        <v>11</v>
      </c>
      <c r="E3108" s="2" t="s">
        <v>12</v>
      </c>
      <c r="F3108" s="2">
        <v>2012</v>
      </c>
      <c r="G3108" s="2">
        <v>10.33657</v>
      </c>
    </row>
    <row r="3109" spans="1:7" x14ac:dyDescent="0.25">
      <c r="A3109" s="2" t="s">
        <v>42</v>
      </c>
      <c r="B3109" s="2" t="s">
        <v>9</v>
      </c>
      <c r="C3109" s="2" t="s">
        <v>14</v>
      </c>
      <c r="D3109" s="2" t="s">
        <v>11</v>
      </c>
      <c r="E3109" s="2" t="s">
        <v>12</v>
      </c>
      <c r="F3109" s="2">
        <v>2013</v>
      </c>
      <c r="G3109" s="2">
        <v>10.365930000000001</v>
      </c>
    </row>
    <row r="3110" spans="1:7" x14ac:dyDescent="0.25">
      <c r="A3110" s="2" t="s">
        <v>42</v>
      </c>
      <c r="B3110" s="2" t="s">
        <v>9</v>
      </c>
      <c r="C3110" s="2" t="s">
        <v>14</v>
      </c>
      <c r="D3110" s="2" t="s">
        <v>11</v>
      </c>
      <c r="E3110" s="2" t="s">
        <v>12</v>
      </c>
      <c r="F3110" s="2">
        <v>2014</v>
      </c>
      <c r="G3110" s="2">
        <v>10.01305</v>
      </c>
    </row>
    <row r="3111" spans="1:7" x14ac:dyDescent="0.25">
      <c r="A3111" s="2" t="s">
        <v>42</v>
      </c>
      <c r="B3111" s="2" t="s">
        <v>9</v>
      </c>
      <c r="C3111" s="2" t="s">
        <v>14</v>
      </c>
      <c r="D3111" s="2" t="s">
        <v>11</v>
      </c>
      <c r="E3111" s="2" t="s">
        <v>12</v>
      </c>
      <c r="F3111" s="2">
        <v>2015</v>
      </c>
      <c r="G3111" s="2">
        <v>8.9861380000000004</v>
      </c>
    </row>
    <row r="3112" spans="1:7" x14ac:dyDescent="0.25">
      <c r="A3112" s="2" t="s">
        <v>42</v>
      </c>
      <c r="B3112" s="2" t="s">
        <v>9</v>
      </c>
      <c r="C3112" s="2" t="s">
        <v>15</v>
      </c>
      <c r="D3112" s="2" t="s">
        <v>11</v>
      </c>
      <c r="E3112" s="2" t="s">
        <v>12</v>
      </c>
      <c r="F3112" s="2">
        <v>1991</v>
      </c>
      <c r="G3112" s="2">
        <v>12.056179999999999</v>
      </c>
    </row>
    <row r="3113" spans="1:7" x14ac:dyDescent="0.25">
      <c r="A3113" s="2" t="s">
        <v>42</v>
      </c>
      <c r="B3113" s="2" t="s">
        <v>9</v>
      </c>
      <c r="C3113" s="2" t="s">
        <v>15</v>
      </c>
      <c r="D3113" s="2" t="s">
        <v>11</v>
      </c>
      <c r="E3113" s="2" t="s">
        <v>12</v>
      </c>
      <c r="F3113" s="2">
        <v>1992</v>
      </c>
      <c r="G3113" s="2">
        <v>12.5025</v>
      </c>
    </row>
    <row r="3114" spans="1:7" x14ac:dyDescent="0.25">
      <c r="A3114" s="2" t="s">
        <v>42</v>
      </c>
      <c r="B3114" s="2" t="s">
        <v>9</v>
      </c>
      <c r="C3114" s="2" t="s">
        <v>15</v>
      </c>
      <c r="D3114" s="2" t="s">
        <v>11</v>
      </c>
      <c r="E3114" s="2" t="s">
        <v>12</v>
      </c>
      <c r="F3114" s="2">
        <v>1993</v>
      </c>
      <c r="G3114" s="2">
        <v>13.054449999999999</v>
      </c>
    </row>
    <row r="3115" spans="1:7" x14ac:dyDescent="0.25">
      <c r="A3115" s="2" t="s">
        <v>42</v>
      </c>
      <c r="B3115" s="2" t="s">
        <v>9</v>
      </c>
      <c r="C3115" s="2" t="s">
        <v>15</v>
      </c>
      <c r="D3115" s="2" t="s">
        <v>11</v>
      </c>
      <c r="E3115" s="2" t="s">
        <v>12</v>
      </c>
      <c r="F3115" s="2">
        <v>1994</v>
      </c>
      <c r="G3115" s="2">
        <v>12.97353</v>
      </c>
    </row>
    <row r="3116" spans="1:7" x14ac:dyDescent="0.25">
      <c r="A3116" s="2" t="s">
        <v>42</v>
      </c>
      <c r="B3116" s="2" t="s">
        <v>9</v>
      </c>
      <c r="C3116" s="2" t="s">
        <v>15</v>
      </c>
      <c r="D3116" s="2" t="s">
        <v>11</v>
      </c>
      <c r="E3116" s="2" t="s">
        <v>12</v>
      </c>
      <c r="F3116" s="2">
        <v>1995</v>
      </c>
      <c r="G3116" s="2">
        <v>11.959709999999999</v>
      </c>
    </row>
    <row r="3117" spans="1:7" x14ac:dyDescent="0.25">
      <c r="A3117" s="2" t="s">
        <v>42</v>
      </c>
      <c r="B3117" s="2" t="s">
        <v>9</v>
      </c>
      <c r="C3117" s="2" t="s">
        <v>15</v>
      </c>
      <c r="D3117" s="2" t="s">
        <v>11</v>
      </c>
      <c r="E3117" s="2" t="s">
        <v>12</v>
      </c>
      <c r="F3117" s="2">
        <v>1996</v>
      </c>
      <c r="G3117" s="2">
        <v>12.573650000000001</v>
      </c>
    </row>
    <row r="3118" spans="1:7" x14ac:dyDescent="0.25">
      <c r="A3118" s="2" t="s">
        <v>42</v>
      </c>
      <c r="B3118" s="2" t="s">
        <v>9</v>
      </c>
      <c r="C3118" s="2" t="s">
        <v>15</v>
      </c>
      <c r="D3118" s="2" t="s">
        <v>11</v>
      </c>
      <c r="E3118" s="2" t="s">
        <v>12</v>
      </c>
      <c r="F3118" s="2">
        <v>1997</v>
      </c>
      <c r="G3118" s="2">
        <v>13.526949999999999</v>
      </c>
    </row>
    <row r="3119" spans="1:7" x14ac:dyDescent="0.25">
      <c r="A3119" s="2" t="s">
        <v>42</v>
      </c>
      <c r="B3119" s="2" t="s">
        <v>9</v>
      </c>
      <c r="C3119" s="2" t="s">
        <v>15</v>
      </c>
      <c r="D3119" s="2" t="s">
        <v>11</v>
      </c>
      <c r="E3119" s="2" t="s">
        <v>12</v>
      </c>
      <c r="F3119" s="2">
        <v>1998</v>
      </c>
      <c r="G3119" s="2">
        <v>13.196490000000001</v>
      </c>
    </row>
    <row r="3120" spans="1:7" x14ac:dyDescent="0.25">
      <c r="A3120" s="2" t="s">
        <v>42</v>
      </c>
      <c r="B3120" s="2" t="s">
        <v>9</v>
      </c>
      <c r="C3120" s="2" t="s">
        <v>15</v>
      </c>
      <c r="D3120" s="2" t="s">
        <v>11</v>
      </c>
      <c r="E3120" s="2" t="s">
        <v>12</v>
      </c>
      <c r="F3120" s="2">
        <v>1999</v>
      </c>
      <c r="G3120" s="2">
        <v>13.172599999999999</v>
      </c>
    </row>
    <row r="3121" spans="1:7" x14ac:dyDescent="0.25">
      <c r="A3121" s="2" t="s">
        <v>42</v>
      </c>
      <c r="B3121" s="2" t="s">
        <v>9</v>
      </c>
      <c r="C3121" s="2" t="s">
        <v>15</v>
      </c>
      <c r="D3121" s="2" t="s">
        <v>11</v>
      </c>
      <c r="E3121" s="2" t="s">
        <v>12</v>
      </c>
      <c r="F3121" s="2">
        <v>2000</v>
      </c>
      <c r="G3121" s="2">
        <v>12.300560000000001</v>
      </c>
    </row>
    <row r="3122" spans="1:7" x14ac:dyDescent="0.25">
      <c r="A3122" s="2" t="s">
        <v>42</v>
      </c>
      <c r="B3122" s="2" t="s">
        <v>9</v>
      </c>
      <c r="C3122" s="2" t="s">
        <v>15</v>
      </c>
      <c r="D3122" s="2" t="s">
        <v>11</v>
      </c>
      <c r="E3122" s="2" t="s">
        <v>12</v>
      </c>
      <c r="F3122" s="2">
        <v>2001</v>
      </c>
      <c r="G3122" s="2">
        <v>12.053269999999999</v>
      </c>
    </row>
    <row r="3123" spans="1:7" x14ac:dyDescent="0.25">
      <c r="A3123" s="2" t="s">
        <v>42</v>
      </c>
      <c r="B3123" s="2" t="s">
        <v>9</v>
      </c>
      <c r="C3123" s="2" t="s">
        <v>15</v>
      </c>
      <c r="D3123" s="2" t="s">
        <v>11</v>
      </c>
      <c r="E3123" s="2" t="s">
        <v>12</v>
      </c>
      <c r="F3123" s="2">
        <v>2002</v>
      </c>
      <c r="G3123" s="2">
        <v>11.71185</v>
      </c>
    </row>
    <row r="3124" spans="1:7" x14ac:dyDescent="0.25">
      <c r="A3124" s="2" t="s">
        <v>42</v>
      </c>
      <c r="B3124" s="2" t="s">
        <v>9</v>
      </c>
      <c r="C3124" s="2" t="s">
        <v>15</v>
      </c>
      <c r="D3124" s="2" t="s">
        <v>11</v>
      </c>
      <c r="E3124" s="2" t="s">
        <v>12</v>
      </c>
      <c r="F3124" s="2">
        <v>2003</v>
      </c>
      <c r="G3124" s="2">
        <v>11.35308</v>
      </c>
    </row>
    <row r="3125" spans="1:7" x14ac:dyDescent="0.25">
      <c r="A3125" s="2" t="s">
        <v>42</v>
      </c>
      <c r="B3125" s="2" t="s">
        <v>9</v>
      </c>
      <c r="C3125" s="2" t="s">
        <v>15</v>
      </c>
      <c r="D3125" s="2" t="s">
        <v>11</v>
      </c>
      <c r="E3125" s="2" t="s">
        <v>12</v>
      </c>
      <c r="F3125" s="2">
        <v>2004</v>
      </c>
      <c r="G3125" s="2">
        <v>10.709199999999999</v>
      </c>
    </row>
    <row r="3126" spans="1:7" x14ac:dyDescent="0.25">
      <c r="A3126" s="2" t="s">
        <v>42</v>
      </c>
      <c r="B3126" s="2" t="s">
        <v>9</v>
      </c>
      <c r="C3126" s="2" t="s">
        <v>15</v>
      </c>
      <c r="D3126" s="2" t="s">
        <v>11</v>
      </c>
      <c r="E3126" s="2" t="s">
        <v>12</v>
      </c>
      <c r="F3126" s="2">
        <v>2005</v>
      </c>
      <c r="G3126" s="2">
        <v>10.581720000000001</v>
      </c>
    </row>
    <row r="3127" spans="1:7" x14ac:dyDescent="0.25">
      <c r="A3127" s="2" t="s">
        <v>42</v>
      </c>
      <c r="B3127" s="2" t="s">
        <v>9</v>
      </c>
      <c r="C3127" s="2" t="s">
        <v>15</v>
      </c>
      <c r="D3127" s="2" t="s">
        <v>11</v>
      </c>
      <c r="E3127" s="2" t="s">
        <v>12</v>
      </c>
      <c r="F3127" s="2">
        <v>2006</v>
      </c>
      <c r="G3127" s="2">
        <v>10.63888</v>
      </c>
    </row>
    <row r="3128" spans="1:7" x14ac:dyDescent="0.25">
      <c r="A3128" s="2" t="s">
        <v>42</v>
      </c>
      <c r="B3128" s="2" t="s">
        <v>9</v>
      </c>
      <c r="C3128" s="2" t="s">
        <v>15</v>
      </c>
      <c r="D3128" s="2" t="s">
        <v>11</v>
      </c>
      <c r="E3128" s="2" t="s">
        <v>12</v>
      </c>
      <c r="F3128" s="2">
        <v>2007</v>
      </c>
      <c r="G3128" s="2">
        <v>11.322570000000001</v>
      </c>
    </row>
    <row r="3129" spans="1:7" x14ac:dyDescent="0.25">
      <c r="A3129" s="2" t="s">
        <v>42</v>
      </c>
      <c r="B3129" s="2" t="s">
        <v>9</v>
      </c>
      <c r="C3129" s="2" t="s">
        <v>15</v>
      </c>
      <c r="D3129" s="2" t="s">
        <v>11</v>
      </c>
      <c r="E3129" s="2" t="s">
        <v>12</v>
      </c>
      <c r="F3129" s="2">
        <v>2008</v>
      </c>
      <c r="G3129" s="2">
        <v>10.35768</v>
      </c>
    </row>
    <row r="3130" spans="1:7" x14ac:dyDescent="0.25">
      <c r="A3130" s="2" t="s">
        <v>42</v>
      </c>
      <c r="B3130" s="2" t="s">
        <v>9</v>
      </c>
      <c r="C3130" s="2" t="s">
        <v>15</v>
      </c>
      <c r="D3130" s="2" t="s">
        <v>11</v>
      </c>
      <c r="E3130" s="2" t="s">
        <v>12</v>
      </c>
      <c r="F3130" s="2">
        <v>2009</v>
      </c>
      <c r="G3130" s="2">
        <v>10.195539999999999</v>
      </c>
    </row>
    <row r="3131" spans="1:7" x14ac:dyDescent="0.25">
      <c r="A3131" s="2" t="s">
        <v>42</v>
      </c>
      <c r="B3131" s="2" t="s">
        <v>9</v>
      </c>
      <c r="C3131" s="2" t="s">
        <v>15</v>
      </c>
      <c r="D3131" s="2" t="s">
        <v>11</v>
      </c>
      <c r="E3131" s="2" t="s">
        <v>12</v>
      </c>
      <c r="F3131" s="2">
        <v>2010</v>
      </c>
      <c r="G3131" s="2">
        <v>9.9967640000000006</v>
      </c>
    </row>
    <row r="3132" spans="1:7" x14ac:dyDescent="0.25">
      <c r="A3132" s="2" t="s">
        <v>42</v>
      </c>
      <c r="B3132" s="2" t="s">
        <v>9</v>
      </c>
      <c r="C3132" s="2" t="s">
        <v>15</v>
      </c>
      <c r="D3132" s="2" t="s">
        <v>11</v>
      </c>
      <c r="E3132" s="2" t="s">
        <v>12</v>
      </c>
      <c r="F3132" s="2">
        <v>2011</v>
      </c>
      <c r="G3132" s="2">
        <v>10.42037</v>
      </c>
    </row>
    <row r="3133" spans="1:7" x14ac:dyDescent="0.25">
      <c r="A3133" s="2" t="s">
        <v>42</v>
      </c>
      <c r="B3133" s="2" t="s">
        <v>9</v>
      </c>
      <c r="C3133" s="2" t="s">
        <v>15</v>
      </c>
      <c r="D3133" s="2" t="s">
        <v>11</v>
      </c>
      <c r="E3133" s="2" t="s">
        <v>12</v>
      </c>
      <c r="F3133" s="2">
        <v>2012</v>
      </c>
      <c r="G3133" s="2">
        <v>10.31536</v>
      </c>
    </row>
    <row r="3134" spans="1:7" x14ac:dyDescent="0.25">
      <c r="A3134" s="2" t="s">
        <v>42</v>
      </c>
      <c r="B3134" s="2" t="s">
        <v>9</v>
      </c>
      <c r="C3134" s="2" t="s">
        <v>15</v>
      </c>
      <c r="D3134" s="2" t="s">
        <v>11</v>
      </c>
      <c r="E3134" s="2" t="s">
        <v>12</v>
      </c>
      <c r="F3134" s="2">
        <v>2013</v>
      </c>
      <c r="G3134" s="2">
        <v>10.20224</v>
      </c>
    </row>
    <row r="3135" spans="1:7" x14ac:dyDescent="0.25">
      <c r="A3135" s="2" t="s">
        <v>42</v>
      </c>
      <c r="B3135" s="2" t="s">
        <v>9</v>
      </c>
      <c r="C3135" s="2" t="s">
        <v>15</v>
      </c>
      <c r="D3135" s="2" t="s">
        <v>11</v>
      </c>
      <c r="E3135" s="2" t="s">
        <v>12</v>
      </c>
      <c r="F3135" s="2">
        <v>2014</v>
      </c>
      <c r="G3135" s="2">
        <v>9.9916420000000006</v>
      </c>
    </row>
    <row r="3136" spans="1:7" x14ac:dyDescent="0.25">
      <c r="A3136" s="2" t="s">
        <v>42</v>
      </c>
      <c r="B3136" s="2" t="s">
        <v>9</v>
      </c>
      <c r="C3136" s="2" t="s">
        <v>15</v>
      </c>
      <c r="D3136" s="2" t="s">
        <v>11</v>
      </c>
      <c r="E3136" s="2" t="s">
        <v>12</v>
      </c>
      <c r="F3136" s="2">
        <v>2015</v>
      </c>
      <c r="G3136" s="2">
        <v>9.2879299999999994</v>
      </c>
    </row>
    <row r="3137" spans="1:8" x14ac:dyDescent="0.25">
      <c r="A3137" s="2" t="s">
        <v>43</v>
      </c>
      <c r="B3137" s="2" t="s">
        <v>9</v>
      </c>
      <c r="C3137" s="2" t="s">
        <v>10</v>
      </c>
      <c r="D3137" s="2" t="s">
        <v>11</v>
      </c>
      <c r="E3137" s="2" t="s">
        <v>12</v>
      </c>
      <c r="F3137" s="2">
        <v>1955</v>
      </c>
      <c r="G3137" s="2">
        <v>77.699309999999997</v>
      </c>
    </row>
    <row r="3138" spans="1:8" x14ac:dyDescent="0.25">
      <c r="A3138" s="2" t="s">
        <v>43</v>
      </c>
      <c r="B3138" s="2" t="s">
        <v>9</v>
      </c>
      <c r="C3138" s="2" t="s">
        <v>10</v>
      </c>
      <c r="D3138" s="2" t="s">
        <v>11</v>
      </c>
      <c r="E3138" s="2" t="s">
        <v>12</v>
      </c>
      <c r="F3138" s="2">
        <v>1988</v>
      </c>
      <c r="G3138" s="2">
        <v>52.228439999999999</v>
      </c>
    </row>
    <row r="3139" spans="1:8" x14ac:dyDescent="0.25">
      <c r="A3139" s="2" t="s">
        <v>43</v>
      </c>
      <c r="B3139" s="2" t="s">
        <v>9</v>
      </c>
      <c r="C3139" s="2" t="s">
        <v>10</v>
      </c>
      <c r="D3139" s="2" t="s">
        <v>11</v>
      </c>
      <c r="E3139" s="2" t="s">
        <v>12</v>
      </c>
      <c r="F3139" s="2">
        <v>1989</v>
      </c>
      <c r="G3139" s="2">
        <v>53.48263</v>
      </c>
    </row>
    <row r="3140" spans="1:8" x14ac:dyDescent="0.25">
      <c r="A3140" s="2" t="s">
        <v>43</v>
      </c>
      <c r="B3140" s="2" t="s">
        <v>9</v>
      </c>
      <c r="C3140" s="2" t="s">
        <v>10</v>
      </c>
      <c r="D3140" s="2" t="s">
        <v>11</v>
      </c>
      <c r="E3140" s="2" t="s">
        <v>12</v>
      </c>
      <c r="F3140" s="2">
        <v>1990</v>
      </c>
      <c r="G3140" s="2">
        <v>53.484229999999997</v>
      </c>
    </row>
    <row r="3141" spans="1:8" x14ac:dyDescent="0.25">
      <c r="A3141" s="2" t="s">
        <v>43</v>
      </c>
      <c r="B3141" s="2" t="s">
        <v>9</v>
      </c>
      <c r="C3141" s="2" t="s">
        <v>10</v>
      </c>
      <c r="D3141" s="2" t="s">
        <v>11</v>
      </c>
      <c r="E3141" s="2" t="s">
        <v>12</v>
      </c>
      <c r="F3141" s="2">
        <v>1991</v>
      </c>
      <c r="G3141" s="2">
        <v>54.184399999999997</v>
      </c>
    </row>
    <row r="3142" spans="1:8" x14ac:dyDescent="0.25">
      <c r="A3142" s="2" t="s">
        <v>43</v>
      </c>
      <c r="B3142" s="2" t="s">
        <v>9</v>
      </c>
      <c r="C3142" s="2" t="s">
        <v>10</v>
      </c>
      <c r="D3142" s="2" t="s">
        <v>11</v>
      </c>
      <c r="E3142" s="2" t="s">
        <v>12</v>
      </c>
      <c r="F3142" s="2">
        <v>1992</v>
      </c>
      <c r="G3142" s="2">
        <v>53.347470000000001</v>
      </c>
    </row>
    <row r="3143" spans="1:8" x14ac:dyDescent="0.25">
      <c r="A3143" s="2" t="s">
        <v>43</v>
      </c>
      <c r="B3143" s="2" t="s">
        <v>9</v>
      </c>
      <c r="C3143" s="2" t="s">
        <v>10</v>
      </c>
      <c r="D3143" s="2" t="s">
        <v>11</v>
      </c>
      <c r="E3143" s="2" t="s">
        <v>12</v>
      </c>
      <c r="F3143" s="2">
        <v>1993</v>
      </c>
      <c r="G3143" s="2">
        <v>52.765430000000002</v>
      </c>
    </row>
    <row r="3144" spans="1:8" x14ac:dyDescent="0.25">
      <c r="A3144" s="2" t="s">
        <v>43</v>
      </c>
      <c r="B3144" s="2" t="s">
        <v>9</v>
      </c>
      <c r="C3144" s="2" t="s">
        <v>10</v>
      </c>
      <c r="D3144" s="2" t="s">
        <v>11</v>
      </c>
      <c r="E3144" s="2" t="s">
        <v>12</v>
      </c>
      <c r="F3144" s="2">
        <v>1994</v>
      </c>
      <c r="G3144" s="2">
        <v>52.674230000000001</v>
      </c>
    </row>
    <row r="3145" spans="1:8" x14ac:dyDescent="0.25">
      <c r="A3145" s="2" t="s">
        <v>43</v>
      </c>
      <c r="B3145" s="2" t="s">
        <v>9</v>
      </c>
      <c r="C3145" s="2" t="s">
        <v>10</v>
      </c>
      <c r="D3145" s="2" t="s">
        <v>11</v>
      </c>
      <c r="E3145" s="2" t="s">
        <v>12</v>
      </c>
      <c r="F3145" s="2">
        <v>1995</v>
      </c>
      <c r="G3145" s="2">
        <v>52.153399999999998</v>
      </c>
    </row>
    <row r="3146" spans="1:8" x14ac:dyDescent="0.25">
      <c r="A3146" s="2" t="s">
        <v>43</v>
      </c>
      <c r="B3146" s="2" t="s">
        <v>9</v>
      </c>
      <c r="C3146" s="2" t="s">
        <v>10</v>
      </c>
      <c r="D3146" s="2" t="s">
        <v>11</v>
      </c>
      <c r="E3146" s="2" t="s">
        <v>12</v>
      </c>
      <c r="F3146" s="2">
        <v>1996</v>
      </c>
      <c r="G3146" s="2">
        <v>50.494459999999997</v>
      </c>
    </row>
    <row r="3147" spans="1:8" x14ac:dyDescent="0.25">
      <c r="A3147" s="2" t="s">
        <v>43</v>
      </c>
      <c r="B3147" s="2" t="s">
        <v>9</v>
      </c>
      <c r="C3147" s="2" t="s">
        <v>10</v>
      </c>
      <c r="D3147" s="2" t="s">
        <v>11</v>
      </c>
      <c r="E3147" s="2" t="s">
        <v>12</v>
      </c>
      <c r="F3147" s="2">
        <v>1997</v>
      </c>
      <c r="G3147" s="2">
        <v>49.83117</v>
      </c>
    </row>
    <row r="3148" spans="1:8" x14ac:dyDescent="0.25">
      <c r="A3148" s="2" t="s">
        <v>43</v>
      </c>
      <c r="B3148" s="2" t="s">
        <v>9</v>
      </c>
      <c r="C3148" s="2" t="s">
        <v>10</v>
      </c>
      <c r="D3148" s="2" t="s">
        <v>11</v>
      </c>
      <c r="E3148" s="2" t="s">
        <v>12</v>
      </c>
      <c r="F3148" s="2">
        <v>1998</v>
      </c>
      <c r="G3148" s="2">
        <v>49.799199999999999</v>
      </c>
    </row>
    <row r="3149" spans="1:8" x14ac:dyDescent="0.25">
      <c r="A3149" s="2" t="s">
        <v>43</v>
      </c>
      <c r="B3149" s="2" t="s">
        <v>9</v>
      </c>
      <c r="C3149" s="2" t="s">
        <v>10</v>
      </c>
      <c r="D3149" s="2" t="s">
        <v>11</v>
      </c>
      <c r="E3149" s="2" t="s">
        <v>12</v>
      </c>
      <c r="F3149" s="2">
        <v>1999</v>
      </c>
      <c r="G3149" s="2">
        <v>48.914909999999999</v>
      </c>
      <c r="H3149" s="2" t="s">
        <v>13</v>
      </c>
    </row>
    <row r="3150" spans="1:8" x14ac:dyDescent="0.25">
      <c r="A3150" s="2" t="s">
        <v>43</v>
      </c>
      <c r="B3150" s="2" t="s">
        <v>9</v>
      </c>
      <c r="C3150" s="2" t="s">
        <v>10</v>
      </c>
      <c r="D3150" s="2" t="s">
        <v>11</v>
      </c>
      <c r="E3150" s="2" t="s">
        <v>12</v>
      </c>
      <c r="F3150" s="2">
        <v>2000</v>
      </c>
      <c r="G3150" s="2">
        <v>46.508240000000001</v>
      </c>
    </row>
    <row r="3151" spans="1:8" x14ac:dyDescent="0.25">
      <c r="A3151" s="2" t="s">
        <v>43</v>
      </c>
      <c r="B3151" s="2" t="s">
        <v>9</v>
      </c>
      <c r="C3151" s="2" t="s">
        <v>10</v>
      </c>
      <c r="D3151" s="2" t="s">
        <v>11</v>
      </c>
      <c r="E3151" s="2" t="s">
        <v>12</v>
      </c>
      <c r="F3151" s="2">
        <v>2001</v>
      </c>
      <c r="G3151" s="2">
        <v>47.457410000000003</v>
      </c>
    </row>
    <row r="3152" spans="1:8" x14ac:dyDescent="0.25">
      <c r="A3152" s="2" t="s">
        <v>43</v>
      </c>
      <c r="B3152" s="2" t="s">
        <v>9</v>
      </c>
      <c r="C3152" s="2" t="s">
        <v>10</v>
      </c>
      <c r="D3152" s="2" t="s">
        <v>11</v>
      </c>
      <c r="E3152" s="2" t="s">
        <v>12</v>
      </c>
      <c r="F3152" s="2">
        <v>2002</v>
      </c>
      <c r="G3152" s="2">
        <v>45.115549999999999</v>
      </c>
    </row>
    <row r="3153" spans="1:8" x14ac:dyDescent="0.25">
      <c r="A3153" s="2" t="s">
        <v>43</v>
      </c>
      <c r="B3153" s="2" t="s">
        <v>9</v>
      </c>
      <c r="C3153" s="2" t="s">
        <v>10</v>
      </c>
      <c r="D3153" s="2" t="s">
        <v>11</v>
      </c>
      <c r="E3153" s="2" t="s">
        <v>12</v>
      </c>
      <c r="F3153" s="2">
        <v>2003</v>
      </c>
      <c r="G3153" s="2">
        <v>44.526739999999997</v>
      </c>
      <c r="H3153" s="2" t="s">
        <v>13</v>
      </c>
    </row>
    <row r="3154" spans="1:8" x14ac:dyDescent="0.25">
      <c r="A3154" s="2" t="s">
        <v>43</v>
      </c>
      <c r="B3154" s="2" t="s">
        <v>9</v>
      </c>
      <c r="C3154" s="2" t="s">
        <v>10</v>
      </c>
      <c r="D3154" s="2" t="s">
        <v>11</v>
      </c>
      <c r="E3154" s="2" t="s">
        <v>12</v>
      </c>
      <c r="F3154" s="2">
        <v>2004</v>
      </c>
      <c r="G3154" s="2">
        <v>42.194029999999998</v>
      </c>
    </row>
    <row r="3155" spans="1:8" x14ac:dyDescent="0.25">
      <c r="A3155" s="2" t="s">
        <v>43</v>
      </c>
      <c r="B3155" s="2" t="s">
        <v>9</v>
      </c>
      <c r="C3155" s="2" t="s">
        <v>10</v>
      </c>
      <c r="D3155" s="2" t="s">
        <v>11</v>
      </c>
      <c r="E3155" s="2" t="s">
        <v>12</v>
      </c>
      <c r="F3155" s="2">
        <v>2005</v>
      </c>
      <c r="G3155" s="2">
        <v>40.049469999999999</v>
      </c>
    </row>
    <row r="3156" spans="1:8" x14ac:dyDescent="0.25">
      <c r="A3156" s="2" t="s">
        <v>43</v>
      </c>
      <c r="B3156" s="2" t="s">
        <v>9</v>
      </c>
      <c r="C3156" s="2" t="s">
        <v>10</v>
      </c>
      <c r="D3156" s="2" t="s">
        <v>11</v>
      </c>
      <c r="E3156" s="2" t="s">
        <v>12</v>
      </c>
      <c r="F3156" s="2">
        <v>2006</v>
      </c>
      <c r="G3156" s="2">
        <v>38.292119999999997</v>
      </c>
    </row>
    <row r="3157" spans="1:8" x14ac:dyDescent="0.25">
      <c r="A3157" s="2" t="s">
        <v>43</v>
      </c>
      <c r="B3157" s="2" t="s">
        <v>9</v>
      </c>
      <c r="C3157" s="2" t="s">
        <v>10</v>
      </c>
      <c r="D3157" s="2" t="s">
        <v>11</v>
      </c>
      <c r="E3157" s="2" t="s">
        <v>12</v>
      </c>
      <c r="F3157" s="2">
        <v>2007</v>
      </c>
      <c r="G3157" s="2">
        <v>36.770249999999997</v>
      </c>
    </row>
    <row r="3158" spans="1:8" x14ac:dyDescent="0.25">
      <c r="A3158" s="2" t="s">
        <v>43</v>
      </c>
      <c r="B3158" s="2" t="s">
        <v>9</v>
      </c>
      <c r="C3158" s="2" t="s">
        <v>10</v>
      </c>
      <c r="D3158" s="2" t="s">
        <v>11</v>
      </c>
      <c r="E3158" s="2" t="s">
        <v>12</v>
      </c>
      <c r="F3158" s="2">
        <v>2008</v>
      </c>
      <c r="G3158" s="2">
        <v>36.132840000000002</v>
      </c>
    </row>
    <row r="3159" spans="1:8" x14ac:dyDescent="0.25">
      <c r="A3159" s="2" t="s">
        <v>43</v>
      </c>
      <c r="B3159" s="2" t="s">
        <v>9</v>
      </c>
      <c r="C3159" s="2" t="s">
        <v>10</v>
      </c>
      <c r="D3159" s="2" t="s">
        <v>11</v>
      </c>
      <c r="E3159" s="2" t="s">
        <v>12</v>
      </c>
      <c r="F3159" s="2">
        <v>2009</v>
      </c>
      <c r="G3159" s="2">
        <v>36.583150000000003</v>
      </c>
    </row>
    <row r="3160" spans="1:8" x14ac:dyDescent="0.25">
      <c r="A3160" s="2" t="s">
        <v>43</v>
      </c>
      <c r="B3160" s="2" t="s">
        <v>9</v>
      </c>
      <c r="C3160" s="2" t="s">
        <v>10</v>
      </c>
      <c r="D3160" s="2" t="s">
        <v>11</v>
      </c>
      <c r="E3160" s="2" t="s">
        <v>12</v>
      </c>
      <c r="F3160" s="2">
        <v>2010</v>
      </c>
      <c r="G3160" s="2">
        <v>35.052570000000003</v>
      </c>
    </row>
    <row r="3161" spans="1:8" x14ac:dyDescent="0.25">
      <c r="A3161" s="2" t="s">
        <v>43</v>
      </c>
      <c r="B3161" s="2" t="s">
        <v>9</v>
      </c>
      <c r="C3161" s="2" t="s">
        <v>10</v>
      </c>
      <c r="D3161" s="2" t="s">
        <v>11</v>
      </c>
      <c r="E3161" s="2" t="s">
        <v>12</v>
      </c>
      <c r="F3161" s="2">
        <v>2011</v>
      </c>
      <c r="G3161" s="2">
        <v>34.195010000000003</v>
      </c>
    </row>
    <row r="3162" spans="1:8" x14ac:dyDescent="0.25">
      <c r="A3162" s="2" t="s">
        <v>43</v>
      </c>
      <c r="B3162" s="2" t="s">
        <v>9</v>
      </c>
      <c r="C3162" s="2" t="s">
        <v>10</v>
      </c>
      <c r="D3162" s="2" t="s">
        <v>11</v>
      </c>
      <c r="E3162" s="2" t="s">
        <v>12</v>
      </c>
      <c r="F3162" s="2">
        <v>2012</v>
      </c>
      <c r="G3162" s="2">
        <v>33.462769999999999</v>
      </c>
    </row>
    <row r="3163" spans="1:8" x14ac:dyDescent="0.25">
      <c r="A3163" s="2" t="s">
        <v>43</v>
      </c>
      <c r="B3163" s="2" t="s">
        <v>9</v>
      </c>
      <c r="C3163" s="2" t="s">
        <v>10</v>
      </c>
      <c r="D3163" s="2" t="s">
        <v>11</v>
      </c>
      <c r="E3163" s="2" t="s">
        <v>12</v>
      </c>
      <c r="F3163" s="2">
        <v>2013</v>
      </c>
      <c r="G3163" s="2">
        <v>32.723820000000003</v>
      </c>
      <c r="H3163" s="2" t="s">
        <v>13</v>
      </c>
    </row>
    <row r="3164" spans="1:8" x14ac:dyDescent="0.25">
      <c r="A3164" s="2" t="s">
        <v>43</v>
      </c>
      <c r="B3164" s="2" t="s">
        <v>9</v>
      </c>
      <c r="C3164" s="2" t="s">
        <v>10</v>
      </c>
      <c r="D3164" s="2" t="s">
        <v>11</v>
      </c>
      <c r="E3164" s="2" t="s">
        <v>12</v>
      </c>
      <c r="F3164" s="2">
        <v>2014</v>
      </c>
      <c r="G3164" s="2">
        <v>31.489809999999999</v>
      </c>
    </row>
    <row r="3165" spans="1:8" x14ac:dyDescent="0.25">
      <c r="A3165" s="2" t="s">
        <v>43</v>
      </c>
      <c r="B3165" s="2" t="s">
        <v>9</v>
      </c>
      <c r="C3165" s="2" t="s">
        <v>10</v>
      </c>
      <c r="D3165" s="2" t="s">
        <v>11</v>
      </c>
      <c r="E3165" s="2" t="s">
        <v>12</v>
      </c>
      <c r="F3165" s="2">
        <v>2015</v>
      </c>
      <c r="G3165" s="2">
        <v>30.734829999999999</v>
      </c>
    </row>
    <row r="3166" spans="1:8" x14ac:dyDescent="0.25">
      <c r="A3166" s="2" t="s">
        <v>43</v>
      </c>
      <c r="B3166" s="2" t="s">
        <v>9</v>
      </c>
      <c r="C3166" s="2" t="s">
        <v>14</v>
      </c>
      <c r="D3166" s="2" t="s">
        <v>11</v>
      </c>
      <c r="E3166" s="2" t="s">
        <v>12</v>
      </c>
      <c r="F3166" s="2">
        <v>1955</v>
      </c>
      <c r="G3166" s="2">
        <v>85.93656</v>
      </c>
    </row>
    <row r="3167" spans="1:8" x14ac:dyDescent="0.25">
      <c r="A3167" s="2" t="s">
        <v>43</v>
      </c>
      <c r="B3167" s="2" t="s">
        <v>9</v>
      </c>
      <c r="C3167" s="2" t="s">
        <v>14</v>
      </c>
      <c r="D3167" s="2" t="s">
        <v>11</v>
      </c>
      <c r="E3167" s="2" t="s">
        <v>12</v>
      </c>
      <c r="F3167" s="2">
        <v>1960</v>
      </c>
      <c r="G3167" s="2">
        <v>78.948700000000002</v>
      </c>
    </row>
    <row r="3168" spans="1:8" x14ac:dyDescent="0.25">
      <c r="A3168" s="2" t="s">
        <v>43</v>
      </c>
      <c r="B3168" s="2" t="s">
        <v>9</v>
      </c>
      <c r="C3168" s="2" t="s">
        <v>14</v>
      </c>
      <c r="D3168" s="2" t="s">
        <v>11</v>
      </c>
      <c r="E3168" s="2" t="s">
        <v>12</v>
      </c>
      <c r="F3168" s="2">
        <v>1961</v>
      </c>
      <c r="G3168" s="2">
        <v>78.194419999999994</v>
      </c>
    </row>
    <row r="3169" spans="1:8" x14ac:dyDescent="0.25">
      <c r="A3169" s="2" t="s">
        <v>43</v>
      </c>
      <c r="B3169" s="2" t="s">
        <v>9</v>
      </c>
      <c r="C3169" s="2" t="s">
        <v>14</v>
      </c>
      <c r="D3169" s="2" t="s">
        <v>11</v>
      </c>
      <c r="E3169" s="2" t="s">
        <v>12</v>
      </c>
      <c r="F3169" s="2">
        <v>1988</v>
      </c>
      <c r="G3169" s="2">
        <v>59.617010000000001</v>
      </c>
    </row>
    <row r="3170" spans="1:8" x14ac:dyDescent="0.25">
      <c r="A3170" s="2" t="s">
        <v>43</v>
      </c>
      <c r="B3170" s="2" t="s">
        <v>9</v>
      </c>
      <c r="C3170" s="2" t="s">
        <v>14</v>
      </c>
      <c r="D3170" s="2" t="s">
        <v>11</v>
      </c>
      <c r="E3170" s="2" t="s">
        <v>12</v>
      </c>
      <c r="F3170" s="2">
        <v>1989</v>
      </c>
      <c r="G3170" s="2">
        <v>61.519039999999997</v>
      </c>
    </row>
    <row r="3171" spans="1:8" x14ac:dyDescent="0.25">
      <c r="A3171" s="2" t="s">
        <v>43</v>
      </c>
      <c r="B3171" s="2" t="s">
        <v>9</v>
      </c>
      <c r="C3171" s="2" t="s">
        <v>14</v>
      </c>
      <c r="D3171" s="2" t="s">
        <v>11</v>
      </c>
      <c r="E3171" s="2" t="s">
        <v>12</v>
      </c>
      <c r="F3171" s="2">
        <v>1990</v>
      </c>
      <c r="G3171" s="2">
        <v>61.036790000000003</v>
      </c>
    </row>
    <row r="3172" spans="1:8" x14ac:dyDescent="0.25">
      <c r="A3172" s="2" t="s">
        <v>43</v>
      </c>
      <c r="B3172" s="2" t="s">
        <v>9</v>
      </c>
      <c r="C3172" s="2" t="s">
        <v>14</v>
      </c>
      <c r="D3172" s="2" t="s">
        <v>11</v>
      </c>
      <c r="E3172" s="2" t="s">
        <v>12</v>
      </c>
      <c r="F3172" s="2">
        <v>1991</v>
      </c>
      <c r="G3172" s="2">
        <v>62.043759999999999</v>
      </c>
    </row>
    <row r="3173" spans="1:8" x14ac:dyDescent="0.25">
      <c r="A3173" s="2" t="s">
        <v>43</v>
      </c>
      <c r="B3173" s="2" t="s">
        <v>9</v>
      </c>
      <c r="C3173" s="2" t="s">
        <v>14</v>
      </c>
      <c r="D3173" s="2" t="s">
        <v>11</v>
      </c>
      <c r="E3173" s="2" t="s">
        <v>12</v>
      </c>
      <c r="F3173" s="2">
        <v>1992</v>
      </c>
      <c r="G3173" s="2">
        <v>60.287770000000002</v>
      </c>
    </row>
    <row r="3174" spans="1:8" x14ac:dyDescent="0.25">
      <c r="A3174" s="2" t="s">
        <v>43</v>
      </c>
      <c r="B3174" s="2" t="s">
        <v>9</v>
      </c>
      <c r="C3174" s="2" t="s">
        <v>14</v>
      </c>
      <c r="D3174" s="2" t="s">
        <v>11</v>
      </c>
      <c r="E3174" s="2" t="s">
        <v>12</v>
      </c>
      <c r="F3174" s="2">
        <v>1993</v>
      </c>
      <c r="G3174" s="2">
        <v>57.821620000000003</v>
      </c>
    </row>
    <row r="3175" spans="1:8" x14ac:dyDescent="0.25">
      <c r="A3175" s="2" t="s">
        <v>43</v>
      </c>
      <c r="B3175" s="2" t="s">
        <v>9</v>
      </c>
      <c r="C3175" s="2" t="s">
        <v>14</v>
      </c>
      <c r="D3175" s="2" t="s">
        <v>11</v>
      </c>
      <c r="E3175" s="2" t="s">
        <v>12</v>
      </c>
      <c r="F3175" s="2">
        <v>1994</v>
      </c>
      <c r="G3175" s="2">
        <v>59.057279999999999</v>
      </c>
    </row>
    <row r="3176" spans="1:8" x14ac:dyDescent="0.25">
      <c r="A3176" s="2" t="s">
        <v>43</v>
      </c>
      <c r="B3176" s="2" t="s">
        <v>9</v>
      </c>
      <c r="C3176" s="2" t="s">
        <v>14</v>
      </c>
      <c r="D3176" s="2" t="s">
        <v>11</v>
      </c>
      <c r="E3176" s="2" t="s">
        <v>12</v>
      </c>
      <c r="F3176" s="2">
        <v>1995</v>
      </c>
      <c r="G3176" s="2">
        <v>58.47663</v>
      </c>
    </row>
    <row r="3177" spans="1:8" x14ac:dyDescent="0.25">
      <c r="A3177" s="2" t="s">
        <v>43</v>
      </c>
      <c r="B3177" s="2" t="s">
        <v>9</v>
      </c>
      <c r="C3177" s="2" t="s">
        <v>14</v>
      </c>
      <c r="D3177" s="2" t="s">
        <v>11</v>
      </c>
      <c r="E3177" s="2" t="s">
        <v>12</v>
      </c>
      <c r="F3177" s="2">
        <v>1996</v>
      </c>
      <c r="G3177" s="2">
        <v>57.190719999999999</v>
      </c>
    </row>
    <row r="3178" spans="1:8" x14ac:dyDescent="0.25">
      <c r="A3178" s="2" t="s">
        <v>43</v>
      </c>
      <c r="B3178" s="2" t="s">
        <v>9</v>
      </c>
      <c r="C3178" s="2" t="s">
        <v>14</v>
      </c>
      <c r="D3178" s="2" t="s">
        <v>11</v>
      </c>
      <c r="E3178" s="2" t="s">
        <v>12</v>
      </c>
      <c r="F3178" s="2">
        <v>1997</v>
      </c>
      <c r="G3178" s="2">
        <v>55.359580000000001</v>
      </c>
    </row>
    <row r="3179" spans="1:8" x14ac:dyDescent="0.25">
      <c r="A3179" s="2" t="s">
        <v>43</v>
      </c>
      <c r="B3179" s="2" t="s">
        <v>9</v>
      </c>
      <c r="C3179" s="2" t="s">
        <v>14</v>
      </c>
      <c r="D3179" s="2" t="s">
        <v>11</v>
      </c>
      <c r="E3179" s="2" t="s">
        <v>12</v>
      </c>
      <c r="F3179" s="2">
        <v>1998</v>
      </c>
      <c r="G3179" s="2">
        <v>55.411169999999998</v>
      </c>
    </row>
    <row r="3180" spans="1:8" x14ac:dyDescent="0.25">
      <c r="A3180" s="2" t="s">
        <v>43</v>
      </c>
      <c r="B3180" s="2" t="s">
        <v>9</v>
      </c>
      <c r="C3180" s="2" t="s">
        <v>14</v>
      </c>
      <c r="D3180" s="2" t="s">
        <v>11</v>
      </c>
      <c r="E3180" s="2" t="s">
        <v>12</v>
      </c>
      <c r="F3180" s="2">
        <v>1999</v>
      </c>
      <c r="G3180" s="2">
        <v>54.993650000000002</v>
      </c>
      <c r="H3180" s="2" t="s">
        <v>13</v>
      </c>
    </row>
    <row r="3181" spans="1:8" x14ac:dyDescent="0.25">
      <c r="A3181" s="2" t="s">
        <v>43</v>
      </c>
      <c r="B3181" s="2" t="s">
        <v>9</v>
      </c>
      <c r="C3181" s="2" t="s">
        <v>14</v>
      </c>
      <c r="D3181" s="2" t="s">
        <v>11</v>
      </c>
      <c r="E3181" s="2" t="s">
        <v>12</v>
      </c>
      <c r="F3181" s="2">
        <v>2000</v>
      </c>
      <c r="G3181" s="2">
        <v>51.401699999999998</v>
      </c>
    </row>
    <row r="3182" spans="1:8" x14ac:dyDescent="0.25">
      <c r="A3182" s="2" t="s">
        <v>43</v>
      </c>
      <c r="B3182" s="2" t="s">
        <v>9</v>
      </c>
      <c r="C3182" s="2" t="s">
        <v>14</v>
      </c>
      <c r="D3182" s="2" t="s">
        <v>11</v>
      </c>
      <c r="E3182" s="2" t="s">
        <v>12</v>
      </c>
      <c r="F3182" s="2">
        <v>2001</v>
      </c>
      <c r="G3182" s="2">
        <v>52.824750000000002</v>
      </c>
    </row>
    <row r="3183" spans="1:8" x14ac:dyDescent="0.25">
      <c r="A3183" s="2" t="s">
        <v>43</v>
      </c>
      <c r="B3183" s="2" t="s">
        <v>9</v>
      </c>
      <c r="C3183" s="2" t="s">
        <v>14</v>
      </c>
      <c r="D3183" s="2" t="s">
        <v>11</v>
      </c>
      <c r="E3183" s="2" t="s">
        <v>12</v>
      </c>
      <c r="F3183" s="2">
        <v>2002</v>
      </c>
      <c r="G3183" s="2">
        <v>50.248199999999997</v>
      </c>
    </row>
    <row r="3184" spans="1:8" x14ac:dyDescent="0.25">
      <c r="A3184" s="2" t="s">
        <v>43</v>
      </c>
      <c r="B3184" s="2" t="s">
        <v>9</v>
      </c>
      <c r="C3184" s="2" t="s">
        <v>14</v>
      </c>
      <c r="D3184" s="2" t="s">
        <v>11</v>
      </c>
      <c r="E3184" s="2" t="s">
        <v>12</v>
      </c>
      <c r="F3184" s="2">
        <v>2003</v>
      </c>
      <c r="G3184" s="2">
        <v>49.363979999999998</v>
      </c>
      <c r="H3184" s="2" t="s">
        <v>13</v>
      </c>
    </row>
    <row r="3185" spans="1:8" x14ac:dyDescent="0.25">
      <c r="A3185" s="2" t="s">
        <v>43</v>
      </c>
      <c r="B3185" s="2" t="s">
        <v>9</v>
      </c>
      <c r="C3185" s="2" t="s">
        <v>14</v>
      </c>
      <c r="D3185" s="2" t="s">
        <v>11</v>
      </c>
      <c r="E3185" s="2" t="s">
        <v>12</v>
      </c>
      <c r="F3185" s="2">
        <v>2004</v>
      </c>
      <c r="G3185" s="2">
        <v>45.527709999999999</v>
      </c>
    </row>
    <row r="3186" spans="1:8" x14ac:dyDescent="0.25">
      <c r="A3186" s="2" t="s">
        <v>43</v>
      </c>
      <c r="B3186" s="2" t="s">
        <v>9</v>
      </c>
      <c r="C3186" s="2" t="s">
        <v>14</v>
      </c>
      <c r="D3186" s="2" t="s">
        <v>11</v>
      </c>
      <c r="E3186" s="2" t="s">
        <v>12</v>
      </c>
      <c r="F3186" s="2">
        <v>2005</v>
      </c>
      <c r="G3186" s="2">
        <v>43.010910000000003</v>
      </c>
    </row>
    <row r="3187" spans="1:8" x14ac:dyDescent="0.25">
      <c r="A3187" s="2" t="s">
        <v>43</v>
      </c>
      <c r="B3187" s="2" t="s">
        <v>9</v>
      </c>
      <c r="C3187" s="2" t="s">
        <v>14</v>
      </c>
      <c r="D3187" s="2" t="s">
        <v>11</v>
      </c>
      <c r="E3187" s="2" t="s">
        <v>12</v>
      </c>
      <c r="F3187" s="2">
        <v>2006</v>
      </c>
      <c r="G3187" s="2">
        <v>41.105620000000002</v>
      </c>
    </row>
    <row r="3188" spans="1:8" x14ac:dyDescent="0.25">
      <c r="A3188" s="2" t="s">
        <v>43</v>
      </c>
      <c r="B3188" s="2" t="s">
        <v>9</v>
      </c>
      <c r="C3188" s="2" t="s">
        <v>14</v>
      </c>
      <c r="D3188" s="2" t="s">
        <v>11</v>
      </c>
      <c r="E3188" s="2" t="s">
        <v>12</v>
      </c>
      <c r="F3188" s="2">
        <v>2007</v>
      </c>
      <c r="G3188" s="2">
        <v>39.560229999999997</v>
      </c>
    </row>
    <row r="3189" spans="1:8" x14ac:dyDescent="0.25">
      <c r="A3189" s="2" t="s">
        <v>43</v>
      </c>
      <c r="B3189" s="2" t="s">
        <v>9</v>
      </c>
      <c r="C3189" s="2" t="s">
        <v>14</v>
      </c>
      <c r="D3189" s="2" t="s">
        <v>11</v>
      </c>
      <c r="E3189" s="2" t="s">
        <v>12</v>
      </c>
      <c r="F3189" s="2">
        <v>2008</v>
      </c>
      <c r="G3189" s="2">
        <v>38.959139999999998</v>
      </c>
    </row>
    <row r="3190" spans="1:8" x14ac:dyDescent="0.25">
      <c r="A3190" s="2" t="s">
        <v>43</v>
      </c>
      <c r="B3190" s="2" t="s">
        <v>9</v>
      </c>
      <c r="C3190" s="2" t="s">
        <v>14</v>
      </c>
      <c r="D3190" s="2" t="s">
        <v>11</v>
      </c>
      <c r="E3190" s="2" t="s">
        <v>12</v>
      </c>
      <c r="F3190" s="2">
        <v>2009</v>
      </c>
      <c r="G3190" s="2">
        <v>39.982140000000001</v>
      </c>
    </row>
    <row r="3191" spans="1:8" x14ac:dyDescent="0.25">
      <c r="A3191" s="2" t="s">
        <v>43</v>
      </c>
      <c r="B3191" s="2" t="s">
        <v>9</v>
      </c>
      <c r="C3191" s="2" t="s">
        <v>14</v>
      </c>
      <c r="D3191" s="2" t="s">
        <v>11</v>
      </c>
      <c r="E3191" s="2" t="s">
        <v>12</v>
      </c>
      <c r="F3191" s="2">
        <v>2010</v>
      </c>
      <c r="G3191" s="2">
        <v>39.094450000000002</v>
      </c>
    </row>
    <row r="3192" spans="1:8" x14ac:dyDescent="0.25">
      <c r="A3192" s="2" t="s">
        <v>43</v>
      </c>
      <c r="B3192" s="2" t="s">
        <v>9</v>
      </c>
      <c r="C3192" s="2" t="s">
        <v>14</v>
      </c>
      <c r="D3192" s="2" t="s">
        <v>11</v>
      </c>
      <c r="E3192" s="2" t="s">
        <v>12</v>
      </c>
      <c r="F3192" s="2">
        <v>2011</v>
      </c>
      <c r="G3192" s="2">
        <v>38.299460000000003</v>
      </c>
    </row>
    <row r="3193" spans="1:8" x14ac:dyDescent="0.25">
      <c r="A3193" s="2" t="s">
        <v>43</v>
      </c>
      <c r="B3193" s="2" t="s">
        <v>9</v>
      </c>
      <c r="C3193" s="2" t="s">
        <v>14</v>
      </c>
      <c r="D3193" s="2" t="s">
        <v>11</v>
      </c>
      <c r="E3193" s="2" t="s">
        <v>12</v>
      </c>
      <c r="F3193" s="2">
        <v>2012</v>
      </c>
      <c r="G3193" s="2">
        <v>37.069420000000001</v>
      </c>
    </row>
    <row r="3194" spans="1:8" x14ac:dyDescent="0.25">
      <c r="A3194" s="2" t="s">
        <v>43</v>
      </c>
      <c r="B3194" s="2" t="s">
        <v>9</v>
      </c>
      <c r="C3194" s="2" t="s">
        <v>14</v>
      </c>
      <c r="D3194" s="2" t="s">
        <v>11</v>
      </c>
      <c r="E3194" s="2" t="s">
        <v>12</v>
      </c>
      <c r="F3194" s="2">
        <v>2013</v>
      </c>
      <c r="G3194" s="2">
        <v>35.930889999999998</v>
      </c>
      <c r="H3194" s="2" t="s">
        <v>13</v>
      </c>
    </row>
    <row r="3195" spans="1:8" x14ac:dyDescent="0.25">
      <c r="A3195" s="2" t="s">
        <v>43</v>
      </c>
      <c r="B3195" s="2" t="s">
        <v>9</v>
      </c>
      <c r="C3195" s="2" t="s">
        <v>14</v>
      </c>
      <c r="D3195" s="2" t="s">
        <v>11</v>
      </c>
      <c r="E3195" s="2" t="s">
        <v>12</v>
      </c>
      <c r="F3195" s="2">
        <v>2014</v>
      </c>
      <c r="G3195" s="2">
        <v>33.95673</v>
      </c>
    </row>
    <row r="3196" spans="1:8" x14ac:dyDescent="0.25">
      <c r="A3196" s="2" t="s">
        <v>43</v>
      </c>
      <c r="B3196" s="2" t="s">
        <v>9</v>
      </c>
      <c r="C3196" s="2" t="s">
        <v>14</v>
      </c>
      <c r="D3196" s="2" t="s">
        <v>11</v>
      </c>
      <c r="E3196" s="2" t="s">
        <v>12</v>
      </c>
      <c r="F3196" s="2">
        <v>2015</v>
      </c>
      <c r="G3196" s="2">
        <v>33.03407</v>
      </c>
    </row>
    <row r="3197" spans="1:8" x14ac:dyDescent="0.25">
      <c r="A3197" s="2" t="s">
        <v>43</v>
      </c>
      <c r="B3197" s="2" t="s">
        <v>9</v>
      </c>
      <c r="C3197" s="2" t="s">
        <v>15</v>
      </c>
      <c r="D3197" s="2" t="s">
        <v>11</v>
      </c>
      <c r="E3197" s="2" t="s">
        <v>12</v>
      </c>
      <c r="F3197" s="2">
        <v>1955</v>
      </c>
      <c r="G3197" s="2">
        <v>95.913319999999999</v>
      </c>
    </row>
    <row r="3198" spans="1:8" x14ac:dyDescent="0.25">
      <c r="A3198" s="2" t="s">
        <v>43</v>
      </c>
      <c r="B3198" s="2" t="s">
        <v>9</v>
      </c>
      <c r="C3198" s="2" t="s">
        <v>15</v>
      </c>
      <c r="D3198" s="2" t="s">
        <v>11</v>
      </c>
      <c r="E3198" s="2" t="s">
        <v>12</v>
      </c>
      <c r="F3198" s="2">
        <v>1988</v>
      </c>
      <c r="G3198" s="2">
        <v>77.268389999999997</v>
      </c>
    </row>
    <row r="3199" spans="1:8" x14ac:dyDescent="0.25">
      <c r="A3199" s="2" t="s">
        <v>43</v>
      </c>
      <c r="B3199" s="2" t="s">
        <v>9</v>
      </c>
      <c r="C3199" s="2" t="s">
        <v>15</v>
      </c>
      <c r="D3199" s="2" t="s">
        <v>11</v>
      </c>
      <c r="E3199" s="2" t="s">
        <v>12</v>
      </c>
      <c r="F3199" s="2">
        <v>1989</v>
      </c>
      <c r="G3199" s="2">
        <v>79.291499999999999</v>
      </c>
    </row>
    <row r="3200" spans="1:8" x14ac:dyDescent="0.25">
      <c r="A3200" s="2" t="s">
        <v>43</v>
      </c>
      <c r="B3200" s="2" t="s">
        <v>9</v>
      </c>
      <c r="C3200" s="2" t="s">
        <v>15</v>
      </c>
      <c r="D3200" s="2" t="s">
        <v>11</v>
      </c>
      <c r="E3200" s="2" t="s">
        <v>12</v>
      </c>
      <c r="F3200" s="2">
        <v>1990</v>
      </c>
      <c r="G3200" s="2">
        <v>78.375020000000006</v>
      </c>
    </row>
    <row r="3201" spans="1:8" x14ac:dyDescent="0.25">
      <c r="A3201" s="2" t="s">
        <v>43</v>
      </c>
      <c r="B3201" s="2" t="s">
        <v>9</v>
      </c>
      <c r="C3201" s="2" t="s">
        <v>15</v>
      </c>
      <c r="D3201" s="2" t="s">
        <v>11</v>
      </c>
      <c r="E3201" s="2" t="s">
        <v>12</v>
      </c>
      <c r="F3201" s="2">
        <v>1991</v>
      </c>
      <c r="G3201" s="2">
        <v>79.908360000000002</v>
      </c>
    </row>
    <row r="3202" spans="1:8" x14ac:dyDescent="0.25">
      <c r="A3202" s="2" t="s">
        <v>43</v>
      </c>
      <c r="B3202" s="2" t="s">
        <v>9</v>
      </c>
      <c r="C3202" s="2" t="s">
        <v>15</v>
      </c>
      <c r="D3202" s="2" t="s">
        <v>11</v>
      </c>
      <c r="E3202" s="2" t="s">
        <v>12</v>
      </c>
      <c r="F3202" s="2">
        <v>1992</v>
      </c>
      <c r="G3202" s="2">
        <v>76.722049999999996</v>
      </c>
    </row>
    <row r="3203" spans="1:8" x14ac:dyDescent="0.25">
      <c r="A3203" s="2" t="s">
        <v>43</v>
      </c>
      <c r="B3203" s="2" t="s">
        <v>9</v>
      </c>
      <c r="C3203" s="2" t="s">
        <v>15</v>
      </c>
      <c r="D3203" s="2" t="s">
        <v>11</v>
      </c>
      <c r="E3203" s="2" t="s">
        <v>12</v>
      </c>
      <c r="F3203" s="2">
        <v>1993</v>
      </c>
      <c r="G3203" s="2">
        <v>72.34666</v>
      </c>
    </row>
    <row r="3204" spans="1:8" x14ac:dyDescent="0.25">
      <c r="A3204" s="2" t="s">
        <v>43</v>
      </c>
      <c r="B3204" s="2" t="s">
        <v>9</v>
      </c>
      <c r="C3204" s="2" t="s">
        <v>15</v>
      </c>
      <c r="D3204" s="2" t="s">
        <v>11</v>
      </c>
      <c r="E3204" s="2" t="s">
        <v>12</v>
      </c>
      <c r="F3204" s="2">
        <v>1994</v>
      </c>
      <c r="G3204" s="2">
        <v>74.634569999999997</v>
      </c>
    </row>
    <row r="3205" spans="1:8" x14ac:dyDescent="0.25">
      <c r="A3205" s="2" t="s">
        <v>43</v>
      </c>
      <c r="B3205" s="2" t="s">
        <v>9</v>
      </c>
      <c r="C3205" s="2" t="s">
        <v>15</v>
      </c>
      <c r="D3205" s="2" t="s">
        <v>11</v>
      </c>
      <c r="E3205" s="2" t="s">
        <v>12</v>
      </c>
      <c r="F3205" s="2">
        <v>1995</v>
      </c>
      <c r="G3205" s="2">
        <v>74.001339999999999</v>
      </c>
    </row>
    <row r="3206" spans="1:8" x14ac:dyDescent="0.25">
      <c r="A3206" s="2" t="s">
        <v>43</v>
      </c>
      <c r="B3206" s="2" t="s">
        <v>9</v>
      </c>
      <c r="C3206" s="2" t="s">
        <v>15</v>
      </c>
      <c r="D3206" s="2" t="s">
        <v>11</v>
      </c>
      <c r="E3206" s="2" t="s">
        <v>12</v>
      </c>
      <c r="F3206" s="2">
        <v>1996</v>
      </c>
      <c r="G3206" s="2">
        <v>73.657579999999996</v>
      </c>
    </row>
    <row r="3207" spans="1:8" x14ac:dyDescent="0.25">
      <c r="A3207" s="2" t="s">
        <v>43</v>
      </c>
      <c r="B3207" s="2" t="s">
        <v>9</v>
      </c>
      <c r="C3207" s="2" t="s">
        <v>15</v>
      </c>
      <c r="D3207" s="2" t="s">
        <v>11</v>
      </c>
      <c r="E3207" s="2" t="s">
        <v>12</v>
      </c>
      <c r="F3207" s="2">
        <v>1997</v>
      </c>
      <c r="G3207" s="2">
        <v>70.025840000000002</v>
      </c>
    </row>
    <row r="3208" spans="1:8" x14ac:dyDescent="0.25">
      <c r="A3208" s="2" t="s">
        <v>43</v>
      </c>
      <c r="B3208" s="2" t="s">
        <v>9</v>
      </c>
      <c r="C3208" s="2" t="s">
        <v>15</v>
      </c>
      <c r="D3208" s="2" t="s">
        <v>11</v>
      </c>
      <c r="E3208" s="2" t="s">
        <v>12</v>
      </c>
      <c r="F3208" s="2">
        <v>1998</v>
      </c>
      <c r="G3208" s="2">
        <v>69.862110000000001</v>
      </c>
    </row>
    <row r="3209" spans="1:8" x14ac:dyDescent="0.25">
      <c r="A3209" s="2" t="s">
        <v>43</v>
      </c>
      <c r="B3209" s="2" t="s">
        <v>9</v>
      </c>
      <c r="C3209" s="2" t="s">
        <v>15</v>
      </c>
      <c r="D3209" s="2" t="s">
        <v>11</v>
      </c>
      <c r="E3209" s="2" t="s">
        <v>12</v>
      </c>
      <c r="F3209" s="2">
        <v>1999</v>
      </c>
      <c r="G3209" s="2">
        <v>70.071039999999996</v>
      </c>
      <c r="H3209" s="2" t="s">
        <v>13</v>
      </c>
    </row>
    <row r="3210" spans="1:8" x14ac:dyDescent="0.25">
      <c r="A3210" s="2" t="s">
        <v>43</v>
      </c>
      <c r="B3210" s="2" t="s">
        <v>9</v>
      </c>
      <c r="C3210" s="2" t="s">
        <v>15</v>
      </c>
      <c r="D3210" s="2" t="s">
        <v>11</v>
      </c>
      <c r="E3210" s="2" t="s">
        <v>12</v>
      </c>
      <c r="F3210" s="2">
        <v>2000</v>
      </c>
      <c r="G3210" s="2">
        <v>64.712980000000002</v>
      </c>
    </row>
    <row r="3211" spans="1:8" x14ac:dyDescent="0.25">
      <c r="A3211" s="2" t="s">
        <v>43</v>
      </c>
      <c r="B3211" s="2" t="s">
        <v>9</v>
      </c>
      <c r="C3211" s="2" t="s">
        <v>15</v>
      </c>
      <c r="D3211" s="2" t="s">
        <v>11</v>
      </c>
      <c r="E3211" s="2" t="s">
        <v>12</v>
      </c>
      <c r="F3211" s="2">
        <v>2001</v>
      </c>
      <c r="G3211" s="2">
        <v>66.811859999999996</v>
      </c>
    </row>
    <row r="3212" spans="1:8" x14ac:dyDescent="0.25">
      <c r="A3212" s="2" t="s">
        <v>43</v>
      </c>
      <c r="B3212" s="2" t="s">
        <v>9</v>
      </c>
      <c r="C3212" s="2" t="s">
        <v>15</v>
      </c>
      <c r="D3212" s="2" t="s">
        <v>11</v>
      </c>
      <c r="E3212" s="2" t="s">
        <v>12</v>
      </c>
      <c r="F3212" s="2">
        <v>2002</v>
      </c>
      <c r="G3212" s="2">
        <v>63.018619999999999</v>
      </c>
    </row>
    <row r="3213" spans="1:8" x14ac:dyDescent="0.25">
      <c r="A3213" s="2" t="s">
        <v>43</v>
      </c>
      <c r="B3213" s="2" t="s">
        <v>9</v>
      </c>
      <c r="C3213" s="2" t="s">
        <v>15</v>
      </c>
      <c r="D3213" s="2" t="s">
        <v>11</v>
      </c>
      <c r="E3213" s="2" t="s">
        <v>12</v>
      </c>
      <c r="F3213" s="2">
        <v>2003</v>
      </c>
      <c r="G3213" s="2">
        <v>61.891019999999997</v>
      </c>
      <c r="H3213" s="2" t="s">
        <v>13</v>
      </c>
    </row>
    <row r="3214" spans="1:8" x14ac:dyDescent="0.25">
      <c r="A3214" s="2" t="s">
        <v>43</v>
      </c>
      <c r="B3214" s="2" t="s">
        <v>9</v>
      </c>
      <c r="C3214" s="2" t="s">
        <v>15</v>
      </c>
      <c r="D3214" s="2" t="s">
        <v>11</v>
      </c>
      <c r="E3214" s="2" t="s">
        <v>12</v>
      </c>
      <c r="F3214" s="2">
        <v>2004</v>
      </c>
      <c r="G3214" s="2">
        <v>55.141669999999998</v>
      </c>
    </row>
    <row r="3215" spans="1:8" x14ac:dyDescent="0.25">
      <c r="A3215" s="2" t="s">
        <v>43</v>
      </c>
      <c r="B3215" s="2" t="s">
        <v>9</v>
      </c>
      <c r="C3215" s="2" t="s">
        <v>15</v>
      </c>
      <c r="D3215" s="2" t="s">
        <v>11</v>
      </c>
      <c r="E3215" s="2" t="s">
        <v>12</v>
      </c>
      <c r="F3215" s="2">
        <v>2005</v>
      </c>
      <c r="G3215" s="2">
        <v>51.683630000000001</v>
      </c>
    </row>
    <row r="3216" spans="1:8" x14ac:dyDescent="0.25">
      <c r="A3216" s="2" t="s">
        <v>43</v>
      </c>
      <c r="B3216" s="2" t="s">
        <v>9</v>
      </c>
      <c r="C3216" s="2" t="s">
        <v>15</v>
      </c>
      <c r="D3216" s="2" t="s">
        <v>11</v>
      </c>
      <c r="E3216" s="2" t="s">
        <v>12</v>
      </c>
      <c r="F3216" s="2">
        <v>2006</v>
      </c>
      <c r="G3216" s="2">
        <v>49.201219999999999</v>
      </c>
    </row>
    <row r="3217" spans="1:8" x14ac:dyDescent="0.25">
      <c r="A3217" s="2" t="s">
        <v>43</v>
      </c>
      <c r="B3217" s="2" t="s">
        <v>9</v>
      </c>
      <c r="C3217" s="2" t="s">
        <v>15</v>
      </c>
      <c r="D3217" s="2" t="s">
        <v>11</v>
      </c>
      <c r="E3217" s="2" t="s">
        <v>12</v>
      </c>
      <c r="F3217" s="2">
        <v>2007</v>
      </c>
      <c r="G3217" s="2">
        <v>47.55415</v>
      </c>
    </row>
    <row r="3218" spans="1:8" x14ac:dyDescent="0.25">
      <c r="A3218" s="2" t="s">
        <v>43</v>
      </c>
      <c r="B3218" s="2" t="s">
        <v>9</v>
      </c>
      <c r="C3218" s="2" t="s">
        <v>15</v>
      </c>
      <c r="D3218" s="2" t="s">
        <v>11</v>
      </c>
      <c r="E3218" s="2" t="s">
        <v>12</v>
      </c>
      <c r="F3218" s="2">
        <v>2008</v>
      </c>
      <c r="G3218" s="2">
        <v>46.819159999999997</v>
      </c>
    </row>
    <row r="3219" spans="1:8" x14ac:dyDescent="0.25">
      <c r="A3219" s="2" t="s">
        <v>43</v>
      </c>
      <c r="B3219" s="2" t="s">
        <v>9</v>
      </c>
      <c r="C3219" s="2" t="s">
        <v>15</v>
      </c>
      <c r="D3219" s="2" t="s">
        <v>11</v>
      </c>
      <c r="E3219" s="2" t="s">
        <v>12</v>
      </c>
      <c r="F3219" s="2">
        <v>2009</v>
      </c>
      <c r="G3219" s="2">
        <v>48.901380000000003</v>
      </c>
    </row>
    <row r="3220" spans="1:8" x14ac:dyDescent="0.25">
      <c r="A3220" s="2" t="s">
        <v>43</v>
      </c>
      <c r="B3220" s="2" t="s">
        <v>9</v>
      </c>
      <c r="C3220" s="2" t="s">
        <v>15</v>
      </c>
      <c r="D3220" s="2" t="s">
        <v>11</v>
      </c>
      <c r="E3220" s="2" t="s">
        <v>12</v>
      </c>
      <c r="F3220" s="2">
        <v>2010</v>
      </c>
      <c r="G3220" s="2">
        <v>49.2607</v>
      </c>
    </row>
    <row r="3221" spans="1:8" x14ac:dyDescent="0.25">
      <c r="A3221" s="2" t="s">
        <v>43</v>
      </c>
      <c r="B3221" s="2" t="s">
        <v>9</v>
      </c>
      <c r="C3221" s="2" t="s">
        <v>15</v>
      </c>
      <c r="D3221" s="2" t="s">
        <v>11</v>
      </c>
      <c r="E3221" s="2" t="s">
        <v>12</v>
      </c>
      <c r="F3221" s="2">
        <v>2011</v>
      </c>
      <c r="G3221" s="2">
        <v>48.400970000000001</v>
      </c>
    </row>
    <row r="3222" spans="1:8" x14ac:dyDescent="0.25">
      <c r="A3222" s="2" t="s">
        <v>43</v>
      </c>
      <c r="B3222" s="2" t="s">
        <v>9</v>
      </c>
      <c r="C3222" s="2" t="s">
        <v>15</v>
      </c>
      <c r="D3222" s="2" t="s">
        <v>11</v>
      </c>
      <c r="E3222" s="2" t="s">
        <v>12</v>
      </c>
      <c r="F3222" s="2">
        <v>2012</v>
      </c>
      <c r="G3222" s="2">
        <v>45.710769999999997</v>
      </c>
    </row>
    <row r="3223" spans="1:8" x14ac:dyDescent="0.25">
      <c r="A3223" s="2" t="s">
        <v>43</v>
      </c>
      <c r="B3223" s="2" t="s">
        <v>9</v>
      </c>
      <c r="C3223" s="2" t="s">
        <v>15</v>
      </c>
      <c r="D3223" s="2" t="s">
        <v>11</v>
      </c>
      <c r="E3223" s="2" t="s">
        <v>12</v>
      </c>
      <c r="F3223" s="2">
        <v>2013</v>
      </c>
      <c r="G3223" s="2">
        <v>43.436720000000001</v>
      </c>
      <c r="H3223" s="2" t="s">
        <v>13</v>
      </c>
    </row>
    <row r="3224" spans="1:8" x14ac:dyDescent="0.25">
      <c r="A3224" s="2" t="s">
        <v>43</v>
      </c>
      <c r="B3224" s="2" t="s">
        <v>9</v>
      </c>
      <c r="C3224" s="2" t="s">
        <v>15</v>
      </c>
      <c r="D3224" s="2" t="s">
        <v>11</v>
      </c>
      <c r="E3224" s="2" t="s">
        <v>12</v>
      </c>
      <c r="F3224" s="2">
        <v>2014</v>
      </c>
      <c r="G3224" s="2">
        <v>39.810119999999998</v>
      </c>
    </row>
    <row r="3225" spans="1:8" x14ac:dyDescent="0.25">
      <c r="A3225" s="2" t="s">
        <v>43</v>
      </c>
      <c r="B3225" s="2" t="s">
        <v>9</v>
      </c>
      <c r="C3225" s="2" t="s">
        <v>15</v>
      </c>
      <c r="D3225" s="2" t="s">
        <v>11</v>
      </c>
      <c r="E3225" s="2" t="s">
        <v>12</v>
      </c>
      <c r="F3225" s="2">
        <v>2015</v>
      </c>
      <c r="G3225" s="2">
        <v>38.322159999999997</v>
      </c>
    </row>
    <row r="3226" spans="1:8" x14ac:dyDescent="0.25">
      <c r="A3226" s="2" t="s">
        <v>44</v>
      </c>
      <c r="B3226" s="2" t="s">
        <v>9</v>
      </c>
      <c r="C3226" s="2" t="s">
        <v>10</v>
      </c>
      <c r="D3226" s="2" t="s">
        <v>11</v>
      </c>
      <c r="E3226" s="2" t="s">
        <v>12</v>
      </c>
      <c r="F3226" s="2">
        <v>1956</v>
      </c>
      <c r="G3226" s="2">
        <v>9.2916939999999997</v>
      </c>
    </row>
    <row r="3227" spans="1:8" x14ac:dyDescent="0.25">
      <c r="A3227" s="2" t="s">
        <v>44</v>
      </c>
      <c r="B3227" s="2" t="s">
        <v>9</v>
      </c>
      <c r="C3227" s="2" t="s">
        <v>10</v>
      </c>
      <c r="D3227" s="2" t="s">
        <v>11</v>
      </c>
      <c r="E3227" s="2" t="s">
        <v>12</v>
      </c>
      <c r="F3227" s="2">
        <v>1957</v>
      </c>
      <c r="G3227" s="2">
        <v>9.2321519999999992</v>
      </c>
    </row>
    <row r="3228" spans="1:8" x14ac:dyDescent="0.25">
      <c r="A3228" s="2" t="s">
        <v>44</v>
      </c>
      <c r="B3228" s="2" t="s">
        <v>9</v>
      </c>
      <c r="C3228" s="2" t="s">
        <v>10</v>
      </c>
      <c r="D3228" s="2" t="s">
        <v>11</v>
      </c>
      <c r="E3228" s="2" t="s">
        <v>12</v>
      </c>
      <c r="F3228" s="2">
        <v>1958</v>
      </c>
      <c r="G3228" s="2">
        <v>9.2786170000000006</v>
      </c>
    </row>
    <row r="3229" spans="1:8" x14ac:dyDescent="0.25">
      <c r="A3229" s="2" t="s">
        <v>44</v>
      </c>
      <c r="B3229" s="2" t="s">
        <v>9</v>
      </c>
      <c r="C3229" s="2" t="s">
        <v>10</v>
      </c>
      <c r="D3229" s="2" t="s">
        <v>11</v>
      </c>
      <c r="E3229" s="2" t="s">
        <v>12</v>
      </c>
      <c r="F3229" s="2">
        <v>1959</v>
      </c>
      <c r="G3229" s="2">
        <v>9.253539</v>
      </c>
    </row>
    <row r="3230" spans="1:8" x14ac:dyDescent="0.25">
      <c r="A3230" s="2" t="s">
        <v>44</v>
      </c>
      <c r="B3230" s="2" t="s">
        <v>9</v>
      </c>
      <c r="C3230" s="2" t="s">
        <v>10</v>
      </c>
      <c r="D3230" s="2" t="s">
        <v>11</v>
      </c>
      <c r="E3230" s="2" t="s">
        <v>12</v>
      </c>
      <c r="F3230" s="2">
        <v>1960</v>
      </c>
      <c r="G3230" s="2">
        <v>9.1059180000000008</v>
      </c>
    </row>
    <row r="3231" spans="1:8" x14ac:dyDescent="0.25">
      <c r="A3231" s="2" t="s">
        <v>44</v>
      </c>
      <c r="B3231" s="2" t="s">
        <v>9</v>
      </c>
      <c r="C3231" s="2" t="s">
        <v>10</v>
      </c>
      <c r="D3231" s="2" t="s">
        <v>11</v>
      </c>
      <c r="E3231" s="2" t="s">
        <v>12</v>
      </c>
      <c r="F3231" s="2">
        <v>1961</v>
      </c>
      <c r="G3231" s="2">
        <v>8.9182389999999998</v>
      </c>
    </row>
    <row r="3232" spans="1:8" x14ac:dyDescent="0.25">
      <c r="A3232" s="2" t="s">
        <v>44</v>
      </c>
      <c r="B3232" s="2" t="s">
        <v>9</v>
      </c>
      <c r="C3232" s="2" t="s">
        <v>10</v>
      </c>
      <c r="D3232" s="2" t="s">
        <v>11</v>
      </c>
      <c r="E3232" s="2" t="s">
        <v>12</v>
      </c>
      <c r="F3232" s="2">
        <v>1962</v>
      </c>
      <c r="G3232" s="2">
        <v>8.749765</v>
      </c>
    </row>
    <row r="3233" spans="1:7" x14ac:dyDescent="0.25">
      <c r="A3233" s="2" t="s">
        <v>44</v>
      </c>
      <c r="B3233" s="2" t="s">
        <v>9</v>
      </c>
      <c r="C3233" s="2" t="s">
        <v>10</v>
      </c>
      <c r="D3233" s="2" t="s">
        <v>11</v>
      </c>
      <c r="E3233" s="2" t="s">
        <v>12</v>
      </c>
      <c r="F3233" s="2">
        <v>1963</v>
      </c>
      <c r="G3233" s="2">
        <v>8.6230609999999999</v>
      </c>
    </row>
    <row r="3234" spans="1:7" x14ac:dyDescent="0.25">
      <c r="A3234" s="2" t="s">
        <v>44</v>
      </c>
      <c r="B3234" s="2" t="s">
        <v>9</v>
      </c>
      <c r="C3234" s="2" t="s">
        <v>10</v>
      </c>
      <c r="D3234" s="2" t="s">
        <v>11</v>
      </c>
      <c r="E3234" s="2" t="s">
        <v>12</v>
      </c>
      <c r="F3234" s="2">
        <v>1964</v>
      </c>
      <c r="G3234" s="2">
        <v>8.4326880000000006</v>
      </c>
    </row>
    <row r="3235" spans="1:7" x14ac:dyDescent="0.25">
      <c r="A3235" s="2" t="s">
        <v>44</v>
      </c>
      <c r="B3235" s="2" t="s">
        <v>9</v>
      </c>
      <c r="C3235" s="2" t="s">
        <v>10</v>
      </c>
      <c r="D3235" s="2" t="s">
        <v>11</v>
      </c>
      <c r="E3235" s="2" t="s">
        <v>12</v>
      </c>
      <c r="F3235" s="2">
        <v>1965</v>
      </c>
      <c r="G3235" s="2">
        <v>8.2566539999999993</v>
      </c>
    </row>
    <row r="3236" spans="1:7" x14ac:dyDescent="0.25">
      <c r="A3236" s="2" t="s">
        <v>44</v>
      </c>
      <c r="B3236" s="2" t="s">
        <v>9</v>
      </c>
      <c r="C3236" s="2" t="s">
        <v>10</v>
      </c>
      <c r="D3236" s="2" t="s">
        <v>11</v>
      </c>
      <c r="E3236" s="2" t="s">
        <v>12</v>
      </c>
      <c r="F3236" s="2">
        <v>1966</v>
      </c>
      <c r="G3236" s="2">
        <v>8.1497530000000005</v>
      </c>
    </row>
    <row r="3237" spans="1:7" x14ac:dyDescent="0.25">
      <c r="A3237" s="2" t="s">
        <v>44</v>
      </c>
      <c r="B3237" s="2" t="s">
        <v>9</v>
      </c>
      <c r="C3237" s="2" t="s">
        <v>10</v>
      </c>
      <c r="D3237" s="2" t="s">
        <v>11</v>
      </c>
      <c r="E3237" s="2" t="s">
        <v>12</v>
      </c>
      <c r="F3237" s="2">
        <v>1967</v>
      </c>
      <c r="G3237" s="2">
        <v>8.7741369999999996</v>
      </c>
    </row>
    <row r="3238" spans="1:7" x14ac:dyDescent="0.25">
      <c r="A3238" s="2" t="s">
        <v>44</v>
      </c>
      <c r="B3238" s="2" t="s">
        <v>9</v>
      </c>
      <c r="C3238" s="2" t="s">
        <v>10</v>
      </c>
      <c r="D3238" s="2" t="s">
        <v>11</v>
      </c>
      <c r="E3238" s="2" t="s">
        <v>12</v>
      </c>
      <c r="F3238" s="2">
        <v>1968</v>
      </c>
      <c r="G3238" s="2">
        <v>9.0064879999999992</v>
      </c>
    </row>
    <row r="3239" spans="1:7" x14ac:dyDescent="0.25">
      <c r="A3239" s="2" t="s">
        <v>44</v>
      </c>
      <c r="B3239" s="2" t="s">
        <v>9</v>
      </c>
      <c r="C3239" s="2" t="s">
        <v>10</v>
      </c>
      <c r="D3239" s="2" t="s">
        <v>11</v>
      </c>
      <c r="E3239" s="2" t="s">
        <v>12</v>
      </c>
      <c r="F3239" s="2">
        <v>1969</v>
      </c>
      <c r="G3239" s="2">
        <v>9.4557520000000004</v>
      </c>
    </row>
    <row r="3240" spans="1:7" x14ac:dyDescent="0.25">
      <c r="A3240" s="2" t="s">
        <v>44</v>
      </c>
      <c r="B3240" s="2" t="s">
        <v>9</v>
      </c>
      <c r="C3240" s="2" t="s">
        <v>10</v>
      </c>
      <c r="D3240" s="2" t="s">
        <v>11</v>
      </c>
      <c r="E3240" s="2" t="s">
        <v>12</v>
      </c>
      <c r="F3240" s="2">
        <v>1970</v>
      </c>
      <c r="G3240" s="2">
        <v>9.7959709999999998</v>
      </c>
    </row>
    <row r="3241" spans="1:7" x14ac:dyDescent="0.25">
      <c r="A3241" s="2" t="s">
        <v>44</v>
      </c>
      <c r="B3241" s="2" t="s">
        <v>9</v>
      </c>
      <c r="C3241" s="2" t="s">
        <v>10</v>
      </c>
      <c r="D3241" s="2" t="s">
        <v>11</v>
      </c>
      <c r="E3241" s="2" t="s">
        <v>12</v>
      </c>
      <c r="F3241" s="2">
        <v>1971</v>
      </c>
      <c r="G3241" s="2">
        <v>10.55067</v>
      </c>
    </row>
    <row r="3242" spans="1:7" x14ac:dyDescent="0.25">
      <c r="A3242" s="2" t="s">
        <v>44</v>
      </c>
      <c r="B3242" s="2" t="s">
        <v>9</v>
      </c>
      <c r="C3242" s="2" t="s">
        <v>10</v>
      </c>
      <c r="D3242" s="2" t="s">
        <v>11</v>
      </c>
      <c r="E3242" s="2" t="s">
        <v>12</v>
      </c>
      <c r="F3242" s="2">
        <v>1972</v>
      </c>
      <c r="G3242" s="2">
        <v>10.536</v>
      </c>
    </row>
    <row r="3243" spans="1:7" x14ac:dyDescent="0.25">
      <c r="A3243" s="2" t="s">
        <v>44</v>
      </c>
      <c r="B3243" s="2" t="s">
        <v>9</v>
      </c>
      <c r="C3243" s="2" t="s">
        <v>10</v>
      </c>
      <c r="D3243" s="2" t="s">
        <v>11</v>
      </c>
      <c r="E3243" s="2" t="s">
        <v>12</v>
      </c>
      <c r="F3243" s="2">
        <v>1973</v>
      </c>
      <c r="G3243" s="2">
        <v>10.685589999999999</v>
      </c>
    </row>
    <row r="3244" spans="1:7" x14ac:dyDescent="0.25">
      <c r="A3244" s="2" t="s">
        <v>44</v>
      </c>
      <c r="B3244" s="2" t="s">
        <v>9</v>
      </c>
      <c r="C3244" s="2" t="s">
        <v>10</v>
      </c>
      <c r="D3244" s="2" t="s">
        <v>11</v>
      </c>
      <c r="E3244" s="2" t="s">
        <v>12</v>
      </c>
      <c r="F3244" s="2">
        <v>1974</v>
      </c>
      <c r="G3244" s="2">
        <v>10.60101</v>
      </c>
    </row>
    <row r="3245" spans="1:7" x14ac:dyDescent="0.25">
      <c r="A3245" s="2" t="s">
        <v>44</v>
      </c>
      <c r="B3245" s="2" t="s">
        <v>9</v>
      </c>
      <c r="C3245" s="2" t="s">
        <v>10</v>
      </c>
      <c r="D3245" s="2" t="s">
        <v>11</v>
      </c>
      <c r="E3245" s="2" t="s">
        <v>12</v>
      </c>
      <c r="F3245" s="2">
        <v>1975</v>
      </c>
      <c r="G3245" s="2">
        <v>10.594060000000001</v>
      </c>
    </row>
    <row r="3246" spans="1:7" x14ac:dyDescent="0.25">
      <c r="A3246" s="2" t="s">
        <v>44</v>
      </c>
      <c r="B3246" s="2" t="s">
        <v>9</v>
      </c>
      <c r="C3246" s="2" t="s">
        <v>10</v>
      </c>
      <c r="D3246" s="2" t="s">
        <v>11</v>
      </c>
      <c r="E3246" s="2" t="s">
        <v>12</v>
      </c>
      <c r="F3246" s="2">
        <v>1976</v>
      </c>
      <c r="G3246" s="2">
        <v>10.439080000000001</v>
      </c>
    </row>
    <row r="3247" spans="1:7" x14ac:dyDescent="0.25">
      <c r="A3247" s="2" t="s">
        <v>44</v>
      </c>
      <c r="B3247" s="2" t="s">
        <v>9</v>
      </c>
      <c r="C3247" s="2" t="s">
        <v>10</v>
      </c>
      <c r="D3247" s="2" t="s">
        <v>11</v>
      </c>
      <c r="E3247" s="2" t="s">
        <v>12</v>
      </c>
      <c r="F3247" s="2">
        <v>1977</v>
      </c>
      <c r="G3247" s="2">
        <v>10.20079</v>
      </c>
    </row>
    <row r="3248" spans="1:7" x14ac:dyDescent="0.25">
      <c r="A3248" s="2" t="s">
        <v>44</v>
      </c>
      <c r="B3248" s="2" t="s">
        <v>9</v>
      </c>
      <c r="C3248" s="2" t="s">
        <v>10</v>
      </c>
      <c r="D3248" s="2" t="s">
        <v>11</v>
      </c>
      <c r="E3248" s="2" t="s">
        <v>12</v>
      </c>
      <c r="F3248" s="2">
        <v>1978</v>
      </c>
      <c r="G3248" s="2">
        <v>10.273239999999999</v>
      </c>
    </row>
    <row r="3249" spans="1:8" x14ac:dyDescent="0.25">
      <c r="A3249" s="2" t="s">
        <v>44</v>
      </c>
      <c r="B3249" s="2" t="s">
        <v>9</v>
      </c>
      <c r="C3249" s="2" t="s">
        <v>10</v>
      </c>
      <c r="D3249" s="2" t="s">
        <v>11</v>
      </c>
      <c r="E3249" s="2" t="s">
        <v>12</v>
      </c>
      <c r="F3249" s="2">
        <v>1979</v>
      </c>
      <c r="G3249" s="2">
        <v>10.30791</v>
      </c>
    </row>
    <row r="3250" spans="1:8" x14ac:dyDescent="0.25">
      <c r="A3250" s="2" t="s">
        <v>44</v>
      </c>
      <c r="B3250" s="2" t="s">
        <v>9</v>
      </c>
      <c r="C3250" s="2" t="s">
        <v>10</v>
      </c>
      <c r="D3250" s="2" t="s">
        <v>11</v>
      </c>
      <c r="E3250" s="2" t="s">
        <v>12</v>
      </c>
      <c r="F3250" s="2">
        <v>1980</v>
      </c>
      <c r="G3250" s="2">
        <v>10.856030000000001</v>
      </c>
    </row>
    <row r="3251" spans="1:8" x14ac:dyDescent="0.25">
      <c r="A3251" s="2" t="s">
        <v>44</v>
      </c>
      <c r="B3251" s="2" t="s">
        <v>9</v>
      </c>
      <c r="C3251" s="2" t="s">
        <v>10</v>
      </c>
      <c r="D3251" s="2" t="s">
        <v>11</v>
      </c>
      <c r="E3251" s="2" t="s">
        <v>12</v>
      </c>
      <c r="F3251" s="2">
        <v>1981</v>
      </c>
      <c r="G3251" s="2">
        <v>11.882720000000001</v>
      </c>
    </row>
    <row r="3252" spans="1:8" x14ac:dyDescent="0.25">
      <c r="A3252" s="2" t="s">
        <v>44</v>
      </c>
      <c r="B3252" s="2" t="s">
        <v>9</v>
      </c>
      <c r="C3252" s="2" t="s">
        <v>10</v>
      </c>
      <c r="D3252" s="2" t="s">
        <v>11</v>
      </c>
      <c r="E3252" s="2" t="s">
        <v>12</v>
      </c>
      <c r="F3252" s="2">
        <v>1982</v>
      </c>
      <c r="G3252" s="2">
        <v>12.225820000000001</v>
      </c>
    </row>
    <row r="3253" spans="1:8" x14ac:dyDescent="0.25">
      <c r="A3253" s="2" t="s">
        <v>44</v>
      </c>
      <c r="B3253" s="2" t="s">
        <v>9</v>
      </c>
      <c r="C3253" s="2" t="s">
        <v>10</v>
      </c>
      <c r="D3253" s="2" t="s">
        <v>11</v>
      </c>
      <c r="E3253" s="2" t="s">
        <v>12</v>
      </c>
      <c r="F3253" s="2">
        <v>1983</v>
      </c>
      <c r="G3253" s="2">
        <v>12.54669</v>
      </c>
      <c r="H3253" s="2" t="s">
        <v>13</v>
      </c>
    </row>
    <row r="3254" spans="1:8" x14ac:dyDescent="0.25">
      <c r="A3254" s="2" t="s">
        <v>44</v>
      </c>
      <c r="B3254" s="2" t="s">
        <v>9</v>
      </c>
      <c r="C3254" s="2" t="s">
        <v>10</v>
      </c>
      <c r="D3254" s="2" t="s">
        <v>11</v>
      </c>
      <c r="E3254" s="2" t="s">
        <v>12</v>
      </c>
      <c r="F3254" s="2">
        <v>1984</v>
      </c>
      <c r="G3254" s="2">
        <v>16.220289999999999</v>
      </c>
    </row>
    <row r="3255" spans="1:8" x14ac:dyDescent="0.25">
      <c r="A3255" s="2" t="s">
        <v>44</v>
      </c>
      <c r="B3255" s="2" t="s">
        <v>9</v>
      </c>
      <c r="C3255" s="2" t="s">
        <v>10</v>
      </c>
      <c r="D3255" s="2" t="s">
        <v>11</v>
      </c>
      <c r="E3255" s="2" t="s">
        <v>12</v>
      </c>
      <c r="F3255" s="2">
        <v>1985</v>
      </c>
      <c r="G3255" s="2">
        <v>16.60868</v>
      </c>
    </row>
    <row r="3256" spans="1:8" x14ac:dyDescent="0.25">
      <c r="A3256" s="2" t="s">
        <v>44</v>
      </c>
      <c r="B3256" s="2" t="s">
        <v>9</v>
      </c>
      <c r="C3256" s="2" t="s">
        <v>10</v>
      </c>
      <c r="D3256" s="2" t="s">
        <v>11</v>
      </c>
      <c r="E3256" s="2" t="s">
        <v>12</v>
      </c>
      <c r="F3256" s="2">
        <v>1986</v>
      </c>
      <c r="G3256" s="2">
        <v>17.032969999999999</v>
      </c>
    </row>
    <row r="3257" spans="1:8" x14ac:dyDescent="0.25">
      <c r="A3257" s="2" t="s">
        <v>44</v>
      </c>
      <c r="B3257" s="2" t="s">
        <v>9</v>
      </c>
      <c r="C3257" s="2" t="s">
        <v>10</v>
      </c>
      <c r="D3257" s="2" t="s">
        <v>11</v>
      </c>
      <c r="E3257" s="2" t="s">
        <v>12</v>
      </c>
      <c r="F3257" s="2">
        <v>1987</v>
      </c>
      <c r="G3257" s="2">
        <v>18.564859999999999</v>
      </c>
    </row>
    <row r="3258" spans="1:8" x14ac:dyDescent="0.25">
      <c r="A3258" s="2" t="s">
        <v>44</v>
      </c>
      <c r="B3258" s="2" t="s">
        <v>9</v>
      </c>
      <c r="C3258" s="2" t="s">
        <v>10</v>
      </c>
      <c r="D3258" s="2" t="s">
        <v>11</v>
      </c>
      <c r="E3258" s="2" t="s">
        <v>12</v>
      </c>
      <c r="F3258" s="2">
        <v>1988</v>
      </c>
      <c r="G3258" s="2">
        <v>18.90879</v>
      </c>
    </row>
    <row r="3259" spans="1:8" x14ac:dyDescent="0.25">
      <c r="A3259" s="2" t="s">
        <v>44</v>
      </c>
      <c r="B3259" s="2" t="s">
        <v>9</v>
      </c>
      <c r="C3259" s="2" t="s">
        <v>10</v>
      </c>
      <c r="D3259" s="2" t="s">
        <v>11</v>
      </c>
      <c r="E3259" s="2" t="s">
        <v>12</v>
      </c>
      <c r="F3259" s="2">
        <v>1989</v>
      </c>
      <c r="G3259" s="2">
        <v>19.98939</v>
      </c>
    </row>
    <row r="3260" spans="1:8" x14ac:dyDescent="0.25">
      <c r="A3260" s="2" t="s">
        <v>44</v>
      </c>
      <c r="B3260" s="2" t="s">
        <v>9</v>
      </c>
      <c r="C3260" s="2" t="s">
        <v>10</v>
      </c>
      <c r="D3260" s="2" t="s">
        <v>11</v>
      </c>
      <c r="E3260" s="2" t="s">
        <v>12</v>
      </c>
      <c r="F3260" s="2">
        <v>1990</v>
      </c>
      <c r="G3260" s="2">
        <v>19.865849999999998</v>
      </c>
    </row>
    <row r="3261" spans="1:8" x14ac:dyDescent="0.25">
      <c r="A3261" s="2" t="s">
        <v>44</v>
      </c>
      <c r="B3261" s="2" t="s">
        <v>9</v>
      </c>
      <c r="C3261" s="2" t="s">
        <v>10</v>
      </c>
      <c r="D3261" s="2" t="s">
        <v>11</v>
      </c>
      <c r="E3261" s="2" t="s">
        <v>12</v>
      </c>
      <c r="F3261" s="2">
        <v>1991</v>
      </c>
      <c r="G3261" s="2">
        <v>19.372340000000001</v>
      </c>
      <c r="H3261" s="2" t="s">
        <v>13</v>
      </c>
    </row>
    <row r="3262" spans="1:8" x14ac:dyDescent="0.25">
      <c r="A3262" s="2" t="s">
        <v>44</v>
      </c>
      <c r="B3262" s="2" t="s">
        <v>9</v>
      </c>
      <c r="C3262" s="2" t="s">
        <v>10</v>
      </c>
      <c r="D3262" s="2" t="s">
        <v>11</v>
      </c>
      <c r="E3262" s="2" t="s">
        <v>12</v>
      </c>
      <c r="F3262" s="2">
        <v>1992</v>
      </c>
      <c r="G3262" s="2">
        <v>18.682200000000002</v>
      </c>
    </row>
    <row r="3263" spans="1:8" x14ac:dyDescent="0.25">
      <c r="A3263" s="2" t="s">
        <v>44</v>
      </c>
      <c r="B3263" s="2" t="s">
        <v>9</v>
      </c>
      <c r="C3263" s="2" t="s">
        <v>10</v>
      </c>
      <c r="D3263" s="2" t="s">
        <v>11</v>
      </c>
      <c r="E3263" s="2" t="s">
        <v>12</v>
      </c>
      <c r="F3263" s="2">
        <v>1993</v>
      </c>
      <c r="G3263" s="2">
        <v>18.641010000000001</v>
      </c>
    </row>
    <row r="3264" spans="1:8" x14ac:dyDescent="0.25">
      <c r="A3264" s="2" t="s">
        <v>44</v>
      </c>
      <c r="B3264" s="2" t="s">
        <v>9</v>
      </c>
      <c r="C3264" s="2" t="s">
        <v>10</v>
      </c>
      <c r="D3264" s="2" t="s">
        <v>11</v>
      </c>
      <c r="E3264" s="2" t="s">
        <v>12</v>
      </c>
      <c r="F3264" s="2">
        <v>1994</v>
      </c>
      <c r="G3264" s="2">
        <v>19.131</v>
      </c>
    </row>
    <row r="3265" spans="1:8" x14ac:dyDescent="0.25">
      <c r="A3265" s="2" t="s">
        <v>44</v>
      </c>
      <c r="B3265" s="2" t="s">
        <v>9</v>
      </c>
      <c r="C3265" s="2" t="s">
        <v>10</v>
      </c>
      <c r="D3265" s="2" t="s">
        <v>11</v>
      </c>
      <c r="E3265" s="2" t="s">
        <v>12</v>
      </c>
      <c r="F3265" s="2">
        <v>1995</v>
      </c>
      <c r="G3265" s="2">
        <v>19.26313</v>
      </c>
    </row>
    <row r="3266" spans="1:8" x14ac:dyDescent="0.25">
      <c r="A3266" s="2" t="s">
        <v>44</v>
      </c>
      <c r="B3266" s="2" t="s">
        <v>9</v>
      </c>
      <c r="C3266" s="2" t="s">
        <v>10</v>
      </c>
      <c r="D3266" s="2" t="s">
        <v>11</v>
      </c>
      <c r="E3266" s="2" t="s">
        <v>12</v>
      </c>
      <c r="F3266" s="2">
        <v>1996</v>
      </c>
      <c r="G3266" s="2">
        <v>18.574770000000001</v>
      </c>
    </row>
    <row r="3267" spans="1:8" x14ac:dyDescent="0.25">
      <c r="A3267" s="2" t="s">
        <v>44</v>
      </c>
      <c r="B3267" s="2" t="s">
        <v>9</v>
      </c>
      <c r="C3267" s="2" t="s">
        <v>10</v>
      </c>
      <c r="D3267" s="2" t="s">
        <v>11</v>
      </c>
      <c r="E3267" s="2" t="s">
        <v>12</v>
      </c>
      <c r="F3267" s="2">
        <v>1997</v>
      </c>
      <c r="G3267" s="2">
        <v>18.09619</v>
      </c>
    </row>
    <row r="3268" spans="1:8" x14ac:dyDescent="0.25">
      <c r="A3268" s="2" t="s">
        <v>44</v>
      </c>
      <c r="B3268" s="2" t="s">
        <v>9</v>
      </c>
      <c r="C3268" s="2" t="s">
        <v>10</v>
      </c>
      <c r="D3268" s="2" t="s">
        <v>11</v>
      </c>
      <c r="E3268" s="2" t="s">
        <v>12</v>
      </c>
      <c r="F3268" s="2">
        <v>1998</v>
      </c>
      <c r="G3268" s="2">
        <v>17.25038</v>
      </c>
    </row>
    <row r="3269" spans="1:8" x14ac:dyDescent="0.25">
      <c r="A3269" s="2" t="s">
        <v>44</v>
      </c>
      <c r="B3269" s="2" t="s">
        <v>9</v>
      </c>
      <c r="C3269" s="2" t="s">
        <v>10</v>
      </c>
      <c r="D3269" s="2" t="s">
        <v>11</v>
      </c>
      <c r="E3269" s="2" t="s">
        <v>12</v>
      </c>
      <c r="F3269" s="2">
        <v>1999</v>
      </c>
      <c r="G3269" s="2">
        <v>16.931329999999999</v>
      </c>
    </row>
    <row r="3270" spans="1:8" x14ac:dyDescent="0.25">
      <c r="A3270" s="2" t="s">
        <v>44</v>
      </c>
      <c r="B3270" s="2" t="s">
        <v>9</v>
      </c>
      <c r="C3270" s="2" t="s">
        <v>10</v>
      </c>
      <c r="D3270" s="2" t="s">
        <v>11</v>
      </c>
      <c r="E3270" s="2" t="s">
        <v>12</v>
      </c>
      <c r="F3270" s="2">
        <v>2000</v>
      </c>
      <c r="G3270" s="2">
        <v>16.114339999999999</v>
      </c>
    </row>
    <row r="3271" spans="1:8" x14ac:dyDescent="0.25">
      <c r="A3271" s="2" t="s">
        <v>44</v>
      </c>
      <c r="B3271" s="2" t="s">
        <v>9</v>
      </c>
      <c r="C3271" s="2" t="s">
        <v>10</v>
      </c>
      <c r="D3271" s="2" t="s">
        <v>11</v>
      </c>
      <c r="E3271" s="2" t="s">
        <v>12</v>
      </c>
      <c r="F3271" s="2">
        <v>2001</v>
      </c>
      <c r="G3271" s="2">
        <v>16.352</v>
      </c>
    </row>
    <row r="3272" spans="1:8" x14ac:dyDescent="0.25">
      <c r="A3272" s="2" t="s">
        <v>44</v>
      </c>
      <c r="B3272" s="2" t="s">
        <v>9</v>
      </c>
      <c r="C3272" s="2" t="s">
        <v>10</v>
      </c>
      <c r="D3272" s="2" t="s">
        <v>11</v>
      </c>
      <c r="E3272" s="2" t="s">
        <v>12</v>
      </c>
      <c r="F3272" s="2">
        <v>2002</v>
      </c>
      <c r="G3272" s="2">
        <v>16.578800000000001</v>
      </c>
      <c r="H3272" s="2" t="s">
        <v>13</v>
      </c>
    </row>
    <row r="3273" spans="1:8" x14ac:dyDescent="0.25">
      <c r="A3273" s="2" t="s">
        <v>44</v>
      </c>
      <c r="B3273" s="2" t="s">
        <v>9</v>
      </c>
      <c r="C3273" s="2" t="s">
        <v>10</v>
      </c>
      <c r="D3273" s="2" t="s">
        <v>11</v>
      </c>
      <c r="E3273" s="2" t="s">
        <v>12</v>
      </c>
      <c r="F3273" s="2">
        <v>2003</v>
      </c>
      <c r="G3273" s="2">
        <v>17.266470000000002</v>
      </c>
    </row>
    <row r="3274" spans="1:8" x14ac:dyDescent="0.25">
      <c r="A3274" s="2" t="s">
        <v>44</v>
      </c>
      <c r="B3274" s="2" t="s">
        <v>9</v>
      </c>
      <c r="C3274" s="2" t="s">
        <v>10</v>
      </c>
      <c r="D3274" s="2" t="s">
        <v>11</v>
      </c>
      <c r="E3274" s="2" t="s">
        <v>12</v>
      </c>
      <c r="F3274" s="2">
        <v>2004</v>
      </c>
      <c r="G3274" s="2">
        <v>17.8704</v>
      </c>
      <c r="H3274" s="2" t="s">
        <v>13</v>
      </c>
    </row>
    <row r="3275" spans="1:8" x14ac:dyDescent="0.25">
      <c r="A3275" s="2" t="s">
        <v>44</v>
      </c>
      <c r="B3275" s="2" t="s">
        <v>9</v>
      </c>
      <c r="C3275" s="2" t="s">
        <v>10</v>
      </c>
      <c r="D3275" s="2" t="s">
        <v>11</v>
      </c>
      <c r="E3275" s="2" t="s">
        <v>12</v>
      </c>
      <c r="F3275" s="2">
        <v>2005</v>
      </c>
      <c r="G3275" s="2">
        <v>17.442699999999999</v>
      </c>
    </row>
    <row r="3276" spans="1:8" x14ac:dyDescent="0.25">
      <c r="A3276" s="2" t="s">
        <v>44</v>
      </c>
      <c r="B3276" s="2" t="s">
        <v>9</v>
      </c>
      <c r="C3276" s="2" t="s">
        <v>10</v>
      </c>
      <c r="D3276" s="2" t="s">
        <v>11</v>
      </c>
      <c r="E3276" s="2" t="s">
        <v>12</v>
      </c>
      <c r="F3276" s="2">
        <v>2006</v>
      </c>
      <c r="G3276" s="2">
        <v>17.523289999999999</v>
      </c>
    </row>
    <row r="3277" spans="1:8" x14ac:dyDescent="0.25">
      <c r="A3277" s="2" t="s">
        <v>44</v>
      </c>
      <c r="B3277" s="2" t="s">
        <v>9</v>
      </c>
      <c r="C3277" s="2" t="s">
        <v>10</v>
      </c>
      <c r="D3277" s="2" t="s">
        <v>11</v>
      </c>
      <c r="E3277" s="2" t="s">
        <v>12</v>
      </c>
      <c r="F3277" s="2">
        <v>2007</v>
      </c>
      <c r="G3277" s="2">
        <v>17.786549999999998</v>
      </c>
    </row>
    <row r="3278" spans="1:8" x14ac:dyDescent="0.25">
      <c r="A3278" s="2" t="s">
        <v>44</v>
      </c>
      <c r="B3278" s="2" t="s">
        <v>9</v>
      </c>
      <c r="C3278" s="2" t="s">
        <v>10</v>
      </c>
      <c r="D3278" s="2" t="s">
        <v>11</v>
      </c>
      <c r="E3278" s="2" t="s">
        <v>12</v>
      </c>
      <c r="F3278" s="2">
        <v>2008</v>
      </c>
      <c r="G3278" s="2">
        <v>17.845079999999999</v>
      </c>
    </row>
    <row r="3279" spans="1:8" x14ac:dyDescent="0.25">
      <c r="A3279" s="2" t="s">
        <v>44</v>
      </c>
      <c r="B3279" s="2" t="s">
        <v>9</v>
      </c>
      <c r="C3279" s="2" t="s">
        <v>10</v>
      </c>
      <c r="D3279" s="2" t="s">
        <v>11</v>
      </c>
      <c r="E3279" s="2" t="s">
        <v>12</v>
      </c>
      <c r="F3279" s="2">
        <v>2009</v>
      </c>
      <c r="G3279" s="2">
        <v>18.046520000000001</v>
      </c>
    </row>
    <row r="3280" spans="1:8" x14ac:dyDescent="0.25">
      <c r="A3280" s="2" t="s">
        <v>44</v>
      </c>
      <c r="B3280" s="2" t="s">
        <v>9</v>
      </c>
      <c r="C3280" s="2" t="s">
        <v>10</v>
      </c>
      <c r="D3280" s="2" t="s">
        <v>11</v>
      </c>
      <c r="E3280" s="2" t="s">
        <v>12</v>
      </c>
      <c r="F3280" s="2">
        <v>2010</v>
      </c>
      <c r="G3280" s="2">
        <v>18.254770000000001</v>
      </c>
    </row>
    <row r="3281" spans="1:7" x14ac:dyDescent="0.25">
      <c r="A3281" s="2" t="s">
        <v>44</v>
      </c>
      <c r="B3281" s="2" t="s">
        <v>9</v>
      </c>
      <c r="C3281" s="2" t="s">
        <v>10</v>
      </c>
      <c r="D3281" s="2" t="s">
        <v>11</v>
      </c>
      <c r="E3281" s="2" t="s">
        <v>12</v>
      </c>
      <c r="F3281" s="2">
        <v>2011</v>
      </c>
      <c r="G3281" s="2">
        <v>18.31916</v>
      </c>
    </row>
    <row r="3282" spans="1:7" x14ac:dyDescent="0.25">
      <c r="A3282" s="2" t="s">
        <v>44</v>
      </c>
      <c r="B3282" s="2" t="s">
        <v>9</v>
      </c>
      <c r="C3282" s="2" t="s">
        <v>10</v>
      </c>
      <c r="D3282" s="2" t="s">
        <v>11</v>
      </c>
      <c r="E3282" s="2" t="s">
        <v>12</v>
      </c>
      <c r="F3282" s="2">
        <v>2012</v>
      </c>
      <c r="G3282" s="2">
        <v>19.087679999999999</v>
      </c>
    </row>
    <row r="3283" spans="1:7" x14ac:dyDescent="0.25">
      <c r="A3283" s="2" t="s">
        <v>44</v>
      </c>
      <c r="B3283" s="2" t="s">
        <v>9</v>
      </c>
      <c r="C3283" s="2" t="s">
        <v>10</v>
      </c>
      <c r="D3283" s="2" t="s">
        <v>11</v>
      </c>
      <c r="E3283" s="2" t="s">
        <v>12</v>
      </c>
      <c r="F3283" s="2">
        <v>2013</v>
      </c>
      <c r="G3283" s="2">
        <v>18.728739999999998</v>
      </c>
    </row>
    <row r="3284" spans="1:7" x14ac:dyDescent="0.25">
      <c r="A3284" s="2" t="s">
        <v>44</v>
      </c>
      <c r="B3284" s="2" t="s">
        <v>9</v>
      </c>
      <c r="C3284" s="2" t="s">
        <v>10</v>
      </c>
      <c r="D3284" s="2" t="s">
        <v>11</v>
      </c>
      <c r="E3284" s="2" t="s">
        <v>12</v>
      </c>
      <c r="F3284" s="2">
        <v>2014</v>
      </c>
      <c r="G3284" s="2">
        <v>19.690359999999998</v>
      </c>
    </row>
    <row r="3285" spans="1:7" x14ac:dyDescent="0.25">
      <c r="A3285" s="2" t="s">
        <v>44</v>
      </c>
      <c r="B3285" s="2" t="s">
        <v>9</v>
      </c>
      <c r="C3285" s="2" t="s">
        <v>10</v>
      </c>
      <c r="D3285" s="2" t="s">
        <v>11</v>
      </c>
      <c r="E3285" s="2" t="s">
        <v>12</v>
      </c>
      <c r="F3285" s="2">
        <v>2015</v>
      </c>
      <c r="G3285" s="2">
        <v>19.112549999999999</v>
      </c>
    </row>
    <row r="3286" spans="1:7" x14ac:dyDescent="0.25">
      <c r="A3286" s="2" t="s">
        <v>44</v>
      </c>
      <c r="B3286" s="2" t="s">
        <v>9</v>
      </c>
      <c r="C3286" s="2" t="s">
        <v>14</v>
      </c>
      <c r="D3286" s="2" t="s">
        <v>11</v>
      </c>
      <c r="E3286" s="2" t="s">
        <v>12</v>
      </c>
      <c r="F3286" s="2">
        <v>1956</v>
      </c>
      <c r="G3286" s="2">
        <v>7.6677179999999998</v>
      </c>
    </row>
    <row r="3287" spans="1:7" x14ac:dyDescent="0.25">
      <c r="A3287" s="2" t="s">
        <v>44</v>
      </c>
      <c r="B3287" s="2" t="s">
        <v>9</v>
      </c>
      <c r="C3287" s="2" t="s">
        <v>14</v>
      </c>
      <c r="D3287" s="2" t="s">
        <v>11</v>
      </c>
      <c r="E3287" s="2" t="s">
        <v>12</v>
      </c>
      <c r="F3287" s="2">
        <v>1957</v>
      </c>
      <c r="G3287" s="2">
        <v>7.6171620000000004</v>
      </c>
    </row>
    <row r="3288" spans="1:7" x14ac:dyDescent="0.25">
      <c r="A3288" s="2" t="s">
        <v>44</v>
      </c>
      <c r="B3288" s="2" t="s">
        <v>9</v>
      </c>
      <c r="C3288" s="2" t="s">
        <v>14</v>
      </c>
      <c r="D3288" s="2" t="s">
        <v>11</v>
      </c>
      <c r="E3288" s="2" t="s">
        <v>12</v>
      </c>
      <c r="F3288" s="2">
        <v>1958</v>
      </c>
      <c r="G3288" s="2">
        <v>7.6756289999999998</v>
      </c>
    </row>
    <row r="3289" spans="1:7" x14ac:dyDescent="0.25">
      <c r="A3289" s="2" t="s">
        <v>44</v>
      </c>
      <c r="B3289" s="2" t="s">
        <v>9</v>
      </c>
      <c r="C3289" s="2" t="s">
        <v>14</v>
      </c>
      <c r="D3289" s="2" t="s">
        <v>11</v>
      </c>
      <c r="E3289" s="2" t="s">
        <v>12</v>
      </c>
      <c r="F3289" s="2">
        <v>1959</v>
      </c>
      <c r="G3289" s="2">
        <v>7.6335879999999996</v>
      </c>
    </row>
    <row r="3290" spans="1:7" x14ac:dyDescent="0.25">
      <c r="A3290" s="2" t="s">
        <v>44</v>
      </c>
      <c r="B3290" s="2" t="s">
        <v>9</v>
      </c>
      <c r="C3290" s="2" t="s">
        <v>14</v>
      </c>
      <c r="D3290" s="2" t="s">
        <v>11</v>
      </c>
      <c r="E3290" s="2" t="s">
        <v>12</v>
      </c>
      <c r="F3290" s="2">
        <v>1960</v>
      </c>
      <c r="G3290" s="2">
        <v>7.4640750000000002</v>
      </c>
    </row>
    <row r="3291" spans="1:7" x14ac:dyDescent="0.25">
      <c r="A3291" s="2" t="s">
        <v>44</v>
      </c>
      <c r="B3291" s="2" t="s">
        <v>9</v>
      </c>
      <c r="C3291" s="2" t="s">
        <v>14</v>
      </c>
      <c r="D3291" s="2" t="s">
        <v>11</v>
      </c>
      <c r="E3291" s="2" t="s">
        <v>12</v>
      </c>
      <c r="F3291" s="2">
        <v>1961</v>
      </c>
      <c r="G3291" s="2">
        <v>7.2983570000000002</v>
      </c>
    </row>
    <row r="3292" spans="1:7" x14ac:dyDescent="0.25">
      <c r="A3292" s="2" t="s">
        <v>44</v>
      </c>
      <c r="B3292" s="2" t="s">
        <v>9</v>
      </c>
      <c r="C3292" s="2" t="s">
        <v>14</v>
      </c>
      <c r="D3292" s="2" t="s">
        <v>11</v>
      </c>
      <c r="E3292" s="2" t="s">
        <v>12</v>
      </c>
      <c r="F3292" s="2">
        <v>1962</v>
      </c>
      <c r="G3292" s="2">
        <v>7.1862729999999999</v>
      </c>
    </row>
    <row r="3293" spans="1:7" x14ac:dyDescent="0.25">
      <c r="A3293" s="2" t="s">
        <v>44</v>
      </c>
      <c r="B3293" s="2" t="s">
        <v>9</v>
      </c>
      <c r="C3293" s="2" t="s">
        <v>14</v>
      </c>
      <c r="D3293" s="2" t="s">
        <v>11</v>
      </c>
      <c r="E3293" s="2" t="s">
        <v>12</v>
      </c>
      <c r="F3293" s="2">
        <v>1963</v>
      </c>
      <c r="G3293" s="2">
        <v>7.1192739999999999</v>
      </c>
    </row>
    <row r="3294" spans="1:7" x14ac:dyDescent="0.25">
      <c r="A3294" s="2" t="s">
        <v>44</v>
      </c>
      <c r="B3294" s="2" t="s">
        <v>9</v>
      </c>
      <c r="C3294" s="2" t="s">
        <v>14</v>
      </c>
      <c r="D3294" s="2" t="s">
        <v>11</v>
      </c>
      <c r="E3294" s="2" t="s">
        <v>12</v>
      </c>
      <c r="F3294" s="2">
        <v>1964</v>
      </c>
      <c r="G3294" s="2">
        <v>6.9733299999999998</v>
      </c>
    </row>
    <row r="3295" spans="1:7" x14ac:dyDescent="0.25">
      <c r="A3295" s="2" t="s">
        <v>44</v>
      </c>
      <c r="B3295" s="2" t="s">
        <v>9</v>
      </c>
      <c r="C3295" s="2" t="s">
        <v>14</v>
      </c>
      <c r="D3295" s="2" t="s">
        <v>11</v>
      </c>
      <c r="E3295" s="2" t="s">
        <v>12</v>
      </c>
      <c r="F3295" s="2">
        <v>1965</v>
      </c>
      <c r="G3295" s="2">
        <v>6.8453340000000003</v>
      </c>
    </row>
    <row r="3296" spans="1:7" x14ac:dyDescent="0.25">
      <c r="A3296" s="2" t="s">
        <v>44</v>
      </c>
      <c r="B3296" s="2" t="s">
        <v>9</v>
      </c>
      <c r="C3296" s="2" t="s">
        <v>14</v>
      </c>
      <c r="D3296" s="2" t="s">
        <v>11</v>
      </c>
      <c r="E3296" s="2" t="s">
        <v>12</v>
      </c>
      <c r="F3296" s="2">
        <v>1966</v>
      </c>
      <c r="G3296" s="2">
        <v>6.7417980000000002</v>
      </c>
    </row>
    <row r="3297" spans="1:7" x14ac:dyDescent="0.25">
      <c r="A3297" s="2" t="s">
        <v>44</v>
      </c>
      <c r="B3297" s="2" t="s">
        <v>9</v>
      </c>
      <c r="C3297" s="2" t="s">
        <v>14</v>
      </c>
      <c r="D3297" s="2" t="s">
        <v>11</v>
      </c>
      <c r="E3297" s="2" t="s">
        <v>12</v>
      </c>
      <c r="F3297" s="2">
        <v>1967</v>
      </c>
      <c r="G3297" s="2">
        <v>7.1713469999999999</v>
      </c>
    </row>
    <row r="3298" spans="1:7" x14ac:dyDescent="0.25">
      <c r="A3298" s="2" t="s">
        <v>44</v>
      </c>
      <c r="B3298" s="2" t="s">
        <v>9</v>
      </c>
      <c r="C3298" s="2" t="s">
        <v>14</v>
      </c>
      <c r="D3298" s="2" t="s">
        <v>11</v>
      </c>
      <c r="E3298" s="2" t="s">
        <v>12</v>
      </c>
      <c r="F3298" s="2">
        <v>1968</v>
      </c>
      <c r="G3298" s="2">
        <v>7.3088879999999996</v>
      </c>
    </row>
    <row r="3299" spans="1:7" x14ac:dyDescent="0.25">
      <c r="A3299" s="2" t="s">
        <v>44</v>
      </c>
      <c r="B3299" s="2" t="s">
        <v>9</v>
      </c>
      <c r="C3299" s="2" t="s">
        <v>14</v>
      </c>
      <c r="D3299" s="2" t="s">
        <v>11</v>
      </c>
      <c r="E3299" s="2" t="s">
        <v>12</v>
      </c>
      <c r="F3299" s="2">
        <v>1969</v>
      </c>
      <c r="G3299" s="2">
        <v>7.5700630000000002</v>
      </c>
    </row>
    <row r="3300" spans="1:7" x14ac:dyDescent="0.25">
      <c r="A3300" s="2" t="s">
        <v>44</v>
      </c>
      <c r="B3300" s="2" t="s">
        <v>9</v>
      </c>
      <c r="C3300" s="2" t="s">
        <v>14</v>
      </c>
      <c r="D3300" s="2" t="s">
        <v>11</v>
      </c>
      <c r="E3300" s="2" t="s">
        <v>12</v>
      </c>
      <c r="F3300" s="2">
        <v>1970</v>
      </c>
      <c r="G3300" s="2">
        <v>7.8011569999999999</v>
      </c>
    </row>
    <row r="3301" spans="1:7" x14ac:dyDescent="0.25">
      <c r="A3301" s="2" t="s">
        <v>44</v>
      </c>
      <c r="B3301" s="2" t="s">
        <v>9</v>
      </c>
      <c r="C3301" s="2" t="s">
        <v>14</v>
      </c>
      <c r="D3301" s="2" t="s">
        <v>11</v>
      </c>
      <c r="E3301" s="2" t="s">
        <v>12</v>
      </c>
      <c r="F3301" s="2">
        <v>1971</v>
      </c>
      <c r="G3301" s="2">
        <v>8.3840269999999997</v>
      </c>
    </row>
    <row r="3302" spans="1:7" x14ac:dyDescent="0.25">
      <c r="A3302" s="2" t="s">
        <v>44</v>
      </c>
      <c r="B3302" s="2" t="s">
        <v>9</v>
      </c>
      <c r="C3302" s="2" t="s">
        <v>14</v>
      </c>
      <c r="D3302" s="2" t="s">
        <v>11</v>
      </c>
      <c r="E3302" s="2" t="s">
        <v>12</v>
      </c>
      <c r="F3302" s="2">
        <v>1972</v>
      </c>
      <c r="G3302" s="2">
        <v>8.2936329999999998</v>
      </c>
    </row>
    <row r="3303" spans="1:7" x14ac:dyDescent="0.25">
      <c r="A3303" s="2" t="s">
        <v>44</v>
      </c>
      <c r="B3303" s="2" t="s">
        <v>9</v>
      </c>
      <c r="C3303" s="2" t="s">
        <v>14</v>
      </c>
      <c r="D3303" s="2" t="s">
        <v>11</v>
      </c>
      <c r="E3303" s="2" t="s">
        <v>12</v>
      </c>
      <c r="F3303" s="2">
        <v>1973</v>
      </c>
      <c r="G3303" s="2">
        <v>8.2379119999999997</v>
      </c>
    </row>
    <row r="3304" spans="1:7" x14ac:dyDescent="0.25">
      <c r="A3304" s="2" t="s">
        <v>44</v>
      </c>
      <c r="B3304" s="2" t="s">
        <v>9</v>
      </c>
      <c r="C3304" s="2" t="s">
        <v>14</v>
      </c>
      <c r="D3304" s="2" t="s">
        <v>11</v>
      </c>
      <c r="E3304" s="2" t="s">
        <v>12</v>
      </c>
      <c r="F3304" s="2">
        <v>1974</v>
      </c>
      <c r="G3304" s="2">
        <v>8.0635399999999997</v>
      </c>
    </row>
    <row r="3305" spans="1:7" x14ac:dyDescent="0.25">
      <c r="A3305" s="2" t="s">
        <v>44</v>
      </c>
      <c r="B3305" s="2" t="s">
        <v>9</v>
      </c>
      <c r="C3305" s="2" t="s">
        <v>14</v>
      </c>
      <c r="D3305" s="2" t="s">
        <v>11</v>
      </c>
      <c r="E3305" s="2" t="s">
        <v>12</v>
      </c>
      <c r="F3305" s="2">
        <v>1975</v>
      </c>
      <c r="G3305" s="2">
        <v>8.0747599999999995</v>
      </c>
    </row>
    <row r="3306" spans="1:7" x14ac:dyDescent="0.25">
      <c r="A3306" s="2" t="s">
        <v>44</v>
      </c>
      <c r="B3306" s="2" t="s">
        <v>9</v>
      </c>
      <c r="C3306" s="2" t="s">
        <v>14</v>
      </c>
      <c r="D3306" s="2" t="s">
        <v>11</v>
      </c>
      <c r="E3306" s="2" t="s">
        <v>12</v>
      </c>
      <c r="F3306" s="2">
        <v>1976</v>
      </c>
      <c r="G3306" s="2">
        <v>7.9644209999999998</v>
      </c>
    </row>
    <row r="3307" spans="1:7" x14ac:dyDescent="0.25">
      <c r="A3307" s="2" t="s">
        <v>44</v>
      </c>
      <c r="B3307" s="2" t="s">
        <v>9</v>
      </c>
      <c r="C3307" s="2" t="s">
        <v>14</v>
      </c>
      <c r="D3307" s="2" t="s">
        <v>11</v>
      </c>
      <c r="E3307" s="2" t="s">
        <v>12</v>
      </c>
      <c r="F3307" s="2">
        <v>1977</v>
      </c>
      <c r="G3307" s="2">
        <v>7.7716190000000003</v>
      </c>
    </row>
    <row r="3308" spans="1:7" x14ac:dyDescent="0.25">
      <c r="A3308" s="2" t="s">
        <v>44</v>
      </c>
      <c r="B3308" s="2" t="s">
        <v>9</v>
      </c>
      <c r="C3308" s="2" t="s">
        <v>14</v>
      </c>
      <c r="D3308" s="2" t="s">
        <v>11</v>
      </c>
      <c r="E3308" s="2" t="s">
        <v>12</v>
      </c>
      <c r="F3308" s="2">
        <v>1978</v>
      </c>
      <c r="G3308" s="2">
        <v>7.7218980000000004</v>
      </c>
    </row>
    <row r="3309" spans="1:7" x14ac:dyDescent="0.25">
      <c r="A3309" s="2" t="s">
        <v>44</v>
      </c>
      <c r="B3309" s="2" t="s">
        <v>9</v>
      </c>
      <c r="C3309" s="2" t="s">
        <v>14</v>
      </c>
      <c r="D3309" s="2" t="s">
        <v>11</v>
      </c>
      <c r="E3309" s="2" t="s">
        <v>12</v>
      </c>
      <c r="F3309" s="2">
        <v>1979</v>
      </c>
      <c r="G3309" s="2">
        <v>7.5996810000000004</v>
      </c>
    </row>
    <row r="3310" spans="1:7" x14ac:dyDescent="0.25">
      <c r="A3310" s="2" t="s">
        <v>44</v>
      </c>
      <c r="B3310" s="2" t="s">
        <v>9</v>
      </c>
      <c r="C3310" s="2" t="s">
        <v>14</v>
      </c>
      <c r="D3310" s="2" t="s">
        <v>11</v>
      </c>
      <c r="E3310" s="2" t="s">
        <v>12</v>
      </c>
      <c r="F3310" s="2">
        <v>1980</v>
      </c>
      <c r="G3310" s="2">
        <v>8.0507120000000008</v>
      </c>
    </row>
    <row r="3311" spans="1:7" x14ac:dyDescent="0.25">
      <c r="A3311" s="2" t="s">
        <v>44</v>
      </c>
      <c r="B3311" s="2" t="s">
        <v>9</v>
      </c>
      <c r="C3311" s="2" t="s">
        <v>14</v>
      </c>
      <c r="D3311" s="2" t="s">
        <v>11</v>
      </c>
      <c r="E3311" s="2" t="s">
        <v>12</v>
      </c>
      <c r="F3311" s="2">
        <v>1981</v>
      </c>
      <c r="G3311" s="2">
        <v>8.8251220000000004</v>
      </c>
    </row>
    <row r="3312" spans="1:7" x14ac:dyDescent="0.25">
      <c r="A3312" s="2" t="s">
        <v>44</v>
      </c>
      <c r="B3312" s="2" t="s">
        <v>9</v>
      </c>
      <c r="C3312" s="2" t="s">
        <v>14</v>
      </c>
      <c r="D3312" s="2" t="s">
        <v>11</v>
      </c>
      <c r="E3312" s="2" t="s">
        <v>12</v>
      </c>
      <c r="F3312" s="2">
        <v>1982</v>
      </c>
      <c r="G3312" s="2">
        <v>9.2011540000000007</v>
      </c>
    </row>
    <row r="3313" spans="1:8" x14ac:dyDescent="0.25">
      <c r="A3313" s="2" t="s">
        <v>44</v>
      </c>
      <c r="B3313" s="2" t="s">
        <v>9</v>
      </c>
      <c r="C3313" s="2" t="s">
        <v>14</v>
      </c>
      <c r="D3313" s="2" t="s">
        <v>11</v>
      </c>
      <c r="E3313" s="2" t="s">
        <v>12</v>
      </c>
      <c r="F3313" s="2">
        <v>1983</v>
      </c>
      <c r="G3313" s="2">
        <v>9.5992110000000004</v>
      </c>
      <c r="H3313" s="2" t="s">
        <v>13</v>
      </c>
    </row>
    <row r="3314" spans="1:8" x14ac:dyDescent="0.25">
      <c r="A3314" s="2" t="s">
        <v>44</v>
      </c>
      <c r="B3314" s="2" t="s">
        <v>9</v>
      </c>
      <c r="C3314" s="2" t="s">
        <v>14</v>
      </c>
      <c r="D3314" s="2" t="s">
        <v>11</v>
      </c>
      <c r="E3314" s="2" t="s">
        <v>12</v>
      </c>
      <c r="F3314" s="2">
        <v>1984</v>
      </c>
      <c r="G3314" s="2">
        <v>12.731619999999999</v>
      </c>
    </row>
    <row r="3315" spans="1:8" x14ac:dyDescent="0.25">
      <c r="A3315" s="2" t="s">
        <v>44</v>
      </c>
      <c r="B3315" s="2" t="s">
        <v>9</v>
      </c>
      <c r="C3315" s="2" t="s">
        <v>14</v>
      </c>
      <c r="D3315" s="2" t="s">
        <v>11</v>
      </c>
      <c r="E3315" s="2" t="s">
        <v>12</v>
      </c>
      <c r="F3315" s="2">
        <v>1985</v>
      </c>
      <c r="G3315" s="2">
        <v>13.10928</v>
      </c>
    </row>
    <row r="3316" spans="1:8" x14ac:dyDescent="0.25">
      <c r="A3316" s="2" t="s">
        <v>44</v>
      </c>
      <c r="B3316" s="2" t="s">
        <v>9</v>
      </c>
      <c r="C3316" s="2" t="s">
        <v>14</v>
      </c>
      <c r="D3316" s="2" t="s">
        <v>11</v>
      </c>
      <c r="E3316" s="2" t="s">
        <v>12</v>
      </c>
      <c r="F3316" s="2">
        <v>1986</v>
      </c>
      <c r="G3316" s="2">
        <v>13.17883</v>
      </c>
    </row>
    <row r="3317" spans="1:8" x14ac:dyDescent="0.25">
      <c r="A3317" s="2" t="s">
        <v>44</v>
      </c>
      <c r="B3317" s="2" t="s">
        <v>9</v>
      </c>
      <c r="C3317" s="2" t="s">
        <v>14</v>
      </c>
      <c r="D3317" s="2" t="s">
        <v>11</v>
      </c>
      <c r="E3317" s="2" t="s">
        <v>12</v>
      </c>
      <c r="F3317" s="2">
        <v>1987</v>
      </c>
      <c r="G3317" s="2">
        <v>14.44211</v>
      </c>
    </row>
    <row r="3318" spans="1:8" x14ac:dyDescent="0.25">
      <c r="A3318" s="2" t="s">
        <v>44</v>
      </c>
      <c r="B3318" s="2" t="s">
        <v>9</v>
      </c>
      <c r="C3318" s="2" t="s">
        <v>14</v>
      </c>
      <c r="D3318" s="2" t="s">
        <v>11</v>
      </c>
      <c r="E3318" s="2" t="s">
        <v>12</v>
      </c>
      <c r="F3318" s="2">
        <v>1988</v>
      </c>
      <c r="G3318" s="2">
        <v>14.688040000000001</v>
      </c>
    </row>
    <row r="3319" spans="1:8" x14ac:dyDescent="0.25">
      <c r="A3319" s="2" t="s">
        <v>44</v>
      </c>
      <c r="B3319" s="2" t="s">
        <v>9</v>
      </c>
      <c r="C3319" s="2" t="s">
        <v>14</v>
      </c>
      <c r="D3319" s="2" t="s">
        <v>11</v>
      </c>
      <c r="E3319" s="2" t="s">
        <v>12</v>
      </c>
      <c r="F3319" s="2">
        <v>1989</v>
      </c>
      <c r="G3319" s="2">
        <v>15.19078</v>
      </c>
    </row>
    <row r="3320" spans="1:8" x14ac:dyDescent="0.25">
      <c r="A3320" s="2" t="s">
        <v>44</v>
      </c>
      <c r="B3320" s="2" t="s">
        <v>9</v>
      </c>
      <c r="C3320" s="2" t="s">
        <v>14</v>
      </c>
      <c r="D3320" s="2" t="s">
        <v>11</v>
      </c>
      <c r="E3320" s="2" t="s">
        <v>12</v>
      </c>
      <c r="F3320" s="2">
        <v>1990</v>
      </c>
      <c r="G3320" s="2">
        <v>15.09807</v>
      </c>
    </row>
    <row r="3321" spans="1:8" x14ac:dyDescent="0.25">
      <c r="A3321" s="2" t="s">
        <v>44</v>
      </c>
      <c r="B3321" s="2" t="s">
        <v>9</v>
      </c>
      <c r="C3321" s="2" t="s">
        <v>14</v>
      </c>
      <c r="D3321" s="2" t="s">
        <v>11</v>
      </c>
      <c r="E3321" s="2" t="s">
        <v>12</v>
      </c>
      <c r="F3321" s="2">
        <v>1991</v>
      </c>
      <c r="G3321" s="2">
        <v>14.625069999999999</v>
      </c>
      <c r="H3321" s="2" t="s">
        <v>13</v>
      </c>
    </row>
    <row r="3322" spans="1:8" x14ac:dyDescent="0.25">
      <c r="A3322" s="2" t="s">
        <v>44</v>
      </c>
      <c r="B3322" s="2" t="s">
        <v>9</v>
      </c>
      <c r="C3322" s="2" t="s">
        <v>14</v>
      </c>
      <c r="D3322" s="2" t="s">
        <v>11</v>
      </c>
      <c r="E3322" s="2" t="s">
        <v>12</v>
      </c>
      <c r="F3322" s="2">
        <v>1992</v>
      </c>
      <c r="G3322" s="2">
        <v>14.29593</v>
      </c>
    </row>
    <row r="3323" spans="1:8" x14ac:dyDescent="0.25">
      <c r="A3323" s="2" t="s">
        <v>44</v>
      </c>
      <c r="B3323" s="2" t="s">
        <v>9</v>
      </c>
      <c r="C3323" s="2" t="s">
        <v>14</v>
      </c>
      <c r="D3323" s="2" t="s">
        <v>11</v>
      </c>
      <c r="E3323" s="2" t="s">
        <v>12</v>
      </c>
      <c r="F3323" s="2">
        <v>1993</v>
      </c>
      <c r="G3323" s="2">
        <v>14.21758</v>
      </c>
    </row>
    <row r="3324" spans="1:8" x14ac:dyDescent="0.25">
      <c r="A3324" s="2" t="s">
        <v>44</v>
      </c>
      <c r="B3324" s="2" t="s">
        <v>9</v>
      </c>
      <c r="C3324" s="2" t="s">
        <v>14</v>
      </c>
      <c r="D3324" s="2" t="s">
        <v>11</v>
      </c>
      <c r="E3324" s="2" t="s">
        <v>12</v>
      </c>
      <c r="F3324" s="2">
        <v>1994</v>
      </c>
      <c r="G3324" s="2">
        <v>14.439410000000001</v>
      </c>
    </row>
    <row r="3325" spans="1:8" x14ac:dyDescent="0.25">
      <c r="A3325" s="2" t="s">
        <v>44</v>
      </c>
      <c r="B3325" s="2" t="s">
        <v>9</v>
      </c>
      <c r="C3325" s="2" t="s">
        <v>14</v>
      </c>
      <c r="D3325" s="2" t="s">
        <v>11</v>
      </c>
      <c r="E3325" s="2" t="s">
        <v>12</v>
      </c>
      <c r="F3325" s="2">
        <v>1995</v>
      </c>
      <c r="G3325" s="2">
        <v>14.473850000000001</v>
      </c>
    </row>
    <row r="3326" spans="1:8" x14ac:dyDescent="0.25">
      <c r="A3326" s="2" t="s">
        <v>44</v>
      </c>
      <c r="B3326" s="2" t="s">
        <v>9</v>
      </c>
      <c r="C3326" s="2" t="s">
        <v>14</v>
      </c>
      <c r="D3326" s="2" t="s">
        <v>11</v>
      </c>
      <c r="E3326" s="2" t="s">
        <v>12</v>
      </c>
      <c r="F3326" s="2">
        <v>1996</v>
      </c>
      <c r="G3326" s="2">
        <v>13.943250000000001</v>
      </c>
    </row>
    <row r="3327" spans="1:8" x14ac:dyDescent="0.25">
      <c r="A3327" s="2" t="s">
        <v>44</v>
      </c>
      <c r="B3327" s="2" t="s">
        <v>9</v>
      </c>
      <c r="C3327" s="2" t="s">
        <v>14</v>
      </c>
      <c r="D3327" s="2" t="s">
        <v>11</v>
      </c>
      <c r="E3327" s="2" t="s">
        <v>12</v>
      </c>
      <c r="F3327" s="2">
        <v>1997</v>
      </c>
      <c r="G3327" s="2">
        <v>13.651210000000001</v>
      </c>
    </row>
    <row r="3328" spans="1:8" x14ac:dyDescent="0.25">
      <c r="A3328" s="2" t="s">
        <v>44</v>
      </c>
      <c r="B3328" s="2" t="s">
        <v>9</v>
      </c>
      <c r="C3328" s="2" t="s">
        <v>14</v>
      </c>
      <c r="D3328" s="2" t="s">
        <v>11</v>
      </c>
      <c r="E3328" s="2" t="s">
        <v>12</v>
      </c>
      <c r="F3328" s="2">
        <v>1998</v>
      </c>
      <c r="G3328" s="2">
        <v>13.125</v>
      </c>
    </row>
    <row r="3329" spans="1:8" x14ac:dyDescent="0.25">
      <c r="A3329" s="2" t="s">
        <v>44</v>
      </c>
      <c r="B3329" s="2" t="s">
        <v>9</v>
      </c>
      <c r="C3329" s="2" t="s">
        <v>14</v>
      </c>
      <c r="D3329" s="2" t="s">
        <v>11</v>
      </c>
      <c r="E3329" s="2" t="s">
        <v>12</v>
      </c>
      <c r="F3329" s="2">
        <v>1999</v>
      </c>
      <c r="G3329" s="2">
        <v>12.639279999999999</v>
      </c>
    </row>
    <row r="3330" spans="1:8" x14ac:dyDescent="0.25">
      <c r="A3330" s="2" t="s">
        <v>44</v>
      </c>
      <c r="B3330" s="2" t="s">
        <v>9</v>
      </c>
      <c r="C3330" s="2" t="s">
        <v>14</v>
      </c>
      <c r="D3330" s="2" t="s">
        <v>11</v>
      </c>
      <c r="E3330" s="2" t="s">
        <v>12</v>
      </c>
      <c r="F3330" s="2">
        <v>2000</v>
      </c>
      <c r="G3330" s="2">
        <v>12.280749999999999</v>
      </c>
    </row>
    <row r="3331" spans="1:8" x14ac:dyDescent="0.25">
      <c r="A3331" s="2" t="s">
        <v>44</v>
      </c>
      <c r="B3331" s="2" t="s">
        <v>9</v>
      </c>
      <c r="C3331" s="2" t="s">
        <v>14</v>
      </c>
      <c r="D3331" s="2" t="s">
        <v>11</v>
      </c>
      <c r="E3331" s="2" t="s">
        <v>12</v>
      </c>
      <c r="F3331" s="2">
        <v>2001</v>
      </c>
      <c r="G3331" s="2">
        <v>12.229430000000001</v>
      </c>
    </row>
    <row r="3332" spans="1:8" x14ac:dyDescent="0.25">
      <c r="A3332" s="2" t="s">
        <v>44</v>
      </c>
      <c r="B3332" s="2" t="s">
        <v>9</v>
      </c>
      <c r="C3332" s="2" t="s">
        <v>14</v>
      </c>
      <c r="D3332" s="2" t="s">
        <v>11</v>
      </c>
      <c r="E3332" s="2" t="s">
        <v>12</v>
      </c>
      <c r="F3332" s="2">
        <v>2002</v>
      </c>
      <c r="G3332" s="2">
        <v>12.336880000000001</v>
      </c>
      <c r="H3332" s="2" t="s">
        <v>13</v>
      </c>
    </row>
    <row r="3333" spans="1:8" x14ac:dyDescent="0.25">
      <c r="A3333" s="2" t="s">
        <v>44</v>
      </c>
      <c r="B3333" s="2" t="s">
        <v>9</v>
      </c>
      <c r="C3333" s="2" t="s">
        <v>14</v>
      </c>
      <c r="D3333" s="2" t="s">
        <v>11</v>
      </c>
      <c r="E3333" s="2" t="s">
        <v>12</v>
      </c>
      <c r="F3333" s="2">
        <v>2003</v>
      </c>
      <c r="G3333" s="2">
        <v>12.93192</v>
      </c>
    </row>
    <row r="3334" spans="1:8" x14ac:dyDescent="0.25">
      <c r="A3334" s="2" t="s">
        <v>44</v>
      </c>
      <c r="B3334" s="2" t="s">
        <v>9</v>
      </c>
      <c r="C3334" s="2" t="s">
        <v>14</v>
      </c>
      <c r="D3334" s="2" t="s">
        <v>11</v>
      </c>
      <c r="E3334" s="2" t="s">
        <v>12</v>
      </c>
      <c r="F3334" s="2">
        <v>2004</v>
      </c>
      <c r="G3334" s="2">
        <v>13.27323</v>
      </c>
      <c r="H3334" s="2" t="s">
        <v>13</v>
      </c>
    </row>
    <row r="3335" spans="1:8" x14ac:dyDescent="0.25">
      <c r="A3335" s="2" t="s">
        <v>44</v>
      </c>
      <c r="B3335" s="2" t="s">
        <v>9</v>
      </c>
      <c r="C3335" s="2" t="s">
        <v>14</v>
      </c>
      <c r="D3335" s="2" t="s">
        <v>11</v>
      </c>
      <c r="E3335" s="2" t="s">
        <v>12</v>
      </c>
      <c r="F3335" s="2">
        <v>2005</v>
      </c>
      <c r="G3335" s="2">
        <v>12.94027</v>
      </c>
    </row>
    <row r="3336" spans="1:8" x14ac:dyDescent="0.25">
      <c r="A3336" s="2" t="s">
        <v>44</v>
      </c>
      <c r="B3336" s="2" t="s">
        <v>9</v>
      </c>
      <c r="C3336" s="2" t="s">
        <v>14</v>
      </c>
      <c r="D3336" s="2" t="s">
        <v>11</v>
      </c>
      <c r="E3336" s="2" t="s">
        <v>12</v>
      </c>
      <c r="F3336" s="2">
        <v>2006</v>
      </c>
      <c r="G3336" s="2">
        <v>13.08713</v>
      </c>
    </row>
    <row r="3337" spans="1:8" x14ac:dyDescent="0.25">
      <c r="A3337" s="2" t="s">
        <v>44</v>
      </c>
      <c r="B3337" s="2" t="s">
        <v>9</v>
      </c>
      <c r="C3337" s="2" t="s">
        <v>14</v>
      </c>
      <c r="D3337" s="2" t="s">
        <v>11</v>
      </c>
      <c r="E3337" s="2" t="s">
        <v>12</v>
      </c>
      <c r="F3337" s="2">
        <v>2007</v>
      </c>
      <c r="G3337" s="2">
        <v>13.318899999999999</v>
      </c>
    </row>
    <row r="3338" spans="1:8" x14ac:dyDescent="0.25">
      <c r="A3338" s="2" t="s">
        <v>44</v>
      </c>
      <c r="B3338" s="2" t="s">
        <v>9</v>
      </c>
      <c r="C3338" s="2" t="s">
        <v>14</v>
      </c>
      <c r="D3338" s="2" t="s">
        <v>11</v>
      </c>
      <c r="E3338" s="2" t="s">
        <v>12</v>
      </c>
      <c r="F3338" s="2">
        <v>2008</v>
      </c>
      <c r="G3338" s="2">
        <v>13.37537</v>
      </c>
    </row>
    <row r="3339" spans="1:8" x14ac:dyDescent="0.25">
      <c r="A3339" s="2" t="s">
        <v>44</v>
      </c>
      <c r="B3339" s="2" t="s">
        <v>9</v>
      </c>
      <c r="C3339" s="2" t="s">
        <v>14</v>
      </c>
      <c r="D3339" s="2" t="s">
        <v>11</v>
      </c>
      <c r="E3339" s="2" t="s">
        <v>12</v>
      </c>
      <c r="F3339" s="2">
        <v>2009</v>
      </c>
      <c r="G3339" s="2">
        <v>13.5519</v>
      </c>
    </row>
    <row r="3340" spans="1:8" x14ac:dyDescent="0.25">
      <c r="A3340" s="2" t="s">
        <v>44</v>
      </c>
      <c r="B3340" s="2" t="s">
        <v>9</v>
      </c>
      <c r="C3340" s="2" t="s">
        <v>14</v>
      </c>
      <c r="D3340" s="2" t="s">
        <v>11</v>
      </c>
      <c r="E3340" s="2" t="s">
        <v>12</v>
      </c>
      <c r="F3340" s="2">
        <v>2010</v>
      </c>
      <c r="G3340" s="2">
        <v>13.85393</v>
      </c>
    </row>
    <row r="3341" spans="1:8" x14ac:dyDescent="0.25">
      <c r="A3341" s="2" t="s">
        <v>44</v>
      </c>
      <c r="B3341" s="2" t="s">
        <v>9</v>
      </c>
      <c r="C3341" s="2" t="s">
        <v>14</v>
      </c>
      <c r="D3341" s="2" t="s">
        <v>11</v>
      </c>
      <c r="E3341" s="2" t="s">
        <v>12</v>
      </c>
      <c r="F3341" s="2">
        <v>2011</v>
      </c>
      <c r="G3341" s="2">
        <v>13.948600000000001</v>
      </c>
    </row>
    <row r="3342" spans="1:8" x14ac:dyDescent="0.25">
      <c r="A3342" s="2" t="s">
        <v>44</v>
      </c>
      <c r="B3342" s="2" t="s">
        <v>9</v>
      </c>
      <c r="C3342" s="2" t="s">
        <v>14</v>
      </c>
      <c r="D3342" s="2" t="s">
        <v>11</v>
      </c>
      <c r="E3342" s="2" t="s">
        <v>12</v>
      </c>
      <c r="F3342" s="2">
        <v>2012</v>
      </c>
      <c r="G3342" s="2">
        <v>14.648999999999999</v>
      </c>
    </row>
    <row r="3343" spans="1:8" x14ac:dyDescent="0.25">
      <c r="A3343" s="2" t="s">
        <v>44</v>
      </c>
      <c r="B3343" s="2" t="s">
        <v>9</v>
      </c>
      <c r="C3343" s="2" t="s">
        <v>14</v>
      </c>
      <c r="D3343" s="2" t="s">
        <v>11</v>
      </c>
      <c r="E3343" s="2" t="s">
        <v>12</v>
      </c>
      <c r="F3343" s="2">
        <v>2013</v>
      </c>
      <c r="G3343" s="2">
        <v>14.45579</v>
      </c>
    </row>
    <row r="3344" spans="1:8" x14ac:dyDescent="0.25">
      <c r="A3344" s="2" t="s">
        <v>44</v>
      </c>
      <c r="B3344" s="2" t="s">
        <v>9</v>
      </c>
      <c r="C3344" s="2" t="s">
        <v>14</v>
      </c>
      <c r="D3344" s="2" t="s">
        <v>11</v>
      </c>
      <c r="E3344" s="2" t="s">
        <v>12</v>
      </c>
      <c r="F3344" s="2">
        <v>2014</v>
      </c>
      <c r="G3344" s="2">
        <v>15.43793</v>
      </c>
    </row>
    <row r="3345" spans="1:7" x14ac:dyDescent="0.25">
      <c r="A3345" s="2" t="s">
        <v>44</v>
      </c>
      <c r="B3345" s="2" t="s">
        <v>9</v>
      </c>
      <c r="C3345" s="2" t="s">
        <v>14</v>
      </c>
      <c r="D3345" s="2" t="s">
        <v>11</v>
      </c>
      <c r="E3345" s="2" t="s">
        <v>12</v>
      </c>
      <c r="F3345" s="2">
        <v>2015</v>
      </c>
      <c r="G3345" s="2">
        <v>14.933479999999999</v>
      </c>
    </row>
    <row r="3346" spans="1:7" x14ac:dyDescent="0.25">
      <c r="A3346" s="2" t="s">
        <v>44</v>
      </c>
      <c r="B3346" s="2" t="s">
        <v>9</v>
      </c>
      <c r="C3346" s="2" t="s">
        <v>15</v>
      </c>
      <c r="D3346" s="2" t="s">
        <v>11</v>
      </c>
      <c r="E3346" s="2" t="s">
        <v>12</v>
      </c>
      <c r="F3346" s="2">
        <v>1956</v>
      </c>
      <c r="G3346" s="2">
        <v>4.3318459999999996</v>
      </c>
    </row>
    <row r="3347" spans="1:7" x14ac:dyDescent="0.25">
      <c r="A3347" s="2" t="s">
        <v>44</v>
      </c>
      <c r="B3347" s="2" t="s">
        <v>9</v>
      </c>
      <c r="C3347" s="2" t="s">
        <v>15</v>
      </c>
      <c r="D3347" s="2" t="s">
        <v>11</v>
      </c>
      <c r="E3347" s="2" t="s">
        <v>12</v>
      </c>
      <c r="F3347" s="2">
        <v>1957</v>
      </c>
      <c r="G3347" s="2">
        <v>4.3205850000000003</v>
      </c>
    </row>
    <row r="3348" spans="1:7" x14ac:dyDescent="0.25">
      <c r="A3348" s="2" t="s">
        <v>44</v>
      </c>
      <c r="B3348" s="2" t="s">
        <v>9</v>
      </c>
      <c r="C3348" s="2" t="s">
        <v>15</v>
      </c>
      <c r="D3348" s="2" t="s">
        <v>11</v>
      </c>
      <c r="E3348" s="2" t="s">
        <v>12</v>
      </c>
      <c r="F3348" s="2">
        <v>1958</v>
      </c>
      <c r="G3348" s="2">
        <v>4.3771490000000002</v>
      </c>
    </row>
    <row r="3349" spans="1:7" x14ac:dyDescent="0.25">
      <c r="A3349" s="2" t="s">
        <v>44</v>
      </c>
      <c r="B3349" s="2" t="s">
        <v>9</v>
      </c>
      <c r="C3349" s="2" t="s">
        <v>15</v>
      </c>
      <c r="D3349" s="2" t="s">
        <v>11</v>
      </c>
      <c r="E3349" s="2" t="s">
        <v>12</v>
      </c>
      <c r="F3349" s="2">
        <v>1959</v>
      </c>
      <c r="G3349" s="2">
        <v>4.3415720000000002</v>
      </c>
    </row>
    <row r="3350" spans="1:7" x14ac:dyDescent="0.25">
      <c r="A3350" s="2" t="s">
        <v>44</v>
      </c>
      <c r="B3350" s="2" t="s">
        <v>9</v>
      </c>
      <c r="C3350" s="2" t="s">
        <v>15</v>
      </c>
      <c r="D3350" s="2" t="s">
        <v>11</v>
      </c>
      <c r="E3350" s="2" t="s">
        <v>12</v>
      </c>
      <c r="F3350" s="2">
        <v>1960</v>
      </c>
      <c r="G3350" s="2">
        <v>4.184577</v>
      </c>
    </row>
    <row r="3351" spans="1:7" x14ac:dyDescent="0.25">
      <c r="A3351" s="2" t="s">
        <v>44</v>
      </c>
      <c r="B3351" s="2" t="s">
        <v>9</v>
      </c>
      <c r="C3351" s="2" t="s">
        <v>15</v>
      </c>
      <c r="D3351" s="2" t="s">
        <v>11</v>
      </c>
      <c r="E3351" s="2" t="s">
        <v>12</v>
      </c>
      <c r="F3351" s="2">
        <v>1961</v>
      </c>
      <c r="G3351" s="2">
        <v>4.1104370000000001</v>
      </c>
    </row>
    <row r="3352" spans="1:7" x14ac:dyDescent="0.25">
      <c r="A3352" s="2" t="s">
        <v>44</v>
      </c>
      <c r="B3352" s="2" t="s">
        <v>9</v>
      </c>
      <c r="C3352" s="2" t="s">
        <v>15</v>
      </c>
      <c r="D3352" s="2" t="s">
        <v>11</v>
      </c>
      <c r="E3352" s="2" t="s">
        <v>12</v>
      </c>
      <c r="F3352" s="2">
        <v>1962</v>
      </c>
      <c r="G3352" s="2">
        <v>4.1356590000000004</v>
      </c>
    </row>
    <row r="3353" spans="1:7" x14ac:dyDescent="0.25">
      <c r="A3353" s="2" t="s">
        <v>44</v>
      </c>
      <c r="B3353" s="2" t="s">
        <v>9</v>
      </c>
      <c r="C3353" s="2" t="s">
        <v>15</v>
      </c>
      <c r="D3353" s="2" t="s">
        <v>11</v>
      </c>
      <c r="E3353" s="2" t="s">
        <v>12</v>
      </c>
      <c r="F3353" s="2">
        <v>1963</v>
      </c>
      <c r="G3353" s="2">
        <v>4.1884180000000004</v>
      </c>
    </row>
    <row r="3354" spans="1:7" x14ac:dyDescent="0.25">
      <c r="A3354" s="2" t="s">
        <v>44</v>
      </c>
      <c r="B3354" s="2" t="s">
        <v>9</v>
      </c>
      <c r="C3354" s="2" t="s">
        <v>15</v>
      </c>
      <c r="D3354" s="2" t="s">
        <v>11</v>
      </c>
      <c r="E3354" s="2" t="s">
        <v>12</v>
      </c>
      <c r="F3354" s="2">
        <v>1964</v>
      </c>
      <c r="G3354" s="2">
        <v>4.1815160000000002</v>
      </c>
    </row>
    <row r="3355" spans="1:7" x14ac:dyDescent="0.25">
      <c r="A3355" s="2" t="s">
        <v>44</v>
      </c>
      <c r="B3355" s="2" t="s">
        <v>9</v>
      </c>
      <c r="C3355" s="2" t="s">
        <v>15</v>
      </c>
      <c r="D3355" s="2" t="s">
        <v>11</v>
      </c>
      <c r="E3355" s="2" t="s">
        <v>12</v>
      </c>
      <c r="F3355" s="2">
        <v>1965</v>
      </c>
      <c r="G3355" s="2">
        <v>4.1831740000000002</v>
      </c>
    </row>
    <row r="3356" spans="1:7" x14ac:dyDescent="0.25">
      <c r="A3356" s="2" t="s">
        <v>44</v>
      </c>
      <c r="B3356" s="2" t="s">
        <v>9</v>
      </c>
      <c r="C3356" s="2" t="s">
        <v>15</v>
      </c>
      <c r="D3356" s="2" t="s">
        <v>11</v>
      </c>
      <c r="E3356" s="2" t="s">
        <v>12</v>
      </c>
      <c r="F3356" s="2">
        <v>1966</v>
      </c>
      <c r="G3356" s="2">
        <v>4.1595440000000004</v>
      </c>
    </row>
    <row r="3357" spans="1:7" x14ac:dyDescent="0.25">
      <c r="A3357" s="2" t="s">
        <v>44</v>
      </c>
      <c r="B3357" s="2" t="s">
        <v>9</v>
      </c>
      <c r="C3357" s="2" t="s">
        <v>15</v>
      </c>
      <c r="D3357" s="2" t="s">
        <v>11</v>
      </c>
      <c r="E3357" s="2" t="s">
        <v>12</v>
      </c>
      <c r="F3357" s="2">
        <v>1967</v>
      </c>
      <c r="G3357" s="2">
        <v>4.2329869999999996</v>
      </c>
    </row>
    <row r="3358" spans="1:7" x14ac:dyDescent="0.25">
      <c r="A3358" s="2" t="s">
        <v>44</v>
      </c>
      <c r="B3358" s="2" t="s">
        <v>9</v>
      </c>
      <c r="C3358" s="2" t="s">
        <v>15</v>
      </c>
      <c r="D3358" s="2" t="s">
        <v>11</v>
      </c>
      <c r="E3358" s="2" t="s">
        <v>12</v>
      </c>
      <c r="F3358" s="2">
        <v>1968</v>
      </c>
      <c r="G3358" s="2">
        <v>4.2465279999999996</v>
      </c>
    </row>
    <row r="3359" spans="1:7" x14ac:dyDescent="0.25">
      <c r="A3359" s="2" t="s">
        <v>44</v>
      </c>
      <c r="B3359" s="2" t="s">
        <v>9</v>
      </c>
      <c r="C3359" s="2" t="s">
        <v>15</v>
      </c>
      <c r="D3359" s="2" t="s">
        <v>11</v>
      </c>
      <c r="E3359" s="2" t="s">
        <v>12</v>
      </c>
      <c r="F3359" s="2">
        <v>1969</v>
      </c>
      <c r="G3359" s="2">
        <v>4.2135150000000001</v>
      </c>
    </row>
    <row r="3360" spans="1:7" x14ac:dyDescent="0.25">
      <c r="A3360" s="2" t="s">
        <v>44</v>
      </c>
      <c r="B3360" s="2" t="s">
        <v>9</v>
      </c>
      <c r="C3360" s="2" t="s">
        <v>15</v>
      </c>
      <c r="D3360" s="2" t="s">
        <v>11</v>
      </c>
      <c r="E3360" s="2" t="s">
        <v>12</v>
      </c>
      <c r="F3360" s="2">
        <v>1970</v>
      </c>
      <c r="G3360" s="2">
        <v>4.2180260000000001</v>
      </c>
    </row>
    <row r="3361" spans="1:8" x14ac:dyDescent="0.25">
      <c r="A3361" s="2" t="s">
        <v>44</v>
      </c>
      <c r="B3361" s="2" t="s">
        <v>9</v>
      </c>
      <c r="C3361" s="2" t="s">
        <v>15</v>
      </c>
      <c r="D3361" s="2" t="s">
        <v>11</v>
      </c>
      <c r="E3361" s="2" t="s">
        <v>12</v>
      </c>
      <c r="F3361" s="2">
        <v>1971</v>
      </c>
      <c r="G3361" s="2">
        <v>4.6145120000000004</v>
      </c>
    </row>
    <row r="3362" spans="1:8" x14ac:dyDescent="0.25">
      <c r="A3362" s="2" t="s">
        <v>44</v>
      </c>
      <c r="B3362" s="2" t="s">
        <v>9</v>
      </c>
      <c r="C3362" s="2" t="s">
        <v>15</v>
      </c>
      <c r="D3362" s="2" t="s">
        <v>11</v>
      </c>
      <c r="E3362" s="2" t="s">
        <v>12</v>
      </c>
      <c r="F3362" s="2">
        <v>1972</v>
      </c>
      <c r="G3362" s="2">
        <v>4.4643860000000002</v>
      </c>
    </row>
    <row r="3363" spans="1:8" x14ac:dyDescent="0.25">
      <c r="A3363" s="2" t="s">
        <v>44</v>
      </c>
      <c r="B3363" s="2" t="s">
        <v>9</v>
      </c>
      <c r="C3363" s="2" t="s">
        <v>15</v>
      </c>
      <c r="D3363" s="2" t="s">
        <v>11</v>
      </c>
      <c r="E3363" s="2" t="s">
        <v>12</v>
      </c>
      <c r="F3363" s="2">
        <v>1973</v>
      </c>
      <c r="G3363" s="2">
        <v>4.1796829999999998</v>
      </c>
    </row>
    <row r="3364" spans="1:8" x14ac:dyDescent="0.25">
      <c r="A3364" s="2" t="s">
        <v>44</v>
      </c>
      <c r="B3364" s="2" t="s">
        <v>9</v>
      </c>
      <c r="C3364" s="2" t="s">
        <v>15</v>
      </c>
      <c r="D3364" s="2" t="s">
        <v>11</v>
      </c>
      <c r="E3364" s="2" t="s">
        <v>12</v>
      </c>
      <c r="F3364" s="2">
        <v>1974</v>
      </c>
      <c r="G3364" s="2">
        <v>3.984022</v>
      </c>
    </row>
    <row r="3365" spans="1:8" x14ac:dyDescent="0.25">
      <c r="A3365" s="2" t="s">
        <v>44</v>
      </c>
      <c r="B3365" s="2" t="s">
        <v>9</v>
      </c>
      <c r="C3365" s="2" t="s">
        <v>15</v>
      </c>
      <c r="D3365" s="2" t="s">
        <v>11</v>
      </c>
      <c r="E3365" s="2" t="s">
        <v>12</v>
      </c>
      <c r="F3365" s="2">
        <v>1975</v>
      </c>
      <c r="G3365" s="2">
        <v>4.086112</v>
      </c>
    </row>
    <row r="3366" spans="1:8" x14ac:dyDescent="0.25">
      <c r="A3366" s="2" t="s">
        <v>44</v>
      </c>
      <c r="B3366" s="2" t="s">
        <v>9</v>
      </c>
      <c r="C3366" s="2" t="s">
        <v>15</v>
      </c>
      <c r="D3366" s="2" t="s">
        <v>11</v>
      </c>
      <c r="E3366" s="2" t="s">
        <v>12</v>
      </c>
      <c r="F3366" s="2">
        <v>1976</v>
      </c>
      <c r="G3366" s="2">
        <v>4.0854809999999997</v>
      </c>
    </row>
    <row r="3367" spans="1:8" x14ac:dyDescent="0.25">
      <c r="A3367" s="2" t="s">
        <v>44</v>
      </c>
      <c r="B3367" s="2" t="s">
        <v>9</v>
      </c>
      <c r="C3367" s="2" t="s">
        <v>15</v>
      </c>
      <c r="D3367" s="2" t="s">
        <v>11</v>
      </c>
      <c r="E3367" s="2" t="s">
        <v>12</v>
      </c>
      <c r="F3367" s="2">
        <v>1977</v>
      </c>
      <c r="G3367" s="2">
        <v>4.0219760000000004</v>
      </c>
    </row>
    <row r="3368" spans="1:8" x14ac:dyDescent="0.25">
      <c r="A3368" s="2" t="s">
        <v>44</v>
      </c>
      <c r="B3368" s="2" t="s">
        <v>9</v>
      </c>
      <c r="C3368" s="2" t="s">
        <v>15</v>
      </c>
      <c r="D3368" s="2" t="s">
        <v>11</v>
      </c>
      <c r="E3368" s="2" t="s">
        <v>12</v>
      </c>
      <c r="F3368" s="2">
        <v>1978</v>
      </c>
      <c r="G3368" s="2">
        <v>3.8201559999999999</v>
      </c>
    </row>
    <row r="3369" spans="1:8" x14ac:dyDescent="0.25">
      <c r="A3369" s="2" t="s">
        <v>44</v>
      </c>
      <c r="B3369" s="2" t="s">
        <v>9</v>
      </c>
      <c r="C3369" s="2" t="s">
        <v>15</v>
      </c>
      <c r="D3369" s="2" t="s">
        <v>11</v>
      </c>
      <c r="E3369" s="2" t="s">
        <v>12</v>
      </c>
      <c r="F3369" s="2">
        <v>1979</v>
      </c>
      <c r="G3369" s="2">
        <v>3.5547149999999998</v>
      </c>
    </row>
    <row r="3370" spans="1:8" x14ac:dyDescent="0.25">
      <c r="A3370" s="2" t="s">
        <v>44</v>
      </c>
      <c r="B3370" s="2" t="s">
        <v>9</v>
      </c>
      <c r="C3370" s="2" t="s">
        <v>15</v>
      </c>
      <c r="D3370" s="2" t="s">
        <v>11</v>
      </c>
      <c r="E3370" s="2" t="s">
        <v>12</v>
      </c>
      <c r="F3370" s="2">
        <v>1980</v>
      </c>
      <c r="G3370" s="2">
        <v>3.8855209999999998</v>
      </c>
    </row>
    <row r="3371" spans="1:8" x14ac:dyDescent="0.25">
      <c r="A3371" s="2" t="s">
        <v>44</v>
      </c>
      <c r="B3371" s="2" t="s">
        <v>9</v>
      </c>
      <c r="C3371" s="2" t="s">
        <v>15</v>
      </c>
      <c r="D3371" s="2" t="s">
        <v>11</v>
      </c>
      <c r="E3371" s="2" t="s">
        <v>12</v>
      </c>
      <c r="F3371" s="2">
        <v>1981</v>
      </c>
      <c r="G3371" s="2">
        <v>4.3567400000000003</v>
      </c>
    </row>
    <row r="3372" spans="1:8" x14ac:dyDescent="0.25">
      <c r="A3372" s="2" t="s">
        <v>44</v>
      </c>
      <c r="B3372" s="2" t="s">
        <v>9</v>
      </c>
      <c r="C3372" s="2" t="s">
        <v>15</v>
      </c>
      <c r="D3372" s="2" t="s">
        <v>11</v>
      </c>
      <c r="E3372" s="2" t="s">
        <v>12</v>
      </c>
      <c r="F3372" s="2">
        <v>1982</v>
      </c>
      <c r="G3372" s="2">
        <v>4.855874</v>
      </c>
    </row>
    <row r="3373" spans="1:8" x14ac:dyDescent="0.25">
      <c r="A3373" s="2" t="s">
        <v>44</v>
      </c>
      <c r="B3373" s="2" t="s">
        <v>9</v>
      </c>
      <c r="C3373" s="2" t="s">
        <v>15</v>
      </c>
      <c r="D3373" s="2" t="s">
        <v>11</v>
      </c>
      <c r="E3373" s="2" t="s">
        <v>12</v>
      </c>
      <c r="F3373" s="2">
        <v>1983</v>
      </c>
      <c r="G3373" s="2">
        <v>5.4294890000000002</v>
      </c>
      <c r="H3373" s="2" t="s">
        <v>13</v>
      </c>
    </row>
    <row r="3374" spans="1:8" x14ac:dyDescent="0.25">
      <c r="A3374" s="2" t="s">
        <v>44</v>
      </c>
      <c r="B3374" s="2" t="s">
        <v>9</v>
      </c>
      <c r="C3374" s="2" t="s">
        <v>15</v>
      </c>
      <c r="D3374" s="2" t="s">
        <v>11</v>
      </c>
      <c r="E3374" s="2" t="s">
        <v>12</v>
      </c>
      <c r="F3374" s="2">
        <v>1984</v>
      </c>
      <c r="G3374" s="2">
        <v>7.8372120000000001</v>
      </c>
    </row>
    <row r="3375" spans="1:8" x14ac:dyDescent="0.25">
      <c r="A3375" s="2" t="s">
        <v>44</v>
      </c>
      <c r="B3375" s="2" t="s">
        <v>9</v>
      </c>
      <c r="C3375" s="2" t="s">
        <v>15</v>
      </c>
      <c r="D3375" s="2" t="s">
        <v>11</v>
      </c>
      <c r="E3375" s="2" t="s">
        <v>12</v>
      </c>
      <c r="F3375" s="2">
        <v>1985</v>
      </c>
      <c r="G3375" s="2">
        <v>8.2620240000000003</v>
      </c>
    </row>
    <row r="3376" spans="1:8" x14ac:dyDescent="0.25">
      <c r="A3376" s="2" t="s">
        <v>44</v>
      </c>
      <c r="B3376" s="2" t="s">
        <v>9</v>
      </c>
      <c r="C3376" s="2" t="s">
        <v>15</v>
      </c>
      <c r="D3376" s="2" t="s">
        <v>11</v>
      </c>
      <c r="E3376" s="2" t="s">
        <v>12</v>
      </c>
      <c r="F3376" s="2">
        <v>1986</v>
      </c>
      <c r="G3376" s="2">
        <v>7.9691270000000003</v>
      </c>
    </row>
    <row r="3377" spans="1:8" x14ac:dyDescent="0.25">
      <c r="A3377" s="2" t="s">
        <v>44</v>
      </c>
      <c r="B3377" s="2" t="s">
        <v>9</v>
      </c>
      <c r="C3377" s="2" t="s">
        <v>15</v>
      </c>
      <c r="D3377" s="2" t="s">
        <v>11</v>
      </c>
      <c r="E3377" s="2" t="s">
        <v>12</v>
      </c>
      <c r="F3377" s="2">
        <v>1987</v>
      </c>
      <c r="G3377" s="2">
        <v>8.9546609999999998</v>
      </c>
    </row>
    <row r="3378" spans="1:8" x14ac:dyDescent="0.25">
      <c r="A3378" s="2" t="s">
        <v>44</v>
      </c>
      <c r="B3378" s="2" t="s">
        <v>9</v>
      </c>
      <c r="C3378" s="2" t="s">
        <v>15</v>
      </c>
      <c r="D3378" s="2" t="s">
        <v>11</v>
      </c>
      <c r="E3378" s="2" t="s">
        <v>12</v>
      </c>
      <c r="F3378" s="2">
        <v>1988</v>
      </c>
      <c r="G3378" s="2">
        <v>9.0686490000000006</v>
      </c>
    </row>
    <row r="3379" spans="1:8" x14ac:dyDescent="0.25">
      <c r="A3379" s="2" t="s">
        <v>44</v>
      </c>
      <c r="B3379" s="2" t="s">
        <v>9</v>
      </c>
      <c r="C3379" s="2" t="s">
        <v>15</v>
      </c>
      <c r="D3379" s="2" t="s">
        <v>11</v>
      </c>
      <c r="E3379" s="2" t="s">
        <v>12</v>
      </c>
      <c r="F3379" s="2">
        <v>1989</v>
      </c>
      <c r="G3379" s="2">
        <v>8.8791969999999996</v>
      </c>
    </row>
    <row r="3380" spans="1:8" x14ac:dyDescent="0.25">
      <c r="A3380" s="2" t="s">
        <v>44</v>
      </c>
      <c r="B3380" s="2" t="s">
        <v>9</v>
      </c>
      <c r="C3380" s="2" t="s">
        <v>15</v>
      </c>
      <c r="D3380" s="2" t="s">
        <v>11</v>
      </c>
      <c r="E3380" s="2" t="s">
        <v>12</v>
      </c>
      <c r="F3380" s="2">
        <v>1990</v>
      </c>
      <c r="G3380" s="2">
        <v>8.8536730000000006</v>
      </c>
    </row>
    <row r="3381" spans="1:8" x14ac:dyDescent="0.25">
      <c r="A3381" s="2" t="s">
        <v>44</v>
      </c>
      <c r="B3381" s="2" t="s">
        <v>9</v>
      </c>
      <c r="C3381" s="2" t="s">
        <v>15</v>
      </c>
      <c r="D3381" s="2" t="s">
        <v>11</v>
      </c>
      <c r="E3381" s="2" t="s">
        <v>12</v>
      </c>
      <c r="F3381" s="2">
        <v>1991</v>
      </c>
      <c r="G3381" s="2">
        <v>8.6203900000000004</v>
      </c>
      <c r="H3381" s="2" t="s">
        <v>13</v>
      </c>
    </row>
    <row r="3382" spans="1:8" x14ac:dyDescent="0.25">
      <c r="A3382" s="2" t="s">
        <v>44</v>
      </c>
      <c r="B3382" s="2" t="s">
        <v>9</v>
      </c>
      <c r="C3382" s="2" t="s">
        <v>15</v>
      </c>
      <c r="D3382" s="2" t="s">
        <v>11</v>
      </c>
      <c r="E3382" s="2" t="s">
        <v>12</v>
      </c>
      <c r="F3382" s="2">
        <v>1992</v>
      </c>
      <c r="G3382" s="2">
        <v>9.0412350000000004</v>
      </c>
    </row>
    <row r="3383" spans="1:8" x14ac:dyDescent="0.25">
      <c r="A3383" s="2" t="s">
        <v>44</v>
      </c>
      <c r="B3383" s="2" t="s">
        <v>9</v>
      </c>
      <c r="C3383" s="2" t="s">
        <v>15</v>
      </c>
      <c r="D3383" s="2" t="s">
        <v>11</v>
      </c>
      <c r="E3383" s="2" t="s">
        <v>12</v>
      </c>
      <c r="F3383" s="2">
        <v>1993</v>
      </c>
      <c r="G3383" s="2">
        <v>9.0332740000000005</v>
      </c>
    </row>
    <row r="3384" spans="1:8" x14ac:dyDescent="0.25">
      <c r="A3384" s="2" t="s">
        <v>44</v>
      </c>
      <c r="B3384" s="2" t="s">
        <v>9</v>
      </c>
      <c r="C3384" s="2" t="s">
        <v>15</v>
      </c>
      <c r="D3384" s="2" t="s">
        <v>11</v>
      </c>
      <c r="E3384" s="2" t="s">
        <v>12</v>
      </c>
      <c r="F3384" s="2">
        <v>1994</v>
      </c>
      <c r="G3384" s="2">
        <v>8.9944849999999992</v>
      </c>
    </row>
    <row r="3385" spans="1:8" x14ac:dyDescent="0.25">
      <c r="A3385" s="2" t="s">
        <v>44</v>
      </c>
      <c r="B3385" s="2" t="s">
        <v>9</v>
      </c>
      <c r="C3385" s="2" t="s">
        <v>15</v>
      </c>
      <c r="D3385" s="2" t="s">
        <v>11</v>
      </c>
      <c r="E3385" s="2" t="s">
        <v>12</v>
      </c>
      <c r="F3385" s="2">
        <v>1995</v>
      </c>
      <c r="G3385" s="2">
        <v>8.7890890000000006</v>
      </c>
    </row>
    <row r="3386" spans="1:8" x14ac:dyDescent="0.25">
      <c r="A3386" s="2" t="s">
        <v>44</v>
      </c>
      <c r="B3386" s="2" t="s">
        <v>9</v>
      </c>
      <c r="C3386" s="2" t="s">
        <v>15</v>
      </c>
      <c r="D3386" s="2" t="s">
        <v>11</v>
      </c>
      <c r="E3386" s="2" t="s">
        <v>12</v>
      </c>
      <c r="F3386" s="2">
        <v>1996</v>
      </c>
      <c r="G3386" s="2">
        <v>8.5708149999999996</v>
      </c>
    </row>
    <row r="3387" spans="1:8" x14ac:dyDescent="0.25">
      <c r="A3387" s="2" t="s">
        <v>44</v>
      </c>
      <c r="B3387" s="2" t="s">
        <v>9</v>
      </c>
      <c r="C3387" s="2" t="s">
        <v>15</v>
      </c>
      <c r="D3387" s="2" t="s">
        <v>11</v>
      </c>
      <c r="E3387" s="2" t="s">
        <v>12</v>
      </c>
      <c r="F3387" s="2">
        <v>1997</v>
      </c>
      <c r="G3387" s="2">
        <v>8.4370799999999999</v>
      </c>
    </row>
    <row r="3388" spans="1:8" x14ac:dyDescent="0.25">
      <c r="A3388" s="2" t="s">
        <v>44</v>
      </c>
      <c r="B3388" s="2" t="s">
        <v>9</v>
      </c>
      <c r="C3388" s="2" t="s">
        <v>15</v>
      </c>
      <c r="D3388" s="2" t="s">
        <v>11</v>
      </c>
      <c r="E3388" s="2" t="s">
        <v>12</v>
      </c>
      <c r="F3388" s="2">
        <v>1998</v>
      </c>
      <c r="G3388" s="2">
        <v>8.1339790000000001</v>
      </c>
    </row>
    <row r="3389" spans="1:8" x14ac:dyDescent="0.25">
      <c r="A3389" s="2" t="s">
        <v>44</v>
      </c>
      <c r="B3389" s="2" t="s">
        <v>9</v>
      </c>
      <c r="C3389" s="2" t="s">
        <v>15</v>
      </c>
      <c r="D3389" s="2" t="s">
        <v>11</v>
      </c>
      <c r="E3389" s="2" t="s">
        <v>12</v>
      </c>
      <c r="F3389" s="2">
        <v>1999</v>
      </c>
      <c r="G3389" s="2">
        <v>7.5084099999999996</v>
      </c>
    </row>
    <row r="3390" spans="1:8" x14ac:dyDescent="0.25">
      <c r="A3390" s="2" t="s">
        <v>44</v>
      </c>
      <c r="B3390" s="2" t="s">
        <v>9</v>
      </c>
      <c r="C3390" s="2" t="s">
        <v>15</v>
      </c>
      <c r="D3390" s="2" t="s">
        <v>11</v>
      </c>
      <c r="E3390" s="2" t="s">
        <v>12</v>
      </c>
      <c r="F3390" s="2">
        <v>2000</v>
      </c>
      <c r="G3390" s="2">
        <v>7.6673299999999998</v>
      </c>
    </row>
    <row r="3391" spans="1:8" x14ac:dyDescent="0.25">
      <c r="A3391" s="2" t="s">
        <v>44</v>
      </c>
      <c r="B3391" s="2" t="s">
        <v>9</v>
      </c>
      <c r="C3391" s="2" t="s">
        <v>15</v>
      </c>
      <c r="D3391" s="2" t="s">
        <v>11</v>
      </c>
      <c r="E3391" s="2" t="s">
        <v>12</v>
      </c>
      <c r="F3391" s="2">
        <v>2001</v>
      </c>
      <c r="G3391" s="2">
        <v>7.3214540000000001</v>
      </c>
    </row>
    <row r="3392" spans="1:8" x14ac:dyDescent="0.25">
      <c r="A3392" s="2" t="s">
        <v>44</v>
      </c>
      <c r="B3392" s="2" t="s">
        <v>9</v>
      </c>
      <c r="C3392" s="2" t="s">
        <v>15</v>
      </c>
      <c r="D3392" s="2" t="s">
        <v>11</v>
      </c>
      <c r="E3392" s="2" t="s">
        <v>12</v>
      </c>
      <c r="F3392" s="2">
        <v>2002</v>
      </c>
      <c r="G3392" s="2">
        <v>7.2842919999999998</v>
      </c>
      <c r="H3392" s="2" t="s">
        <v>13</v>
      </c>
    </row>
    <row r="3393" spans="1:8" x14ac:dyDescent="0.25">
      <c r="A3393" s="2" t="s">
        <v>44</v>
      </c>
      <c r="B3393" s="2" t="s">
        <v>9</v>
      </c>
      <c r="C3393" s="2" t="s">
        <v>15</v>
      </c>
      <c r="D3393" s="2" t="s">
        <v>11</v>
      </c>
      <c r="E3393" s="2" t="s">
        <v>12</v>
      </c>
      <c r="F3393" s="2">
        <v>2003</v>
      </c>
      <c r="G3393" s="2">
        <v>7.8351249999999997</v>
      </c>
    </row>
    <row r="3394" spans="1:8" x14ac:dyDescent="0.25">
      <c r="A3394" s="2" t="s">
        <v>44</v>
      </c>
      <c r="B3394" s="2" t="s">
        <v>9</v>
      </c>
      <c r="C3394" s="2" t="s">
        <v>15</v>
      </c>
      <c r="D3394" s="2" t="s">
        <v>11</v>
      </c>
      <c r="E3394" s="2" t="s">
        <v>12</v>
      </c>
      <c r="F3394" s="2">
        <v>2004</v>
      </c>
      <c r="G3394" s="2">
        <v>7.9187060000000002</v>
      </c>
      <c r="H3394" s="2" t="s">
        <v>13</v>
      </c>
    </row>
    <row r="3395" spans="1:8" x14ac:dyDescent="0.25">
      <c r="A3395" s="2" t="s">
        <v>44</v>
      </c>
      <c r="B3395" s="2" t="s">
        <v>9</v>
      </c>
      <c r="C3395" s="2" t="s">
        <v>15</v>
      </c>
      <c r="D3395" s="2" t="s">
        <v>11</v>
      </c>
      <c r="E3395" s="2" t="s">
        <v>12</v>
      </c>
      <c r="F3395" s="2">
        <v>2005</v>
      </c>
      <c r="G3395" s="2">
        <v>7.7143449999999998</v>
      </c>
    </row>
    <row r="3396" spans="1:8" x14ac:dyDescent="0.25">
      <c r="A3396" s="2" t="s">
        <v>44</v>
      </c>
      <c r="B3396" s="2" t="s">
        <v>9</v>
      </c>
      <c r="C3396" s="2" t="s">
        <v>15</v>
      </c>
      <c r="D3396" s="2" t="s">
        <v>11</v>
      </c>
      <c r="E3396" s="2" t="s">
        <v>12</v>
      </c>
      <c r="F3396" s="2">
        <v>2006</v>
      </c>
      <c r="G3396" s="2">
        <v>7.9639249999999997</v>
      </c>
    </row>
    <row r="3397" spans="1:8" x14ac:dyDescent="0.25">
      <c r="A3397" s="2" t="s">
        <v>44</v>
      </c>
      <c r="B3397" s="2" t="s">
        <v>9</v>
      </c>
      <c r="C3397" s="2" t="s">
        <v>15</v>
      </c>
      <c r="D3397" s="2" t="s">
        <v>11</v>
      </c>
      <c r="E3397" s="2" t="s">
        <v>12</v>
      </c>
      <c r="F3397" s="2">
        <v>2007</v>
      </c>
      <c r="G3397" s="2">
        <v>8.1052510000000009</v>
      </c>
    </row>
    <row r="3398" spans="1:8" x14ac:dyDescent="0.25">
      <c r="A3398" s="2" t="s">
        <v>44</v>
      </c>
      <c r="B3398" s="2" t="s">
        <v>9</v>
      </c>
      <c r="C3398" s="2" t="s">
        <v>15</v>
      </c>
      <c r="D3398" s="2" t="s">
        <v>11</v>
      </c>
      <c r="E3398" s="2" t="s">
        <v>12</v>
      </c>
      <c r="F3398" s="2">
        <v>2008</v>
      </c>
      <c r="G3398" s="2">
        <v>8.1962460000000004</v>
      </c>
    </row>
    <row r="3399" spans="1:8" x14ac:dyDescent="0.25">
      <c r="A3399" s="2" t="s">
        <v>44</v>
      </c>
      <c r="B3399" s="2" t="s">
        <v>9</v>
      </c>
      <c r="C3399" s="2" t="s">
        <v>15</v>
      </c>
      <c r="D3399" s="2" t="s">
        <v>11</v>
      </c>
      <c r="E3399" s="2" t="s">
        <v>12</v>
      </c>
      <c r="F3399" s="2">
        <v>2009</v>
      </c>
      <c r="G3399" s="2">
        <v>8.452871</v>
      </c>
    </row>
    <row r="3400" spans="1:8" x14ac:dyDescent="0.25">
      <c r="A3400" s="2" t="s">
        <v>44</v>
      </c>
      <c r="B3400" s="2" t="s">
        <v>9</v>
      </c>
      <c r="C3400" s="2" t="s">
        <v>15</v>
      </c>
      <c r="D3400" s="2" t="s">
        <v>11</v>
      </c>
      <c r="E3400" s="2" t="s">
        <v>12</v>
      </c>
      <c r="F3400" s="2">
        <v>2010</v>
      </c>
      <c r="G3400" s="2">
        <v>8.8864009999999993</v>
      </c>
    </row>
    <row r="3401" spans="1:8" x14ac:dyDescent="0.25">
      <c r="A3401" s="2" t="s">
        <v>44</v>
      </c>
      <c r="B3401" s="2" t="s">
        <v>9</v>
      </c>
      <c r="C3401" s="2" t="s">
        <v>15</v>
      </c>
      <c r="D3401" s="2" t="s">
        <v>11</v>
      </c>
      <c r="E3401" s="2" t="s">
        <v>12</v>
      </c>
      <c r="F3401" s="2">
        <v>2011</v>
      </c>
      <c r="G3401" s="2">
        <v>8.969163</v>
      </c>
    </row>
    <row r="3402" spans="1:8" x14ac:dyDescent="0.25">
      <c r="A3402" s="2" t="s">
        <v>44</v>
      </c>
      <c r="B3402" s="2" t="s">
        <v>9</v>
      </c>
      <c r="C3402" s="2" t="s">
        <v>15</v>
      </c>
      <c r="D3402" s="2" t="s">
        <v>11</v>
      </c>
      <c r="E3402" s="2" t="s">
        <v>12</v>
      </c>
      <c r="F3402" s="2">
        <v>2012</v>
      </c>
      <c r="G3402" s="2">
        <v>9.5824590000000001</v>
      </c>
    </row>
    <row r="3403" spans="1:8" x14ac:dyDescent="0.25">
      <c r="A3403" s="2" t="s">
        <v>44</v>
      </c>
      <c r="B3403" s="2" t="s">
        <v>9</v>
      </c>
      <c r="C3403" s="2" t="s">
        <v>15</v>
      </c>
      <c r="D3403" s="2" t="s">
        <v>11</v>
      </c>
      <c r="E3403" s="2" t="s">
        <v>12</v>
      </c>
      <c r="F3403" s="2">
        <v>2013</v>
      </c>
      <c r="G3403" s="2">
        <v>9.6238309999999991</v>
      </c>
    </row>
    <row r="3404" spans="1:8" x14ac:dyDescent="0.25">
      <c r="A3404" s="2" t="s">
        <v>44</v>
      </c>
      <c r="B3404" s="2" t="s">
        <v>9</v>
      </c>
      <c r="C3404" s="2" t="s">
        <v>15</v>
      </c>
      <c r="D3404" s="2" t="s">
        <v>11</v>
      </c>
      <c r="E3404" s="2" t="s">
        <v>12</v>
      </c>
      <c r="F3404" s="2">
        <v>2014</v>
      </c>
      <c r="G3404" s="2">
        <v>10.62609</v>
      </c>
    </row>
    <row r="3405" spans="1:8" x14ac:dyDescent="0.25">
      <c r="A3405" s="2" t="s">
        <v>44</v>
      </c>
      <c r="B3405" s="2" t="s">
        <v>9</v>
      </c>
      <c r="C3405" s="2" t="s">
        <v>15</v>
      </c>
      <c r="D3405" s="2" t="s">
        <v>11</v>
      </c>
      <c r="E3405" s="2" t="s">
        <v>12</v>
      </c>
      <c r="F3405" s="2">
        <v>2015</v>
      </c>
      <c r="G3405" s="2">
        <v>10.21743</v>
      </c>
    </row>
    <row r="3406" spans="1:8" x14ac:dyDescent="0.25">
      <c r="A3406" s="2" t="s">
        <v>45</v>
      </c>
      <c r="B3406" s="2" t="s">
        <v>9</v>
      </c>
      <c r="C3406" s="2" t="s">
        <v>10</v>
      </c>
      <c r="D3406" s="2" t="s">
        <v>11</v>
      </c>
      <c r="E3406" s="2" t="s">
        <v>12</v>
      </c>
      <c r="F3406" s="2">
        <v>1955</v>
      </c>
      <c r="G3406" s="2">
        <v>0</v>
      </c>
    </row>
    <row r="3407" spans="1:8" x14ac:dyDescent="0.25">
      <c r="A3407" s="2" t="s">
        <v>45</v>
      </c>
      <c r="B3407" s="2" t="s">
        <v>9</v>
      </c>
      <c r="C3407" s="2" t="s">
        <v>10</v>
      </c>
      <c r="D3407" s="2" t="s">
        <v>11</v>
      </c>
      <c r="E3407" s="2" t="s">
        <v>12</v>
      </c>
      <c r="F3407" s="2">
        <v>1963</v>
      </c>
      <c r="G3407" s="2">
        <v>16.416029999999999</v>
      </c>
    </row>
    <row r="3408" spans="1:8" x14ac:dyDescent="0.25">
      <c r="A3408" s="2" t="s">
        <v>45</v>
      </c>
      <c r="B3408" s="2" t="s">
        <v>9</v>
      </c>
      <c r="C3408" s="2" t="s">
        <v>10</v>
      </c>
      <c r="D3408" s="2" t="s">
        <v>11</v>
      </c>
      <c r="E3408" s="2" t="s">
        <v>12</v>
      </c>
      <c r="F3408" s="2">
        <v>1964</v>
      </c>
      <c r="G3408" s="2">
        <v>16.07113</v>
      </c>
    </row>
    <row r="3409" spans="1:7" x14ac:dyDescent="0.25">
      <c r="A3409" s="2" t="s">
        <v>45</v>
      </c>
      <c r="B3409" s="2" t="s">
        <v>9</v>
      </c>
      <c r="C3409" s="2" t="s">
        <v>10</v>
      </c>
      <c r="D3409" s="2" t="s">
        <v>11</v>
      </c>
      <c r="E3409" s="2" t="s">
        <v>12</v>
      </c>
      <c r="F3409" s="2">
        <v>1965</v>
      </c>
      <c r="G3409" s="2">
        <v>15.420859999999999</v>
      </c>
    </row>
    <row r="3410" spans="1:7" x14ac:dyDescent="0.25">
      <c r="A3410" s="2" t="s">
        <v>45</v>
      </c>
      <c r="B3410" s="2" t="s">
        <v>9</v>
      </c>
      <c r="C3410" s="2" t="s">
        <v>10</v>
      </c>
      <c r="D3410" s="2" t="s">
        <v>11</v>
      </c>
      <c r="E3410" s="2" t="s">
        <v>12</v>
      </c>
      <c r="F3410" s="2">
        <v>1966</v>
      </c>
      <c r="G3410" s="2">
        <v>14.4481</v>
      </c>
    </row>
    <row r="3411" spans="1:7" x14ac:dyDescent="0.25">
      <c r="A3411" s="2" t="s">
        <v>45</v>
      </c>
      <c r="B3411" s="2" t="s">
        <v>9</v>
      </c>
      <c r="C3411" s="2" t="s">
        <v>10</v>
      </c>
      <c r="D3411" s="2" t="s">
        <v>11</v>
      </c>
      <c r="E3411" s="2" t="s">
        <v>12</v>
      </c>
      <c r="F3411" s="2">
        <v>1967</v>
      </c>
      <c r="G3411" s="2">
        <v>12.698270000000001</v>
      </c>
    </row>
    <row r="3412" spans="1:7" x14ac:dyDescent="0.25">
      <c r="A3412" s="2" t="s">
        <v>45</v>
      </c>
      <c r="B3412" s="2" t="s">
        <v>9</v>
      </c>
      <c r="C3412" s="2" t="s">
        <v>10</v>
      </c>
      <c r="D3412" s="2" t="s">
        <v>11</v>
      </c>
      <c r="E3412" s="2" t="s">
        <v>12</v>
      </c>
      <c r="F3412" s="2">
        <v>1968</v>
      </c>
      <c r="G3412" s="2">
        <v>12.443490000000001</v>
      </c>
    </row>
    <row r="3413" spans="1:7" x14ac:dyDescent="0.25">
      <c r="A3413" s="2" t="s">
        <v>45</v>
      </c>
      <c r="B3413" s="2" t="s">
        <v>9</v>
      </c>
      <c r="C3413" s="2" t="s">
        <v>10</v>
      </c>
      <c r="D3413" s="2" t="s">
        <v>11</v>
      </c>
      <c r="E3413" s="2" t="s">
        <v>12</v>
      </c>
      <c r="F3413" s="2">
        <v>1969</v>
      </c>
      <c r="G3413" s="2">
        <v>12.29063</v>
      </c>
    </row>
    <row r="3414" spans="1:7" x14ac:dyDescent="0.25">
      <c r="A3414" s="2" t="s">
        <v>45</v>
      </c>
      <c r="B3414" s="2" t="s">
        <v>9</v>
      </c>
      <c r="C3414" s="2" t="s">
        <v>10</v>
      </c>
      <c r="D3414" s="2" t="s">
        <v>11</v>
      </c>
      <c r="E3414" s="2" t="s">
        <v>12</v>
      </c>
      <c r="F3414" s="2">
        <v>1970</v>
      </c>
      <c r="G3414" s="2">
        <v>11.977930000000001</v>
      </c>
    </row>
    <row r="3415" spans="1:7" x14ac:dyDescent="0.25">
      <c r="A3415" s="2" t="s">
        <v>45</v>
      </c>
      <c r="B3415" s="2" t="s">
        <v>9</v>
      </c>
      <c r="C3415" s="2" t="s">
        <v>10</v>
      </c>
      <c r="D3415" s="2" t="s">
        <v>11</v>
      </c>
      <c r="E3415" s="2" t="s">
        <v>12</v>
      </c>
      <c r="F3415" s="2">
        <v>1971</v>
      </c>
      <c r="G3415" s="2">
        <v>11.88486</v>
      </c>
    </row>
    <row r="3416" spans="1:7" x14ac:dyDescent="0.25">
      <c r="A3416" s="2" t="s">
        <v>45</v>
      </c>
      <c r="B3416" s="2" t="s">
        <v>9</v>
      </c>
      <c r="C3416" s="2" t="s">
        <v>10</v>
      </c>
      <c r="D3416" s="2" t="s">
        <v>11</v>
      </c>
      <c r="E3416" s="2" t="s">
        <v>12</v>
      </c>
      <c r="F3416" s="2">
        <v>1972</v>
      </c>
      <c r="G3416" s="2">
        <v>11.55499</v>
      </c>
    </row>
    <row r="3417" spans="1:7" x14ac:dyDescent="0.25">
      <c r="A3417" s="2" t="s">
        <v>45</v>
      </c>
      <c r="B3417" s="2" t="s">
        <v>9</v>
      </c>
      <c r="C3417" s="2" t="s">
        <v>10</v>
      </c>
      <c r="D3417" s="2" t="s">
        <v>11</v>
      </c>
      <c r="E3417" s="2" t="s">
        <v>12</v>
      </c>
      <c r="F3417" s="2">
        <v>1973</v>
      </c>
      <c r="G3417" s="2">
        <v>11.297180000000001</v>
      </c>
    </row>
    <row r="3418" spans="1:7" x14ac:dyDescent="0.25">
      <c r="A3418" s="2" t="s">
        <v>45</v>
      </c>
      <c r="B3418" s="2" t="s">
        <v>9</v>
      </c>
      <c r="C3418" s="2" t="s">
        <v>10</v>
      </c>
      <c r="D3418" s="2" t="s">
        <v>11</v>
      </c>
      <c r="E3418" s="2" t="s">
        <v>12</v>
      </c>
      <c r="F3418" s="2">
        <v>1974</v>
      </c>
      <c r="G3418" s="2">
        <v>11.415279999999999</v>
      </c>
    </row>
    <row r="3419" spans="1:7" x14ac:dyDescent="0.25">
      <c r="A3419" s="2" t="s">
        <v>45</v>
      </c>
      <c r="B3419" s="2" t="s">
        <v>9</v>
      </c>
      <c r="C3419" s="2" t="s">
        <v>10</v>
      </c>
      <c r="D3419" s="2" t="s">
        <v>11</v>
      </c>
      <c r="E3419" s="2" t="s">
        <v>12</v>
      </c>
      <c r="F3419" s="2">
        <v>1975</v>
      </c>
      <c r="G3419" s="2">
        <v>11.61641</v>
      </c>
    </row>
    <row r="3420" spans="1:7" x14ac:dyDescent="0.25">
      <c r="A3420" s="2" t="s">
        <v>45</v>
      </c>
      <c r="B3420" s="2" t="s">
        <v>9</v>
      </c>
      <c r="C3420" s="2" t="s">
        <v>10</v>
      </c>
      <c r="D3420" s="2" t="s">
        <v>11</v>
      </c>
      <c r="E3420" s="2" t="s">
        <v>12</v>
      </c>
      <c r="F3420" s="2">
        <v>1976</v>
      </c>
      <c r="G3420" s="2">
        <v>11.165229999999999</v>
      </c>
    </row>
    <row r="3421" spans="1:7" x14ac:dyDescent="0.25">
      <c r="A3421" s="2" t="s">
        <v>45</v>
      </c>
      <c r="B3421" s="2" t="s">
        <v>9</v>
      </c>
      <c r="C3421" s="2" t="s">
        <v>10</v>
      </c>
      <c r="D3421" s="2" t="s">
        <v>11</v>
      </c>
      <c r="E3421" s="2" t="s">
        <v>12</v>
      </c>
      <c r="F3421" s="2">
        <v>1977</v>
      </c>
      <c r="G3421" s="2">
        <v>11.04907</v>
      </c>
    </row>
    <row r="3422" spans="1:7" x14ac:dyDescent="0.25">
      <c r="A3422" s="2" t="s">
        <v>45</v>
      </c>
      <c r="B3422" s="2" t="s">
        <v>9</v>
      </c>
      <c r="C3422" s="2" t="s">
        <v>10</v>
      </c>
      <c r="D3422" s="2" t="s">
        <v>11</v>
      </c>
      <c r="E3422" s="2" t="s">
        <v>12</v>
      </c>
      <c r="F3422" s="2">
        <v>1978</v>
      </c>
      <c r="G3422" s="2">
        <v>11.00398</v>
      </c>
    </row>
    <row r="3423" spans="1:7" x14ac:dyDescent="0.25">
      <c r="A3423" s="2" t="s">
        <v>45</v>
      </c>
      <c r="B3423" s="2" t="s">
        <v>9</v>
      </c>
      <c r="C3423" s="2" t="s">
        <v>10</v>
      </c>
      <c r="D3423" s="2" t="s">
        <v>11</v>
      </c>
      <c r="E3423" s="2" t="s">
        <v>12</v>
      </c>
      <c r="F3423" s="2">
        <v>1979</v>
      </c>
      <c r="G3423" s="2">
        <v>11.07485</v>
      </c>
    </row>
    <row r="3424" spans="1:7" x14ac:dyDescent="0.25">
      <c r="A3424" s="2" t="s">
        <v>45</v>
      </c>
      <c r="B3424" s="2" t="s">
        <v>9</v>
      </c>
      <c r="C3424" s="2" t="s">
        <v>10</v>
      </c>
      <c r="D3424" s="2" t="s">
        <v>11</v>
      </c>
      <c r="E3424" s="2" t="s">
        <v>12</v>
      </c>
      <c r="F3424" s="2">
        <v>1980</v>
      </c>
      <c r="G3424" s="2">
        <v>11.40143</v>
      </c>
    </row>
    <row r="3425" spans="1:8" x14ac:dyDescent="0.25">
      <c r="A3425" s="2" t="s">
        <v>45</v>
      </c>
      <c r="B3425" s="2" t="s">
        <v>9</v>
      </c>
      <c r="C3425" s="2" t="s">
        <v>10</v>
      </c>
      <c r="D3425" s="2" t="s">
        <v>11</v>
      </c>
      <c r="E3425" s="2" t="s">
        <v>12</v>
      </c>
      <c r="F3425" s="2">
        <v>1981</v>
      </c>
      <c r="G3425" s="2">
        <v>11.298500000000001</v>
      </c>
    </row>
    <row r="3426" spans="1:8" x14ac:dyDescent="0.25">
      <c r="A3426" s="2" t="s">
        <v>45</v>
      </c>
      <c r="B3426" s="2" t="s">
        <v>9</v>
      </c>
      <c r="C3426" s="2" t="s">
        <v>10</v>
      </c>
      <c r="D3426" s="2" t="s">
        <v>11</v>
      </c>
      <c r="E3426" s="2" t="s">
        <v>12</v>
      </c>
      <c r="F3426" s="2">
        <v>1982</v>
      </c>
      <c r="G3426" s="2">
        <v>11.611750000000001</v>
      </c>
    </row>
    <row r="3427" spans="1:8" x14ac:dyDescent="0.25">
      <c r="A3427" s="2" t="s">
        <v>45</v>
      </c>
      <c r="B3427" s="2" t="s">
        <v>9</v>
      </c>
      <c r="C3427" s="2" t="s">
        <v>10</v>
      </c>
      <c r="D3427" s="2" t="s">
        <v>11</v>
      </c>
      <c r="E3427" s="2" t="s">
        <v>12</v>
      </c>
      <c r="F3427" s="2">
        <v>1983</v>
      </c>
      <c r="G3427" s="2">
        <v>11.673450000000001</v>
      </c>
    </row>
    <row r="3428" spans="1:8" x14ac:dyDescent="0.25">
      <c r="A3428" s="2" t="s">
        <v>45</v>
      </c>
      <c r="B3428" s="2" t="s">
        <v>9</v>
      </c>
      <c r="C3428" s="2" t="s">
        <v>10</v>
      </c>
      <c r="D3428" s="2" t="s">
        <v>11</v>
      </c>
      <c r="E3428" s="2" t="s">
        <v>12</v>
      </c>
      <c r="F3428" s="2">
        <v>1984</v>
      </c>
      <c r="G3428" s="2">
        <v>11.316520000000001</v>
      </c>
    </row>
    <row r="3429" spans="1:8" x14ac:dyDescent="0.25">
      <c r="A3429" s="2" t="s">
        <v>45</v>
      </c>
      <c r="B3429" s="2" t="s">
        <v>9</v>
      </c>
      <c r="C3429" s="2" t="s">
        <v>10</v>
      </c>
      <c r="D3429" s="2" t="s">
        <v>11</v>
      </c>
      <c r="E3429" s="2" t="s">
        <v>12</v>
      </c>
      <c r="F3429" s="2">
        <v>1985</v>
      </c>
      <c r="G3429" s="2">
        <v>10.934939999999999</v>
      </c>
    </row>
    <row r="3430" spans="1:8" x14ac:dyDescent="0.25">
      <c r="A3430" s="2" t="s">
        <v>45</v>
      </c>
      <c r="B3430" s="2" t="s">
        <v>9</v>
      </c>
      <c r="C3430" s="2" t="s">
        <v>10</v>
      </c>
      <c r="D3430" s="2" t="s">
        <v>11</v>
      </c>
      <c r="E3430" s="2" t="s">
        <v>12</v>
      </c>
      <c r="F3430" s="2">
        <v>1986</v>
      </c>
      <c r="G3430" s="2">
        <v>10.81757</v>
      </c>
    </row>
    <row r="3431" spans="1:8" x14ac:dyDescent="0.25">
      <c r="A3431" s="2" t="s">
        <v>45</v>
      </c>
      <c r="B3431" s="2" t="s">
        <v>9</v>
      </c>
      <c r="C3431" s="2" t="s">
        <v>10</v>
      </c>
      <c r="D3431" s="2" t="s">
        <v>11</v>
      </c>
      <c r="E3431" s="2" t="s">
        <v>12</v>
      </c>
      <c r="F3431" s="2">
        <v>1987</v>
      </c>
      <c r="G3431" s="2">
        <v>10.810449999999999</v>
      </c>
    </row>
    <row r="3432" spans="1:8" x14ac:dyDescent="0.25">
      <c r="A3432" s="2" t="s">
        <v>45</v>
      </c>
      <c r="B3432" s="2" t="s">
        <v>9</v>
      </c>
      <c r="C3432" s="2" t="s">
        <v>10</v>
      </c>
      <c r="D3432" s="2" t="s">
        <v>11</v>
      </c>
      <c r="E3432" s="2" t="s">
        <v>12</v>
      </c>
      <c r="F3432" s="2">
        <v>1988</v>
      </c>
      <c r="G3432" s="2">
        <v>10.78979</v>
      </c>
    </row>
    <row r="3433" spans="1:8" x14ac:dyDescent="0.25">
      <c r="A3433" s="2" t="s">
        <v>45</v>
      </c>
      <c r="B3433" s="2" t="s">
        <v>9</v>
      </c>
      <c r="C3433" s="2" t="s">
        <v>10</v>
      </c>
      <c r="D3433" s="2" t="s">
        <v>11</v>
      </c>
      <c r="E3433" s="2" t="s">
        <v>12</v>
      </c>
      <c r="F3433" s="2">
        <v>1989</v>
      </c>
      <c r="G3433" s="2">
        <v>10.591530000000001</v>
      </c>
      <c r="H3433" s="2" t="s">
        <v>13</v>
      </c>
    </row>
    <row r="3434" spans="1:8" x14ac:dyDescent="0.25">
      <c r="A3434" s="2" t="s">
        <v>45</v>
      </c>
      <c r="B3434" s="2" t="s">
        <v>9</v>
      </c>
      <c r="C3434" s="2" t="s">
        <v>10</v>
      </c>
      <c r="D3434" s="2" t="s">
        <v>11</v>
      </c>
      <c r="E3434" s="2" t="s">
        <v>12</v>
      </c>
      <c r="F3434" s="2">
        <v>1990</v>
      </c>
      <c r="G3434" s="2">
        <v>10.49855</v>
      </c>
    </row>
    <row r="3435" spans="1:8" x14ac:dyDescent="0.25">
      <c r="A3435" s="2" t="s">
        <v>45</v>
      </c>
      <c r="B3435" s="2" t="s">
        <v>9</v>
      </c>
      <c r="C3435" s="2" t="s">
        <v>10</v>
      </c>
      <c r="D3435" s="2" t="s">
        <v>11</v>
      </c>
      <c r="E3435" s="2" t="s">
        <v>12</v>
      </c>
      <c r="F3435" s="2">
        <v>1991</v>
      </c>
      <c r="G3435" s="2">
        <v>10.845079999999999</v>
      </c>
    </row>
    <row r="3436" spans="1:8" x14ac:dyDescent="0.25">
      <c r="A3436" s="2" t="s">
        <v>45</v>
      </c>
      <c r="B3436" s="2" t="s">
        <v>9</v>
      </c>
      <c r="C3436" s="2" t="s">
        <v>10</v>
      </c>
      <c r="D3436" s="2" t="s">
        <v>11</v>
      </c>
      <c r="E3436" s="2" t="s">
        <v>12</v>
      </c>
      <c r="F3436" s="2">
        <v>1992</v>
      </c>
      <c r="G3436" s="2">
        <v>10.642390000000001</v>
      </c>
    </row>
    <row r="3437" spans="1:8" x14ac:dyDescent="0.25">
      <c r="A3437" s="2" t="s">
        <v>45</v>
      </c>
      <c r="B3437" s="2" t="s">
        <v>9</v>
      </c>
      <c r="C3437" s="2" t="s">
        <v>10</v>
      </c>
      <c r="D3437" s="2" t="s">
        <v>11</v>
      </c>
      <c r="E3437" s="2" t="s">
        <v>12</v>
      </c>
      <c r="F3437" s="2">
        <v>1993</v>
      </c>
      <c r="G3437" s="2">
        <v>10.86476</v>
      </c>
      <c r="H3437" s="2" t="s">
        <v>13</v>
      </c>
    </row>
    <row r="3438" spans="1:8" x14ac:dyDescent="0.25">
      <c r="A3438" s="2" t="s">
        <v>45</v>
      </c>
      <c r="B3438" s="2" t="s">
        <v>9</v>
      </c>
      <c r="C3438" s="2" t="s">
        <v>10</v>
      </c>
      <c r="D3438" s="2" t="s">
        <v>11</v>
      </c>
      <c r="E3438" s="2" t="s">
        <v>12</v>
      </c>
      <c r="F3438" s="2">
        <v>1994</v>
      </c>
      <c r="G3438" s="2">
        <v>10.26502</v>
      </c>
    </row>
    <row r="3439" spans="1:8" x14ac:dyDescent="0.25">
      <c r="A3439" s="2" t="s">
        <v>45</v>
      </c>
      <c r="B3439" s="2" t="s">
        <v>9</v>
      </c>
      <c r="C3439" s="2" t="s">
        <v>10</v>
      </c>
      <c r="D3439" s="2" t="s">
        <v>11</v>
      </c>
      <c r="E3439" s="2" t="s">
        <v>12</v>
      </c>
      <c r="F3439" s="2">
        <v>1995</v>
      </c>
      <c r="G3439" s="2">
        <v>9.8698119999999996</v>
      </c>
    </row>
    <row r="3440" spans="1:8" x14ac:dyDescent="0.25">
      <c r="A3440" s="2" t="s">
        <v>45</v>
      </c>
      <c r="B3440" s="2" t="s">
        <v>9</v>
      </c>
      <c r="C3440" s="2" t="s">
        <v>10</v>
      </c>
      <c r="D3440" s="2" t="s">
        <v>11</v>
      </c>
      <c r="E3440" s="2" t="s">
        <v>12</v>
      </c>
      <c r="F3440" s="2">
        <v>1996</v>
      </c>
      <c r="G3440" s="2">
        <v>9.7585409999999992</v>
      </c>
    </row>
    <row r="3441" spans="1:8" x14ac:dyDescent="0.25">
      <c r="A3441" s="2" t="s">
        <v>45</v>
      </c>
      <c r="B3441" s="2" t="s">
        <v>9</v>
      </c>
      <c r="C3441" s="2" t="s">
        <v>10</v>
      </c>
      <c r="D3441" s="2" t="s">
        <v>11</v>
      </c>
      <c r="E3441" s="2" t="s">
        <v>12</v>
      </c>
      <c r="F3441" s="2">
        <v>1997</v>
      </c>
      <c r="G3441" s="2">
        <v>9.5429999999999993</v>
      </c>
    </row>
    <row r="3442" spans="1:8" x14ac:dyDescent="0.25">
      <c r="A3442" s="2" t="s">
        <v>45</v>
      </c>
      <c r="B3442" s="2" t="s">
        <v>9</v>
      </c>
      <c r="C3442" s="2" t="s">
        <v>10</v>
      </c>
      <c r="D3442" s="2" t="s">
        <v>11</v>
      </c>
      <c r="E3442" s="2" t="s">
        <v>12</v>
      </c>
      <c r="F3442" s="2">
        <v>1998</v>
      </c>
      <c r="G3442" s="2">
        <v>9.2470470000000002</v>
      </c>
    </row>
    <row r="3443" spans="1:8" x14ac:dyDescent="0.25">
      <c r="A3443" s="2" t="s">
        <v>45</v>
      </c>
      <c r="B3443" s="2" t="s">
        <v>9</v>
      </c>
      <c r="C3443" s="2" t="s">
        <v>10</v>
      </c>
      <c r="D3443" s="2" t="s">
        <v>11</v>
      </c>
      <c r="E3443" s="2" t="s">
        <v>12</v>
      </c>
      <c r="F3443" s="2">
        <v>1999</v>
      </c>
      <c r="G3443" s="2">
        <v>8.9200029999999995</v>
      </c>
      <c r="H3443" s="2" t="s">
        <v>13</v>
      </c>
    </row>
    <row r="3444" spans="1:8" x14ac:dyDescent="0.25">
      <c r="A3444" s="2" t="s">
        <v>45</v>
      </c>
      <c r="B3444" s="2" t="s">
        <v>9</v>
      </c>
      <c r="C3444" s="2" t="s">
        <v>10</v>
      </c>
      <c r="D3444" s="2" t="s">
        <v>11</v>
      </c>
      <c r="E3444" s="2" t="s">
        <v>12</v>
      </c>
      <c r="F3444" s="2">
        <v>2000</v>
      </c>
      <c r="G3444" s="2">
        <v>8.5573680000000003</v>
      </c>
    </row>
    <row r="3445" spans="1:8" x14ac:dyDescent="0.25">
      <c r="A3445" s="2" t="s">
        <v>45</v>
      </c>
      <c r="B3445" s="2" t="s">
        <v>9</v>
      </c>
      <c r="C3445" s="2" t="s">
        <v>10</v>
      </c>
      <c r="D3445" s="2" t="s">
        <v>11</v>
      </c>
      <c r="E3445" s="2" t="s">
        <v>12</v>
      </c>
      <c r="F3445" s="2">
        <v>2001</v>
      </c>
      <c r="G3445" s="2">
        <v>8.485417</v>
      </c>
    </row>
    <row r="3446" spans="1:8" x14ac:dyDescent="0.25">
      <c r="A3446" s="2" t="s">
        <v>45</v>
      </c>
      <c r="B3446" s="2" t="s">
        <v>9</v>
      </c>
      <c r="C3446" s="2" t="s">
        <v>10</v>
      </c>
      <c r="D3446" s="2" t="s">
        <v>11</v>
      </c>
      <c r="E3446" s="2" t="s">
        <v>12</v>
      </c>
      <c r="F3446" s="2">
        <v>2002</v>
      </c>
      <c r="G3446" s="2">
        <v>8.387848</v>
      </c>
    </row>
    <row r="3447" spans="1:8" x14ac:dyDescent="0.25">
      <c r="A3447" s="2" t="s">
        <v>45</v>
      </c>
      <c r="B3447" s="2" t="s">
        <v>9</v>
      </c>
      <c r="C3447" s="2" t="s">
        <v>10</v>
      </c>
      <c r="D3447" s="2" t="s">
        <v>11</v>
      </c>
      <c r="E3447" s="2" t="s">
        <v>12</v>
      </c>
      <c r="F3447" s="2">
        <v>2003</v>
      </c>
      <c r="G3447" s="2">
        <v>8.8229380000000006</v>
      </c>
    </row>
    <row r="3448" spans="1:8" x14ac:dyDescent="0.25">
      <c r="A3448" s="2" t="s">
        <v>45</v>
      </c>
      <c r="B3448" s="2" t="s">
        <v>9</v>
      </c>
      <c r="C3448" s="2" t="s">
        <v>10</v>
      </c>
      <c r="D3448" s="2" t="s">
        <v>11</v>
      </c>
      <c r="E3448" s="2" t="s">
        <v>12</v>
      </c>
      <c r="F3448" s="2">
        <v>2004</v>
      </c>
      <c r="G3448" s="2">
        <v>8.8602129999999999</v>
      </c>
    </row>
    <row r="3449" spans="1:8" x14ac:dyDescent="0.25">
      <c r="A3449" s="2" t="s">
        <v>45</v>
      </c>
      <c r="B3449" s="2" t="s">
        <v>9</v>
      </c>
      <c r="C3449" s="2" t="s">
        <v>10</v>
      </c>
      <c r="D3449" s="2" t="s">
        <v>11</v>
      </c>
      <c r="E3449" s="2" t="s">
        <v>12</v>
      </c>
      <c r="F3449" s="2">
        <v>2005</v>
      </c>
      <c r="G3449" s="2">
        <v>8.7912619999999997</v>
      </c>
    </row>
    <row r="3450" spans="1:8" x14ac:dyDescent="0.25">
      <c r="A3450" s="2" t="s">
        <v>45</v>
      </c>
      <c r="B3450" s="2" t="s">
        <v>9</v>
      </c>
      <c r="C3450" s="2" t="s">
        <v>10</v>
      </c>
      <c r="D3450" s="2" t="s">
        <v>11</v>
      </c>
      <c r="E3450" s="2" t="s">
        <v>12</v>
      </c>
      <c r="F3450" s="2">
        <v>2006</v>
      </c>
      <c r="G3450" s="2">
        <v>8.6462749999999993</v>
      </c>
    </row>
    <row r="3451" spans="1:8" x14ac:dyDescent="0.25">
      <c r="A3451" s="2" t="s">
        <v>45</v>
      </c>
      <c r="B3451" s="2" t="s">
        <v>9</v>
      </c>
      <c r="C3451" s="2" t="s">
        <v>10</v>
      </c>
      <c r="D3451" s="2" t="s">
        <v>11</v>
      </c>
      <c r="E3451" s="2" t="s">
        <v>12</v>
      </c>
      <c r="F3451" s="2">
        <v>2007</v>
      </c>
      <c r="G3451" s="2">
        <v>8.4148790000000009</v>
      </c>
    </row>
    <row r="3452" spans="1:8" x14ac:dyDescent="0.25">
      <c r="A3452" s="2" t="s">
        <v>45</v>
      </c>
      <c r="B3452" s="2" t="s">
        <v>9</v>
      </c>
      <c r="C3452" s="2" t="s">
        <v>10</v>
      </c>
      <c r="D3452" s="2" t="s">
        <v>11</v>
      </c>
      <c r="E3452" s="2" t="s">
        <v>12</v>
      </c>
      <c r="F3452" s="2">
        <v>2008</v>
      </c>
      <c r="G3452" s="2">
        <v>8.282769</v>
      </c>
    </row>
    <row r="3453" spans="1:8" x14ac:dyDescent="0.25">
      <c r="A3453" s="2" t="s">
        <v>45</v>
      </c>
      <c r="B3453" s="2" t="s">
        <v>9</v>
      </c>
      <c r="C3453" s="2" t="s">
        <v>10</v>
      </c>
      <c r="D3453" s="2" t="s">
        <v>11</v>
      </c>
      <c r="E3453" s="2" t="s">
        <v>12</v>
      </c>
      <c r="F3453" s="2">
        <v>2009</v>
      </c>
      <c r="G3453" s="2">
        <v>8.3833690000000001</v>
      </c>
    </row>
    <row r="3454" spans="1:8" x14ac:dyDescent="0.25">
      <c r="A3454" s="2" t="s">
        <v>45</v>
      </c>
      <c r="B3454" s="2" t="s">
        <v>9</v>
      </c>
      <c r="C3454" s="2" t="s">
        <v>10</v>
      </c>
      <c r="D3454" s="2" t="s">
        <v>11</v>
      </c>
      <c r="E3454" s="2" t="s">
        <v>12</v>
      </c>
      <c r="F3454" s="2">
        <v>2010</v>
      </c>
      <c r="G3454" s="2">
        <v>8.3425159999999998</v>
      </c>
    </row>
    <row r="3455" spans="1:8" x14ac:dyDescent="0.25">
      <c r="A3455" s="2" t="s">
        <v>45</v>
      </c>
      <c r="B3455" s="2" t="s">
        <v>9</v>
      </c>
      <c r="C3455" s="2" t="s">
        <v>10</v>
      </c>
      <c r="D3455" s="2" t="s">
        <v>11</v>
      </c>
      <c r="E3455" s="2" t="s">
        <v>12</v>
      </c>
      <c r="F3455" s="2">
        <v>2011</v>
      </c>
      <c r="G3455" s="2">
        <v>7.9875800000000003</v>
      </c>
    </row>
    <row r="3456" spans="1:8" x14ac:dyDescent="0.25">
      <c r="A3456" s="2" t="s">
        <v>45</v>
      </c>
      <c r="B3456" s="2" t="s">
        <v>9</v>
      </c>
      <c r="C3456" s="2" t="s">
        <v>10</v>
      </c>
      <c r="D3456" s="2" t="s">
        <v>11</v>
      </c>
      <c r="E3456" s="2" t="s">
        <v>12</v>
      </c>
      <c r="F3456" s="2">
        <v>2012</v>
      </c>
      <c r="G3456" s="2">
        <v>7.7797369999999999</v>
      </c>
    </row>
    <row r="3457" spans="1:7" x14ac:dyDescent="0.25">
      <c r="A3457" s="2" t="s">
        <v>45</v>
      </c>
      <c r="B3457" s="2" t="s">
        <v>9</v>
      </c>
      <c r="C3457" s="2" t="s">
        <v>10</v>
      </c>
      <c r="D3457" s="2" t="s">
        <v>11</v>
      </c>
      <c r="E3457" s="2" t="s">
        <v>12</v>
      </c>
      <c r="F3457" s="2">
        <v>2013</v>
      </c>
      <c r="G3457" s="2">
        <v>7.5007289999999998</v>
      </c>
    </row>
    <row r="3458" spans="1:7" x14ac:dyDescent="0.25">
      <c r="A3458" s="2" t="s">
        <v>45</v>
      </c>
      <c r="B3458" s="2" t="s">
        <v>9</v>
      </c>
      <c r="C3458" s="2" t="s">
        <v>10</v>
      </c>
      <c r="D3458" s="2" t="s">
        <v>11</v>
      </c>
      <c r="E3458" s="2" t="s">
        <v>12</v>
      </c>
      <c r="F3458" s="2">
        <v>2014</v>
      </c>
      <c r="G3458" s="2">
        <v>7.3958389999999996</v>
      </c>
    </row>
    <row r="3459" spans="1:7" x14ac:dyDescent="0.25">
      <c r="A3459" s="2" t="s">
        <v>45</v>
      </c>
      <c r="B3459" s="2" t="s">
        <v>9</v>
      </c>
      <c r="C3459" s="2" t="s">
        <v>10</v>
      </c>
      <c r="D3459" s="2" t="s">
        <v>11</v>
      </c>
      <c r="E3459" s="2" t="s">
        <v>12</v>
      </c>
      <c r="F3459" s="2">
        <v>2015</v>
      </c>
      <c r="G3459" s="2">
        <v>7.4838319999999996</v>
      </c>
    </row>
    <row r="3460" spans="1:7" x14ac:dyDescent="0.25">
      <c r="A3460" s="2" t="s">
        <v>45</v>
      </c>
      <c r="B3460" s="2" t="s">
        <v>9</v>
      </c>
      <c r="C3460" s="2" t="s">
        <v>10</v>
      </c>
      <c r="D3460" s="2" t="s">
        <v>11</v>
      </c>
      <c r="E3460" s="2" t="s">
        <v>12</v>
      </c>
      <c r="F3460" s="2">
        <v>2016</v>
      </c>
      <c r="G3460" s="2">
        <v>7.466977</v>
      </c>
    </row>
    <row r="3461" spans="1:7" x14ac:dyDescent="0.25">
      <c r="A3461" s="2" t="s">
        <v>45</v>
      </c>
      <c r="B3461" s="2" t="s">
        <v>9</v>
      </c>
      <c r="C3461" s="2" t="s">
        <v>14</v>
      </c>
      <c r="D3461" s="2" t="s">
        <v>11</v>
      </c>
      <c r="E3461" s="2" t="s">
        <v>12</v>
      </c>
      <c r="F3461" s="2">
        <v>1955</v>
      </c>
      <c r="G3461" s="2">
        <v>18.032720000000001</v>
      </c>
    </row>
    <row r="3462" spans="1:7" x14ac:dyDescent="0.25">
      <c r="A3462" s="2" t="s">
        <v>45</v>
      </c>
      <c r="B3462" s="2" t="s">
        <v>9</v>
      </c>
      <c r="C3462" s="2" t="s">
        <v>14</v>
      </c>
      <c r="D3462" s="2" t="s">
        <v>11</v>
      </c>
      <c r="E3462" s="2" t="s">
        <v>12</v>
      </c>
      <c r="F3462" s="2">
        <v>1956</v>
      </c>
      <c r="G3462" s="2">
        <v>17.499839999999999</v>
      </c>
    </row>
    <row r="3463" spans="1:7" x14ac:dyDescent="0.25">
      <c r="A3463" s="2" t="s">
        <v>45</v>
      </c>
      <c r="B3463" s="2" t="s">
        <v>9</v>
      </c>
      <c r="C3463" s="2" t="s">
        <v>14</v>
      </c>
      <c r="D3463" s="2" t="s">
        <v>11</v>
      </c>
      <c r="E3463" s="2" t="s">
        <v>12</v>
      </c>
      <c r="F3463" s="2">
        <v>1957</v>
      </c>
      <c r="G3463" s="2">
        <v>17.136500000000002</v>
      </c>
    </row>
    <row r="3464" spans="1:7" x14ac:dyDescent="0.25">
      <c r="A3464" s="2" t="s">
        <v>45</v>
      </c>
      <c r="B3464" s="2" t="s">
        <v>9</v>
      </c>
      <c r="C3464" s="2" t="s">
        <v>14</v>
      </c>
      <c r="D3464" s="2" t="s">
        <v>11</v>
      </c>
      <c r="E3464" s="2" t="s">
        <v>12</v>
      </c>
      <c r="F3464" s="2">
        <v>1958</v>
      </c>
      <c r="G3464" s="2">
        <v>16.991790000000002</v>
      </c>
    </row>
    <row r="3465" spans="1:7" x14ac:dyDescent="0.25">
      <c r="A3465" s="2" t="s">
        <v>45</v>
      </c>
      <c r="B3465" s="2" t="s">
        <v>9</v>
      </c>
      <c r="C3465" s="2" t="s">
        <v>14</v>
      </c>
      <c r="D3465" s="2" t="s">
        <v>11</v>
      </c>
      <c r="E3465" s="2" t="s">
        <v>12</v>
      </c>
      <c r="F3465" s="2">
        <v>1959</v>
      </c>
      <c r="G3465" s="2">
        <v>16.684249999999999</v>
      </c>
    </row>
    <row r="3466" spans="1:7" x14ac:dyDescent="0.25">
      <c r="A3466" s="2" t="s">
        <v>45</v>
      </c>
      <c r="B3466" s="2" t="s">
        <v>9</v>
      </c>
      <c r="C3466" s="2" t="s">
        <v>14</v>
      </c>
      <c r="D3466" s="2" t="s">
        <v>11</v>
      </c>
      <c r="E3466" s="2" t="s">
        <v>12</v>
      </c>
      <c r="F3466" s="2">
        <v>1960</v>
      </c>
      <c r="G3466" s="2">
        <v>16.113779999999998</v>
      </c>
    </row>
    <row r="3467" spans="1:7" x14ac:dyDescent="0.25">
      <c r="A3467" s="2" t="s">
        <v>45</v>
      </c>
      <c r="B3467" s="2" t="s">
        <v>9</v>
      </c>
      <c r="C3467" s="2" t="s">
        <v>14</v>
      </c>
      <c r="D3467" s="2" t="s">
        <v>11</v>
      </c>
      <c r="E3467" s="2" t="s">
        <v>12</v>
      </c>
      <c r="F3467" s="2">
        <v>1961</v>
      </c>
      <c r="G3467" s="2">
        <v>15.996549999999999</v>
      </c>
    </row>
    <row r="3468" spans="1:7" x14ac:dyDescent="0.25">
      <c r="A3468" s="2" t="s">
        <v>45</v>
      </c>
      <c r="B3468" s="2" t="s">
        <v>9</v>
      </c>
      <c r="C3468" s="2" t="s">
        <v>14</v>
      </c>
      <c r="D3468" s="2" t="s">
        <v>11</v>
      </c>
      <c r="E3468" s="2" t="s">
        <v>12</v>
      </c>
      <c r="F3468" s="2">
        <v>1962</v>
      </c>
      <c r="G3468" s="2">
        <v>15.258800000000001</v>
      </c>
    </row>
    <row r="3469" spans="1:7" x14ac:dyDescent="0.25">
      <c r="A3469" s="2" t="s">
        <v>45</v>
      </c>
      <c r="B3469" s="2" t="s">
        <v>9</v>
      </c>
      <c r="C3469" s="2" t="s">
        <v>14</v>
      </c>
      <c r="D3469" s="2" t="s">
        <v>11</v>
      </c>
      <c r="E3469" s="2" t="s">
        <v>12</v>
      </c>
      <c r="F3469" s="2">
        <v>1963</v>
      </c>
      <c r="G3469" s="2">
        <v>14.47696</v>
      </c>
    </row>
    <row r="3470" spans="1:7" x14ac:dyDescent="0.25">
      <c r="A3470" s="2" t="s">
        <v>45</v>
      </c>
      <c r="B3470" s="2" t="s">
        <v>9</v>
      </c>
      <c r="C3470" s="2" t="s">
        <v>14</v>
      </c>
      <c r="D3470" s="2" t="s">
        <v>11</v>
      </c>
      <c r="E3470" s="2" t="s">
        <v>12</v>
      </c>
      <c r="F3470" s="2">
        <v>1964</v>
      </c>
      <c r="G3470" s="2">
        <v>14.153499999999999</v>
      </c>
    </row>
    <row r="3471" spans="1:7" x14ac:dyDescent="0.25">
      <c r="A3471" s="2" t="s">
        <v>45</v>
      </c>
      <c r="B3471" s="2" t="s">
        <v>9</v>
      </c>
      <c r="C3471" s="2" t="s">
        <v>14</v>
      </c>
      <c r="D3471" s="2" t="s">
        <v>11</v>
      </c>
      <c r="E3471" s="2" t="s">
        <v>12</v>
      </c>
      <c r="F3471" s="2">
        <v>1965</v>
      </c>
      <c r="G3471" s="2">
        <v>13.60284</v>
      </c>
    </row>
    <row r="3472" spans="1:7" x14ac:dyDescent="0.25">
      <c r="A3472" s="2" t="s">
        <v>45</v>
      </c>
      <c r="B3472" s="2" t="s">
        <v>9</v>
      </c>
      <c r="C3472" s="2" t="s">
        <v>14</v>
      </c>
      <c r="D3472" s="2" t="s">
        <v>11</v>
      </c>
      <c r="E3472" s="2" t="s">
        <v>12</v>
      </c>
      <c r="F3472" s="2">
        <v>1966</v>
      </c>
      <c r="G3472" s="2">
        <v>12.71363</v>
      </c>
    </row>
    <row r="3473" spans="1:7" x14ac:dyDescent="0.25">
      <c r="A3473" s="2" t="s">
        <v>45</v>
      </c>
      <c r="B3473" s="2" t="s">
        <v>9</v>
      </c>
      <c r="C3473" s="2" t="s">
        <v>14</v>
      </c>
      <c r="D3473" s="2" t="s">
        <v>11</v>
      </c>
      <c r="E3473" s="2" t="s">
        <v>12</v>
      </c>
      <c r="F3473" s="2">
        <v>1967</v>
      </c>
      <c r="G3473" s="2">
        <v>11.05664</v>
      </c>
    </row>
    <row r="3474" spans="1:7" x14ac:dyDescent="0.25">
      <c r="A3474" s="2" t="s">
        <v>45</v>
      </c>
      <c r="B3474" s="2" t="s">
        <v>9</v>
      </c>
      <c r="C3474" s="2" t="s">
        <v>14</v>
      </c>
      <c r="D3474" s="2" t="s">
        <v>11</v>
      </c>
      <c r="E3474" s="2" t="s">
        <v>12</v>
      </c>
      <c r="F3474" s="2">
        <v>1968</v>
      </c>
      <c r="G3474" s="2">
        <v>10.6981</v>
      </c>
    </row>
    <row r="3475" spans="1:7" x14ac:dyDescent="0.25">
      <c r="A3475" s="2" t="s">
        <v>45</v>
      </c>
      <c r="B3475" s="2" t="s">
        <v>9</v>
      </c>
      <c r="C3475" s="2" t="s">
        <v>14</v>
      </c>
      <c r="D3475" s="2" t="s">
        <v>11</v>
      </c>
      <c r="E3475" s="2" t="s">
        <v>12</v>
      </c>
      <c r="F3475" s="2">
        <v>1969</v>
      </c>
      <c r="G3475" s="2">
        <v>10.520960000000001</v>
      </c>
    </row>
    <row r="3476" spans="1:7" x14ac:dyDescent="0.25">
      <c r="A3476" s="2" t="s">
        <v>45</v>
      </c>
      <c r="B3476" s="2" t="s">
        <v>9</v>
      </c>
      <c r="C3476" s="2" t="s">
        <v>14</v>
      </c>
      <c r="D3476" s="2" t="s">
        <v>11</v>
      </c>
      <c r="E3476" s="2" t="s">
        <v>12</v>
      </c>
      <c r="F3476" s="2">
        <v>1970</v>
      </c>
      <c r="G3476" s="2">
        <v>10.2087</v>
      </c>
    </row>
    <row r="3477" spans="1:7" x14ac:dyDescent="0.25">
      <c r="A3477" s="2" t="s">
        <v>45</v>
      </c>
      <c r="B3477" s="2" t="s">
        <v>9</v>
      </c>
      <c r="C3477" s="2" t="s">
        <v>14</v>
      </c>
      <c r="D3477" s="2" t="s">
        <v>11</v>
      </c>
      <c r="E3477" s="2" t="s">
        <v>12</v>
      </c>
      <c r="F3477" s="2">
        <v>1971</v>
      </c>
      <c r="G3477" s="2">
        <v>10.178100000000001</v>
      </c>
    </row>
    <row r="3478" spans="1:7" x14ac:dyDescent="0.25">
      <c r="A3478" s="2" t="s">
        <v>45</v>
      </c>
      <c r="B3478" s="2" t="s">
        <v>9</v>
      </c>
      <c r="C3478" s="2" t="s">
        <v>14</v>
      </c>
      <c r="D3478" s="2" t="s">
        <v>11</v>
      </c>
      <c r="E3478" s="2" t="s">
        <v>12</v>
      </c>
      <c r="F3478" s="2">
        <v>1972</v>
      </c>
      <c r="G3478" s="2">
        <v>9.9119930000000007</v>
      </c>
    </row>
    <row r="3479" spans="1:7" x14ac:dyDescent="0.25">
      <c r="A3479" s="2" t="s">
        <v>45</v>
      </c>
      <c r="B3479" s="2" t="s">
        <v>9</v>
      </c>
      <c r="C3479" s="2" t="s">
        <v>14</v>
      </c>
      <c r="D3479" s="2" t="s">
        <v>11</v>
      </c>
      <c r="E3479" s="2" t="s">
        <v>12</v>
      </c>
      <c r="F3479" s="2">
        <v>1973</v>
      </c>
      <c r="G3479" s="2">
        <v>9.6596810000000009</v>
      </c>
    </row>
    <row r="3480" spans="1:7" x14ac:dyDescent="0.25">
      <c r="A3480" s="2" t="s">
        <v>45</v>
      </c>
      <c r="B3480" s="2" t="s">
        <v>9</v>
      </c>
      <c r="C3480" s="2" t="s">
        <v>14</v>
      </c>
      <c r="D3480" s="2" t="s">
        <v>11</v>
      </c>
      <c r="E3480" s="2" t="s">
        <v>12</v>
      </c>
      <c r="F3480" s="2">
        <v>1974</v>
      </c>
      <c r="G3480" s="2">
        <v>9.603097</v>
      </c>
    </row>
    <row r="3481" spans="1:7" x14ac:dyDescent="0.25">
      <c r="A3481" s="2" t="s">
        <v>45</v>
      </c>
      <c r="B3481" s="2" t="s">
        <v>9</v>
      </c>
      <c r="C3481" s="2" t="s">
        <v>14</v>
      </c>
      <c r="D3481" s="2" t="s">
        <v>11</v>
      </c>
      <c r="E3481" s="2" t="s">
        <v>12</v>
      </c>
      <c r="F3481" s="2">
        <v>1975</v>
      </c>
      <c r="G3481" s="2">
        <v>9.6636849999999992</v>
      </c>
    </row>
    <row r="3482" spans="1:7" x14ac:dyDescent="0.25">
      <c r="A3482" s="2" t="s">
        <v>45</v>
      </c>
      <c r="B3482" s="2" t="s">
        <v>9</v>
      </c>
      <c r="C3482" s="2" t="s">
        <v>14</v>
      </c>
      <c r="D3482" s="2" t="s">
        <v>11</v>
      </c>
      <c r="E3482" s="2" t="s">
        <v>12</v>
      </c>
      <c r="F3482" s="2">
        <v>1976</v>
      </c>
      <c r="G3482" s="2">
        <v>9.2774149999999995</v>
      </c>
    </row>
    <row r="3483" spans="1:7" x14ac:dyDescent="0.25">
      <c r="A3483" s="2" t="s">
        <v>45</v>
      </c>
      <c r="B3483" s="2" t="s">
        <v>9</v>
      </c>
      <c r="C3483" s="2" t="s">
        <v>14</v>
      </c>
      <c r="D3483" s="2" t="s">
        <v>11</v>
      </c>
      <c r="E3483" s="2" t="s">
        <v>12</v>
      </c>
      <c r="F3483" s="2">
        <v>1977</v>
      </c>
      <c r="G3483" s="2">
        <v>9.2754429999999992</v>
      </c>
    </row>
    <row r="3484" spans="1:7" x14ac:dyDescent="0.25">
      <c r="A3484" s="2" t="s">
        <v>45</v>
      </c>
      <c r="B3484" s="2" t="s">
        <v>9</v>
      </c>
      <c r="C3484" s="2" t="s">
        <v>14</v>
      </c>
      <c r="D3484" s="2" t="s">
        <v>11</v>
      </c>
      <c r="E3484" s="2" t="s">
        <v>12</v>
      </c>
      <c r="F3484" s="2">
        <v>1978</v>
      </c>
      <c r="G3484" s="2">
        <v>9.2057420000000008</v>
      </c>
    </row>
    <row r="3485" spans="1:7" x14ac:dyDescent="0.25">
      <c r="A3485" s="2" t="s">
        <v>45</v>
      </c>
      <c r="B3485" s="2" t="s">
        <v>9</v>
      </c>
      <c r="C3485" s="2" t="s">
        <v>14</v>
      </c>
      <c r="D3485" s="2" t="s">
        <v>11</v>
      </c>
      <c r="E3485" s="2" t="s">
        <v>12</v>
      </c>
      <c r="F3485" s="2">
        <v>1979</v>
      </c>
      <c r="G3485" s="2">
        <v>9.2596860000000003</v>
      </c>
    </row>
    <row r="3486" spans="1:7" x14ac:dyDescent="0.25">
      <c r="A3486" s="2" t="s">
        <v>45</v>
      </c>
      <c r="B3486" s="2" t="s">
        <v>9</v>
      </c>
      <c r="C3486" s="2" t="s">
        <v>14</v>
      </c>
      <c r="D3486" s="2" t="s">
        <v>11</v>
      </c>
      <c r="E3486" s="2" t="s">
        <v>12</v>
      </c>
      <c r="F3486" s="2">
        <v>1980</v>
      </c>
      <c r="G3486" s="2">
        <v>9.4196790000000004</v>
      </c>
    </row>
    <row r="3487" spans="1:7" x14ac:dyDescent="0.25">
      <c r="A3487" s="2" t="s">
        <v>45</v>
      </c>
      <c r="B3487" s="2" t="s">
        <v>9</v>
      </c>
      <c r="C3487" s="2" t="s">
        <v>14</v>
      </c>
      <c r="D3487" s="2" t="s">
        <v>11</v>
      </c>
      <c r="E3487" s="2" t="s">
        <v>12</v>
      </c>
      <c r="F3487" s="2">
        <v>1981</v>
      </c>
      <c r="G3487" s="2">
        <v>9.3538340000000009</v>
      </c>
    </row>
    <row r="3488" spans="1:7" x14ac:dyDescent="0.25">
      <c r="A3488" s="2" t="s">
        <v>45</v>
      </c>
      <c r="B3488" s="2" t="s">
        <v>9</v>
      </c>
      <c r="C3488" s="2" t="s">
        <v>14</v>
      </c>
      <c r="D3488" s="2" t="s">
        <v>11</v>
      </c>
      <c r="E3488" s="2" t="s">
        <v>12</v>
      </c>
      <c r="F3488" s="2">
        <v>1982</v>
      </c>
      <c r="G3488" s="2">
        <v>9.6054899999999996</v>
      </c>
    </row>
    <row r="3489" spans="1:8" x14ac:dyDescent="0.25">
      <c r="A3489" s="2" t="s">
        <v>45</v>
      </c>
      <c r="B3489" s="2" t="s">
        <v>9</v>
      </c>
      <c r="C3489" s="2" t="s">
        <v>14</v>
      </c>
      <c r="D3489" s="2" t="s">
        <v>11</v>
      </c>
      <c r="E3489" s="2" t="s">
        <v>12</v>
      </c>
      <c r="F3489" s="2">
        <v>1983</v>
      </c>
      <c r="G3489" s="2">
        <v>9.6783230000000007</v>
      </c>
    </row>
    <row r="3490" spans="1:8" x14ac:dyDescent="0.25">
      <c r="A3490" s="2" t="s">
        <v>45</v>
      </c>
      <c r="B3490" s="2" t="s">
        <v>9</v>
      </c>
      <c r="C3490" s="2" t="s">
        <v>14</v>
      </c>
      <c r="D3490" s="2" t="s">
        <v>11</v>
      </c>
      <c r="E3490" s="2" t="s">
        <v>12</v>
      </c>
      <c r="F3490" s="2">
        <v>1984</v>
      </c>
      <c r="G3490" s="2">
        <v>9.4147599999999994</v>
      </c>
    </row>
    <row r="3491" spans="1:8" x14ac:dyDescent="0.25">
      <c r="A3491" s="2" t="s">
        <v>45</v>
      </c>
      <c r="B3491" s="2" t="s">
        <v>9</v>
      </c>
      <c r="C3491" s="2" t="s">
        <v>14</v>
      </c>
      <c r="D3491" s="2" t="s">
        <v>11</v>
      </c>
      <c r="E3491" s="2" t="s">
        <v>12</v>
      </c>
      <c r="F3491" s="2">
        <v>1985</v>
      </c>
      <c r="G3491" s="2">
        <v>9.0928749999999994</v>
      </c>
    </row>
    <row r="3492" spans="1:8" x14ac:dyDescent="0.25">
      <c r="A3492" s="2" t="s">
        <v>45</v>
      </c>
      <c r="B3492" s="2" t="s">
        <v>9</v>
      </c>
      <c r="C3492" s="2" t="s">
        <v>14</v>
      </c>
      <c r="D3492" s="2" t="s">
        <v>11</v>
      </c>
      <c r="E3492" s="2" t="s">
        <v>12</v>
      </c>
      <c r="F3492" s="2">
        <v>1986</v>
      </c>
      <c r="G3492" s="2">
        <v>8.8961889999999997</v>
      </c>
    </row>
    <row r="3493" spans="1:8" x14ac:dyDescent="0.25">
      <c r="A3493" s="2" t="s">
        <v>45</v>
      </c>
      <c r="B3493" s="2" t="s">
        <v>9</v>
      </c>
      <c r="C3493" s="2" t="s">
        <v>14</v>
      </c>
      <c r="D3493" s="2" t="s">
        <v>11</v>
      </c>
      <c r="E3493" s="2" t="s">
        <v>12</v>
      </c>
      <c r="F3493" s="2">
        <v>1987</v>
      </c>
      <c r="G3493" s="2">
        <v>8.9265050000000006</v>
      </c>
    </row>
    <row r="3494" spans="1:8" x14ac:dyDescent="0.25">
      <c r="A3494" s="2" t="s">
        <v>45</v>
      </c>
      <c r="B3494" s="2" t="s">
        <v>9</v>
      </c>
      <c r="C3494" s="2" t="s">
        <v>14</v>
      </c>
      <c r="D3494" s="2" t="s">
        <v>11</v>
      </c>
      <c r="E3494" s="2" t="s">
        <v>12</v>
      </c>
      <c r="F3494" s="2">
        <v>1988</v>
      </c>
      <c r="G3494" s="2">
        <v>8.9824669999999998</v>
      </c>
    </row>
    <row r="3495" spans="1:8" x14ac:dyDescent="0.25">
      <c r="A3495" s="2" t="s">
        <v>45</v>
      </c>
      <c r="B3495" s="2" t="s">
        <v>9</v>
      </c>
      <c r="C3495" s="2" t="s">
        <v>14</v>
      </c>
      <c r="D3495" s="2" t="s">
        <v>11</v>
      </c>
      <c r="E3495" s="2" t="s">
        <v>12</v>
      </c>
      <c r="F3495" s="2">
        <v>1989</v>
      </c>
      <c r="G3495" s="2">
        <v>8.8795450000000002</v>
      </c>
      <c r="H3495" s="2" t="s">
        <v>13</v>
      </c>
    </row>
    <row r="3496" spans="1:8" x14ac:dyDescent="0.25">
      <c r="A3496" s="2" t="s">
        <v>45</v>
      </c>
      <c r="B3496" s="2" t="s">
        <v>9</v>
      </c>
      <c r="C3496" s="2" t="s">
        <v>14</v>
      </c>
      <c r="D3496" s="2" t="s">
        <v>11</v>
      </c>
      <c r="E3496" s="2" t="s">
        <v>12</v>
      </c>
      <c r="F3496" s="2">
        <v>1990</v>
      </c>
      <c r="G3496" s="2">
        <v>8.801005</v>
      </c>
    </row>
    <row r="3497" spans="1:8" x14ac:dyDescent="0.25">
      <c r="A3497" s="2" t="s">
        <v>45</v>
      </c>
      <c r="B3497" s="2" t="s">
        <v>9</v>
      </c>
      <c r="C3497" s="2" t="s">
        <v>14</v>
      </c>
      <c r="D3497" s="2" t="s">
        <v>11</v>
      </c>
      <c r="E3497" s="2" t="s">
        <v>12</v>
      </c>
      <c r="F3497" s="2">
        <v>1991</v>
      </c>
      <c r="G3497" s="2">
        <v>9.0189859999999999</v>
      </c>
    </row>
    <row r="3498" spans="1:8" x14ac:dyDescent="0.25">
      <c r="A3498" s="2" t="s">
        <v>45</v>
      </c>
      <c r="B3498" s="2" t="s">
        <v>9</v>
      </c>
      <c r="C3498" s="2" t="s">
        <v>14</v>
      </c>
      <c r="D3498" s="2" t="s">
        <v>11</v>
      </c>
      <c r="E3498" s="2" t="s">
        <v>12</v>
      </c>
      <c r="F3498" s="2">
        <v>1992</v>
      </c>
      <c r="G3498" s="2">
        <v>8.69679</v>
      </c>
    </row>
    <row r="3499" spans="1:8" x14ac:dyDescent="0.25">
      <c r="A3499" s="2" t="s">
        <v>45</v>
      </c>
      <c r="B3499" s="2" t="s">
        <v>9</v>
      </c>
      <c r="C3499" s="2" t="s">
        <v>14</v>
      </c>
      <c r="D3499" s="2" t="s">
        <v>11</v>
      </c>
      <c r="E3499" s="2" t="s">
        <v>12</v>
      </c>
      <c r="F3499" s="2">
        <v>1993</v>
      </c>
      <c r="G3499" s="2">
        <v>8.8176170000000003</v>
      </c>
      <c r="H3499" s="2" t="s">
        <v>13</v>
      </c>
    </row>
    <row r="3500" spans="1:8" x14ac:dyDescent="0.25">
      <c r="A3500" s="2" t="s">
        <v>45</v>
      </c>
      <c r="B3500" s="2" t="s">
        <v>9</v>
      </c>
      <c r="C3500" s="2" t="s">
        <v>14</v>
      </c>
      <c r="D3500" s="2" t="s">
        <v>11</v>
      </c>
      <c r="E3500" s="2" t="s">
        <v>12</v>
      </c>
      <c r="F3500" s="2">
        <v>1994</v>
      </c>
      <c r="G3500" s="2">
        <v>8.7985910000000001</v>
      </c>
    </row>
    <row r="3501" spans="1:8" x14ac:dyDescent="0.25">
      <c r="A3501" s="2" t="s">
        <v>45</v>
      </c>
      <c r="B3501" s="2" t="s">
        <v>9</v>
      </c>
      <c r="C3501" s="2" t="s">
        <v>14</v>
      </c>
      <c r="D3501" s="2" t="s">
        <v>11</v>
      </c>
      <c r="E3501" s="2" t="s">
        <v>12</v>
      </c>
      <c r="F3501" s="2">
        <v>1995</v>
      </c>
      <c r="G3501" s="2">
        <v>8.5172369999999997</v>
      </c>
    </row>
    <row r="3502" spans="1:8" x14ac:dyDescent="0.25">
      <c r="A3502" s="2" t="s">
        <v>45</v>
      </c>
      <c r="B3502" s="2" t="s">
        <v>9</v>
      </c>
      <c r="C3502" s="2" t="s">
        <v>14</v>
      </c>
      <c r="D3502" s="2" t="s">
        <v>11</v>
      </c>
      <c r="E3502" s="2" t="s">
        <v>12</v>
      </c>
      <c r="F3502" s="2">
        <v>1996</v>
      </c>
      <c r="G3502" s="2">
        <v>8.4193909999999992</v>
      </c>
    </row>
    <row r="3503" spans="1:8" x14ac:dyDescent="0.25">
      <c r="A3503" s="2" t="s">
        <v>45</v>
      </c>
      <c r="B3503" s="2" t="s">
        <v>9</v>
      </c>
      <c r="C3503" s="2" t="s">
        <v>14</v>
      </c>
      <c r="D3503" s="2" t="s">
        <v>11</v>
      </c>
      <c r="E3503" s="2" t="s">
        <v>12</v>
      </c>
      <c r="F3503" s="2">
        <v>1997</v>
      </c>
      <c r="G3503" s="2">
        <v>8.2465050000000009</v>
      </c>
    </row>
    <row r="3504" spans="1:8" x14ac:dyDescent="0.25">
      <c r="A3504" s="2" t="s">
        <v>45</v>
      </c>
      <c r="B3504" s="2" t="s">
        <v>9</v>
      </c>
      <c r="C3504" s="2" t="s">
        <v>14</v>
      </c>
      <c r="D3504" s="2" t="s">
        <v>11</v>
      </c>
      <c r="E3504" s="2" t="s">
        <v>12</v>
      </c>
      <c r="F3504" s="2">
        <v>1998</v>
      </c>
      <c r="G3504" s="2">
        <v>7.9444100000000004</v>
      </c>
    </row>
    <row r="3505" spans="1:8" x14ac:dyDescent="0.25">
      <c r="A3505" s="2" t="s">
        <v>45</v>
      </c>
      <c r="B3505" s="2" t="s">
        <v>9</v>
      </c>
      <c r="C3505" s="2" t="s">
        <v>14</v>
      </c>
      <c r="D3505" s="2" t="s">
        <v>11</v>
      </c>
      <c r="E3505" s="2" t="s">
        <v>12</v>
      </c>
      <c r="F3505" s="2">
        <v>1999</v>
      </c>
      <c r="G3505" s="2">
        <v>7.6576219999999999</v>
      </c>
      <c r="H3505" s="2" t="s">
        <v>13</v>
      </c>
    </row>
    <row r="3506" spans="1:8" x14ac:dyDescent="0.25">
      <c r="A3506" s="2" t="s">
        <v>45</v>
      </c>
      <c r="B3506" s="2" t="s">
        <v>9</v>
      </c>
      <c r="C3506" s="2" t="s">
        <v>14</v>
      </c>
      <c r="D3506" s="2" t="s">
        <v>11</v>
      </c>
      <c r="E3506" s="2" t="s">
        <v>12</v>
      </c>
      <c r="F3506" s="2">
        <v>2000</v>
      </c>
      <c r="G3506" s="2">
        <v>7.4175940000000002</v>
      </c>
    </row>
    <row r="3507" spans="1:8" x14ac:dyDescent="0.25">
      <c r="A3507" s="2" t="s">
        <v>45</v>
      </c>
      <c r="B3507" s="2" t="s">
        <v>9</v>
      </c>
      <c r="C3507" s="2" t="s">
        <v>14</v>
      </c>
      <c r="D3507" s="2" t="s">
        <v>11</v>
      </c>
      <c r="E3507" s="2" t="s">
        <v>12</v>
      </c>
      <c r="F3507" s="2">
        <v>2001</v>
      </c>
      <c r="G3507" s="2">
        <v>7.3575949999999999</v>
      </c>
    </row>
    <row r="3508" spans="1:8" x14ac:dyDescent="0.25">
      <c r="A3508" s="2" t="s">
        <v>45</v>
      </c>
      <c r="B3508" s="2" t="s">
        <v>9</v>
      </c>
      <c r="C3508" s="2" t="s">
        <v>14</v>
      </c>
      <c r="D3508" s="2" t="s">
        <v>11</v>
      </c>
      <c r="E3508" s="2" t="s">
        <v>12</v>
      </c>
      <c r="F3508" s="2">
        <v>2002</v>
      </c>
      <c r="G3508" s="2">
        <v>7.2403469999999999</v>
      </c>
      <c r="H3508" s="2" t="s">
        <v>13</v>
      </c>
    </row>
    <row r="3509" spans="1:8" x14ac:dyDescent="0.25">
      <c r="A3509" s="2" t="s">
        <v>45</v>
      </c>
      <c r="B3509" s="2" t="s">
        <v>9</v>
      </c>
      <c r="C3509" s="2" t="s">
        <v>14</v>
      </c>
      <c r="D3509" s="2" t="s">
        <v>11</v>
      </c>
      <c r="E3509" s="2" t="s">
        <v>12</v>
      </c>
      <c r="F3509" s="2">
        <v>2003</v>
      </c>
      <c r="G3509" s="2">
        <v>7.5659409999999996</v>
      </c>
    </row>
    <row r="3510" spans="1:8" x14ac:dyDescent="0.25">
      <c r="A3510" s="2" t="s">
        <v>45</v>
      </c>
      <c r="B3510" s="2" t="s">
        <v>9</v>
      </c>
      <c r="C3510" s="2" t="s">
        <v>14</v>
      </c>
      <c r="D3510" s="2" t="s">
        <v>11</v>
      </c>
      <c r="E3510" s="2" t="s">
        <v>12</v>
      </c>
      <c r="F3510" s="2">
        <v>2004</v>
      </c>
      <c r="G3510" s="2">
        <v>7.5740429999999996</v>
      </c>
    </row>
    <row r="3511" spans="1:8" x14ac:dyDescent="0.25">
      <c r="A3511" s="2" t="s">
        <v>45</v>
      </c>
      <c r="B3511" s="2" t="s">
        <v>9</v>
      </c>
      <c r="C3511" s="2" t="s">
        <v>14</v>
      </c>
      <c r="D3511" s="2" t="s">
        <v>11</v>
      </c>
      <c r="E3511" s="2" t="s">
        <v>12</v>
      </c>
      <c r="F3511" s="2">
        <v>2005</v>
      </c>
      <c r="G3511" s="2">
        <v>7.4691450000000001</v>
      </c>
    </row>
    <row r="3512" spans="1:8" x14ac:dyDescent="0.25">
      <c r="A3512" s="2" t="s">
        <v>45</v>
      </c>
      <c r="B3512" s="2" t="s">
        <v>9</v>
      </c>
      <c r="C3512" s="2" t="s">
        <v>14</v>
      </c>
      <c r="D3512" s="2" t="s">
        <v>11</v>
      </c>
      <c r="E3512" s="2" t="s">
        <v>12</v>
      </c>
      <c r="F3512" s="2">
        <v>2006</v>
      </c>
      <c r="G3512" s="2">
        <v>7.4023560000000002</v>
      </c>
    </row>
    <row r="3513" spans="1:8" x14ac:dyDescent="0.25">
      <c r="A3513" s="2" t="s">
        <v>45</v>
      </c>
      <c r="B3513" s="2" t="s">
        <v>9</v>
      </c>
      <c r="C3513" s="2" t="s">
        <v>14</v>
      </c>
      <c r="D3513" s="2" t="s">
        <v>11</v>
      </c>
      <c r="E3513" s="2" t="s">
        <v>12</v>
      </c>
      <c r="F3513" s="2">
        <v>2007</v>
      </c>
      <c r="G3513" s="2">
        <v>7.2196100000000003</v>
      </c>
    </row>
    <row r="3514" spans="1:8" x14ac:dyDescent="0.25">
      <c r="A3514" s="2" t="s">
        <v>45</v>
      </c>
      <c r="B3514" s="2" t="s">
        <v>9</v>
      </c>
      <c r="C3514" s="2" t="s">
        <v>14</v>
      </c>
      <c r="D3514" s="2" t="s">
        <v>11</v>
      </c>
      <c r="E3514" s="2" t="s">
        <v>12</v>
      </c>
      <c r="F3514" s="2">
        <v>2008</v>
      </c>
      <c r="G3514" s="2">
        <v>7.0183160000000004</v>
      </c>
    </row>
    <row r="3515" spans="1:8" x14ac:dyDescent="0.25">
      <c r="A3515" s="2" t="s">
        <v>45</v>
      </c>
      <c r="B3515" s="2" t="s">
        <v>9</v>
      </c>
      <c r="C3515" s="2" t="s">
        <v>14</v>
      </c>
      <c r="D3515" s="2" t="s">
        <v>11</v>
      </c>
      <c r="E3515" s="2" t="s">
        <v>12</v>
      </c>
      <c r="F3515" s="2">
        <v>2009</v>
      </c>
      <c r="G3515" s="2">
        <v>7.0933489999999999</v>
      </c>
    </row>
    <row r="3516" spans="1:8" x14ac:dyDescent="0.25">
      <c r="A3516" s="2" t="s">
        <v>45</v>
      </c>
      <c r="B3516" s="2" t="s">
        <v>9</v>
      </c>
      <c r="C3516" s="2" t="s">
        <v>14</v>
      </c>
      <c r="D3516" s="2" t="s">
        <v>11</v>
      </c>
      <c r="E3516" s="2" t="s">
        <v>12</v>
      </c>
      <c r="F3516" s="2">
        <v>2010</v>
      </c>
      <c r="G3516" s="2">
        <v>7.0456810000000001</v>
      </c>
    </row>
    <row r="3517" spans="1:8" x14ac:dyDescent="0.25">
      <c r="A3517" s="2" t="s">
        <v>45</v>
      </c>
      <c r="B3517" s="2" t="s">
        <v>9</v>
      </c>
      <c r="C3517" s="2" t="s">
        <v>14</v>
      </c>
      <c r="D3517" s="2" t="s">
        <v>11</v>
      </c>
      <c r="E3517" s="2" t="s">
        <v>12</v>
      </c>
      <c r="F3517" s="2">
        <v>2011</v>
      </c>
      <c r="G3517" s="2">
        <v>6.8313800000000002</v>
      </c>
    </row>
    <row r="3518" spans="1:8" x14ac:dyDescent="0.25">
      <c r="A3518" s="2" t="s">
        <v>45</v>
      </c>
      <c r="B3518" s="2" t="s">
        <v>9</v>
      </c>
      <c r="C3518" s="2" t="s">
        <v>14</v>
      </c>
      <c r="D3518" s="2" t="s">
        <v>11</v>
      </c>
      <c r="E3518" s="2" t="s">
        <v>12</v>
      </c>
      <c r="F3518" s="2">
        <v>2012</v>
      </c>
      <c r="G3518" s="2">
        <v>6.7656780000000003</v>
      </c>
    </row>
    <row r="3519" spans="1:8" x14ac:dyDescent="0.25">
      <c r="A3519" s="2" t="s">
        <v>45</v>
      </c>
      <c r="B3519" s="2" t="s">
        <v>9</v>
      </c>
      <c r="C3519" s="2" t="s">
        <v>14</v>
      </c>
      <c r="D3519" s="2" t="s">
        <v>11</v>
      </c>
      <c r="E3519" s="2" t="s">
        <v>12</v>
      </c>
      <c r="F3519" s="2">
        <v>2013</v>
      </c>
      <c r="G3519" s="2">
        <v>6.6067140000000002</v>
      </c>
    </row>
    <row r="3520" spans="1:8" x14ac:dyDescent="0.25">
      <c r="A3520" s="2" t="s">
        <v>45</v>
      </c>
      <c r="B3520" s="2" t="s">
        <v>9</v>
      </c>
      <c r="C3520" s="2" t="s">
        <v>14</v>
      </c>
      <c r="D3520" s="2" t="s">
        <v>11</v>
      </c>
      <c r="E3520" s="2" t="s">
        <v>12</v>
      </c>
      <c r="F3520" s="2">
        <v>2014</v>
      </c>
      <c r="G3520" s="2">
        <v>6.4549940000000001</v>
      </c>
    </row>
    <row r="3521" spans="1:7" x14ac:dyDescent="0.25">
      <c r="A3521" s="2" t="s">
        <v>45</v>
      </c>
      <c r="B3521" s="2" t="s">
        <v>9</v>
      </c>
      <c r="C3521" s="2" t="s">
        <v>14</v>
      </c>
      <c r="D3521" s="2" t="s">
        <v>11</v>
      </c>
      <c r="E3521" s="2" t="s">
        <v>12</v>
      </c>
      <c r="F3521" s="2">
        <v>2015</v>
      </c>
      <c r="G3521" s="2">
        <v>6.4562119999999998</v>
      </c>
    </row>
    <row r="3522" spans="1:7" x14ac:dyDescent="0.25">
      <c r="A3522" s="2" t="s">
        <v>45</v>
      </c>
      <c r="B3522" s="2" t="s">
        <v>9</v>
      </c>
      <c r="C3522" s="2" t="s">
        <v>14</v>
      </c>
      <c r="D3522" s="2" t="s">
        <v>11</v>
      </c>
      <c r="E3522" s="2" t="s">
        <v>12</v>
      </c>
      <c r="F3522" s="2">
        <v>2016</v>
      </c>
      <c r="G3522" s="2">
        <v>6.4000709999999996</v>
      </c>
    </row>
    <row r="3523" spans="1:7" x14ac:dyDescent="0.25">
      <c r="A3523" s="2" t="s">
        <v>45</v>
      </c>
      <c r="B3523" s="2" t="s">
        <v>9</v>
      </c>
      <c r="C3523" s="2" t="s">
        <v>15</v>
      </c>
      <c r="D3523" s="2" t="s">
        <v>11</v>
      </c>
      <c r="E3523" s="2" t="s">
        <v>12</v>
      </c>
      <c r="F3523" s="2">
        <v>1955</v>
      </c>
      <c r="G3523" s="2">
        <v>0</v>
      </c>
    </row>
    <row r="3524" spans="1:7" x14ac:dyDescent="0.25">
      <c r="A3524" s="2" t="s">
        <v>45</v>
      </c>
      <c r="B3524" s="2" t="s">
        <v>9</v>
      </c>
      <c r="C3524" s="2" t="s">
        <v>15</v>
      </c>
      <c r="D3524" s="2" t="s">
        <v>11</v>
      </c>
      <c r="E3524" s="2" t="s">
        <v>12</v>
      </c>
      <c r="F3524" s="2">
        <v>1963</v>
      </c>
      <c r="G3524" s="2">
        <v>10.72916</v>
      </c>
    </row>
    <row r="3525" spans="1:7" x14ac:dyDescent="0.25">
      <c r="A3525" s="2" t="s">
        <v>45</v>
      </c>
      <c r="B3525" s="2" t="s">
        <v>9</v>
      </c>
      <c r="C3525" s="2" t="s">
        <v>15</v>
      </c>
      <c r="D3525" s="2" t="s">
        <v>11</v>
      </c>
      <c r="E3525" s="2" t="s">
        <v>12</v>
      </c>
      <c r="F3525" s="2">
        <v>1964</v>
      </c>
      <c r="G3525" s="2">
        <v>10.494479999999999</v>
      </c>
    </row>
    <row r="3526" spans="1:7" x14ac:dyDescent="0.25">
      <c r="A3526" s="2" t="s">
        <v>45</v>
      </c>
      <c r="B3526" s="2" t="s">
        <v>9</v>
      </c>
      <c r="C3526" s="2" t="s">
        <v>15</v>
      </c>
      <c r="D3526" s="2" t="s">
        <v>11</v>
      </c>
      <c r="E3526" s="2" t="s">
        <v>12</v>
      </c>
      <c r="F3526" s="2">
        <v>1965</v>
      </c>
      <c r="G3526" s="2">
        <v>10.198700000000001</v>
      </c>
    </row>
    <row r="3527" spans="1:7" x14ac:dyDescent="0.25">
      <c r="A3527" s="2" t="s">
        <v>45</v>
      </c>
      <c r="B3527" s="2" t="s">
        <v>9</v>
      </c>
      <c r="C3527" s="2" t="s">
        <v>15</v>
      </c>
      <c r="D3527" s="2" t="s">
        <v>11</v>
      </c>
      <c r="E3527" s="2" t="s">
        <v>12</v>
      </c>
      <c r="F3527" s="2">
        <v>1966</v>
      </c>
      <c r="G3527" s="2">
        <v>9.5809990000000003</v>
      </c>
    </row>
    <row r="3528" spans="1:7" x14ac:dyDescent="0.25">
      <c r="A3528" s="2" t="s">
        <v>45</v>
      </c>
      <c r="B3528" s="2" t="s">
        <v>9</v>
      </c>
      <c r="C3528" s="2" t="s">
        <v>15</v>
      </c>
      <c r="D3528" s="2" t="s">
        <v>11</v>
      </c>
      <c r="E3528" s="2" t="s">
        <v>12</v>
      </c>
      <c r="F3528" s="2">
        <v>1967</v>
      </c>
      <c r="G3528" s="2">
        <v>8.1546389999999995</v>
      </c>
    </row>
    <row r="3529" spans="1:7" x14ac:dyDescent="0.25">
      <c r="A3529" s="2" t="s">
        <v>45</v>
      </c>
      <c r="B3529" s="2" t="s">
        <v>9</v>
      </c>
      <c r="C3529" s="2" t="s">
        <v>15</v>
      </c>
      <c r="D3529" s="2" t="s">
        <v>11</v>
      </c>
      <c r="E3529" s="2" t="s">
        <v>12</v>
      </c>
      <c r="F3529" s="2">
        <v>1968</v>
      </c>
      <c r="G3529" s="2">
        <v>7.6780609999999996</v>
      </c>
    </row>
    <row r="3530" spans="1:7" x14ac:dyDescent="0.25">
      <c r="A3530" s="2" t="s">
        <v>45</v>
      </c>
      <c r="B3530" s="2" t="s">
        <v>9</v>
      </c>
      <c r="C3530" s="2" t="s">
        <v>15</v>
      </c>
      <c r="D3530" s="2" t="s">
        <v>11</v>
      </c>
      <c r="E3530" s="2" t="s">
        <v>12</v>
      </c>
      <c r="F3530" s="2">
        <v>1969</v>
      </c>
      <c r="G3530" s="2">
        <v>7.5539820000000004</v>
      </c>
    </row>
    <row r="3531" spans="1:7" x14ac:dyDescent="0.25">
      <c r="A3531" s="2" t="s">
        <v>45</v>
      </c>
      <c r="B3531" s="2" t="s">
        <v>9</v>
      </c>
      <c r="C3531" s="2" t="s">
        <v>15</v>
      </c>
      <c r="D3531" s="2" t="s">
        <v>11</v>
      </c>
      <c r="E3531" s="2" t="s">
        <v>12</v>
      </c>
      <c r="F3531" s="2">
        <v>1970</v>
      </c>
      <c r="G3531" s="2">
        <v>7.2892219999999996</v>
      </c>
    </row>
    <row r="3532" spans="1:7" x14ac:dyDescent="0.25">
      <c r="A3532" s="2" t="s">
        <v>45</v>
      </c>
      <c r="B3532" s="2" t="s">
        <v>9</v>
      </c>
      <c r="C3532" s="2" t="s">
        <v>15</v>
      </c>
      <c r="D3532" s="2" t="s">
        <v>11</v>
      </c>
      <c r="E3532" s="2" t="s">
        <v>12</v>
      </c>
      <c r="F3532" s="2">
        <v>1971</v>
      </c>
      <c r="G3532" s="2">
        <v>7.3658720000000004</v>
      </c>
    </row>
    <row r="3533" spans="1:7" x14ac:dyDescent="0.25">
      <c r="A3533" s="2" t="s">
        <v>45</v>
      </c>
      <c r="B3533" s="2" t="s">
        <v>9</v>
      </c>
      <c r="C3533" s="2" t="s">
        <v>15</v>
      </c>
      <c r="D3533" s="2" t="s">
        <v>11</v>
      </c>
      <c r="E3533" s="2" t="s">
        <v>12</v>
      </c>
      <c r="F3533" s="2">
        <v>1972</v>
      </c>
      <c r="G3533" s="2">
        <v>7.2367410000000003</v>
      </c>
    </row>
    <row r="3534" spans="1:7" x14ac:dyDescent="0.25">
      <c r="A3534" s="2" t="s">
        <v>45</v>
      </c>
      <c r="B3534" s="2" t="s">
        <v>9</v>
      </c>
      <c r="C3534" s="2" t="s">
        <v>15</v>
      </c>
      <c r="D3534" s="2" t="s">
        <v>11</v>
      </c>
      <c r="E3534" s="2" t="s">
        <v>12</v>
      </c>
      <c r="F3534" s="2">
        <v>1973</v>
      </c>
      <c r="G3534" s="2">
        <v>7.0395300000000001</v>
      </c>
    </row>
    <row r="3535" spans="1:7" x14ac:dyDescent="0.25">
      <c r="A3535" s="2" t="s">
        <v>45</v>
      </c>
      <c r="B3535" s="2" t="s">
        <v>9</v>
      </c>
      <c r="C3535" s="2" t="s">
        <v>15</v>
      </c>
      <c r="D3535" s="2" t="s">
        <v>11</v>
      </c>
      <c r="E3535" s="2" t="s">
        <v>12</v>
      </c>
      <c r="F3535" s="2">
        <v>1974</v>
      </c>
      <c r="G3535" s="2">
        <v>6.7575770000000004</v>
      </c>
    </row>
    <row r="3536" spans="1:7" x14ac:dyDescent="0.25">
      <c r="A3536" s="2" t="s">
        <v>45</v>
      </c>
      <c r="B3536" s="2" t="s">
        <v>9</v>
      </c>
      <c r="C3536" s="2" t="s">
        <v>15</v>
      </c>
      <c r="D3536" s="2" t="s">
        <v>11</v>
      </c>
      <c r="E3536" s="2" t="s">
        <v>12</v>
      </c>
      <c r="F3536" s="2">
        <v>1975</v>
      </c>
      <c r="G3536" s="2">
        <v>6.6844659999999996</v>
      </c>
    </row>
    <row r="3537" spans="1:8" x14ac:dyDescent="0.25">
      <c r="A3537" s="2" t="s">
        <v>45</v>
      </c>
      <c r="B3537" s="2" t="s">
        <v>9</v>
      </c>
      <c r="C3537" s="2" t="s">
        <v>15</v>
      </c>
      <c r="D3537" s="2" t="s">
        <v>11</v>
      </c>
      <c r="E3537" s="2" t="s">
        <v>12</v>
      </c>
      <c r="F3537" s="2">
        <v>1976</v>
      </c>
      <c r="G3537" s="2">
        <v>6.4607910000000004</v>
      </c>
    </row>
    <row r="3538" spans="1:8" x14ac:dyDescent="0.25">
      <c r="A3538" s="2" t="s">
        <v>45</v>
      </c>
      <c r="B3538" s="2" t="s">
        <v>9</v>
      </c>
      <c r="C3538" s="2" t="s">
        <v>15</v>
      </c>
      <c r="D3538" s="2" t="s">
        <v>11</v>
      </c>
      <c r="E3538" s="2" t="s">
        <v>12</v>
      </c>
      <c r="F3538" s="2">
        <v>1977</v>
      </c>
      <c r="G3538" s="2">
        <v>6.6722539999999997</v>
      </c>
    </row>
    <row r="3539" spans="1:8" x14ac:dyDescent="0.25">
      <c r="A3539" s="2" t="s">
        <v>45</v>
      </c>
      <c r="B3539" s="2" t="s">
        <v>9</v>
      </c>
      <c r="C3539" s="2" t="s">
        <v>15</v>
      </c>
      <c r="D3539" s="2" t="s">
        <v>11</v>
      </c>
      <c r="E3539" s="2" t="s">
        <v>12</v>
      </c>
      <c r="F3539" s="2">
        <v>1978</v>
      </c>
      <c r="G3539" s="2">
        <v>6.6390209999999996</v>
      </c>
    </row>
    <row r="3540" spans="1:8" x14ac:dyDescent="0.25">
      <c r="A3540" s="2" t="s">
        <v>45</v>
      </c>
      <c r="B3540" s="2" t="s">
        <v>9</v>
      </c>
      <c r="C3540" s="2" t="s">
        <v>15</v>
      </c>
      <c r="D3540" s="2" t="s">
        <v>11</v>
      </c>
      <c r="E3540" s="2" t="s">
        <v>12</v>
      </c>
      <c r="F3540" s="2">
        <v>1979</v>
      </c>
      <c r="G3540" s="2">
        <v>6.7228320000000004</v>
      </c>
    </row>
    <row r="3541" spans="1:8" x14ac:dyDescent="0.25">
      <c r="A3541" s="2" t="s">
        <v>45</v>
      </c>
      <c r="B3541" s="2" t="s">
        <v>9</v>
      </c>
      <c r="C3541" s="2" t="s">
        <v>15</v>
      </c>
      <c r="D3541" s="2" t="s">
        <v>11</v>
      </c>
      <c r="E3541" s="2" t="s">
        <v>12</v>
      </c>
      <c r="F3541" s="2">
        <v>1980</v>
      </c>
      <c r="G3541" s="2">
        <v>6.7289409999999998</v>
      </c>
    </row>
    <row r="3542" spans="1:8" x14ac:dyDescent="0.25">
      <c r="A3542" s="2" t="s">
        <v>45</v>
      </c>
      <c r="B3542" s="2" t="s">
        <v>9</v>
      </c>
      <c r="C3542" s="2" t="s">
        <v>15</v>
      </c>
      <c r="D3542" s="2" t="s">
        <v>11</v>
      </c>
      <c r="E3542" s="2" t="s">
        <v>12</v>
      </c>
      <c r="F3542" s="2">
        <v>1981</v>
      </c>
      <c r="G3542" s="2">
        <v>6.7581129999999998</v>
      </c>
    </row>
    <row r="3543" spans="1:8" x14ac:dyDescent="0.25">
      <c r="A3543" s="2" t="s">
        <v>45</v>
      </c>
      <c r="B3543" s="2" t="s">
        <v>9</v>
      </c>
      <c r="C3543" s="2" t="s">
        <v>15</v>
      </c>
      <c r="D3543" s="2" t="s">
        <v>11</v>
      </c>
      <c r="E3543" s="2" t="s">
        <v>12</v>
      </c>
      <c r="F3543" s="2">
        <v>1982</v>
      </c>
      <c r="G3543" s="2">
        <v>6.9955610000000004</v>
      </c>
    </row>
    <row r="3544" spans="1:8" x14ac:dyDescent="0.25">
      <c r="A3544" s="2" t="s">
        <v>45</v>
      </c>
      <c r="B3544" s="2" t="s">
        <v>9</v>
      </c>
      <c r="C3544" s="2" t="s">
        <v>15</v>
      </c>
      <c r="D3544" s="2" t="s">
        <v>11</v>
      </c>
      <c r="E3544" s="2" t="s">
        <v>12</v>
      </c>
      <c r="F3544" s="2">
        <v>1983</v>
      </c>
      <c r="G3544" s="2">
        <v>7.1038430000000004</v>
      </c>
    </row>
    <row r="3545" spans="1:8" x14ac:dyDescent="0.25">
      <c r="A3545" s="2" t="s">
        <v>45</v>
      </c>
      <c r="B3545" s="2" t="s">
        <v>9</v>
      </c>
      <c r="C3545" s="2" t="s">
        <v>15</v>
      </c>
      <c r="D3545" s="2" t="s">
        <v>11</v>
      </c>
      <c r="E3545" s="2" t="s">
        <v>12</v>
      </c>
      <c r="F3545" s="2">
        <v>1984</v>
      </c>
      <c r="G3545" s="2">
        <v>6.9694380000000002</v>
      </c>
    </row>
    <row r="3546" spans="1:8" x14ac:dyDescent="0.25">
      <c r="A3546" s="2" t="s">
        <v>45</v>
      </c>
      <c r="B3546" s="2" t="s">
        <v>9</v>
      </c>
      <c r="C3546" s="2" t="s">
        <v>15</v>
      </c>
      <c r="D3546" s="2" t="s">
        <v>11</v>
      </c>
      <c r="E3546" s="2" t="s">
        <v>12</v>
      </c>
      <c r="F3546" s="2">
        <v>1985</v>
      </c>
      <c r="G3546" s="2">
        <v>6.7563490000000002</v>
      </c>
    </row>
    <row r="3547" spans="1:8" x14ac:dyDescent="0.25">
      <c r="A3547" s="2" t="s">
        <v>45</v>
      </c>
      <c r="B3547" s="2" t="s">
        <v>9</v>
      </c>
      <c r="C3547" s="2" t="s">
        <v>15</v>
      </c>
      <c r="D3547" s="2" t="s">
        <v>11</v>
      </c>
      <c r="E3547" s="2" t="s">
        <v>12</v>
      </c>
      <c r="F3547" s="2">
        <v>1986</v>
      </c>
      <c r="G3547" s="2">
        <v>6.4961640000000003</v>
      </c>
    </row>
    <row r="3548" spans="1:8" x14ac:dyDescent="0.25">
      <c r="A3548" s="2" t="s">
        <v>45</v>
      </c>
      <c r="B3548" s="2" t="s">
        <v>9</v>
      </c>
      <c r="C3548" s="2" t="s">
        <v>15</v>
      </c>
      <c r="D3548" s="2" t="s">
        <v>11</v>
      </c>
      <c r="E3548" s="2" t="s">
        <v>12</v>
      </c>
      <c r="F3548" s="2">
        <v>1987</v>
      </c>
      <c r="G3548" s="2">
        <v>6.6019319999999997</v>
      </c>
    </row>
    <row r="3549" spans="1:8" x14ac:dyDescent="0.25">
      <c r="A3549" s="2" t="s">
        <v>45</v>
      </c>
      <c r="B3549" s="2" t="s">
        <v>9</v>
      </c>
      <c r="C3549" s="2" t="s">
        <v>15</v>
      </c>
      <c r="D3549" s="2" t="s">
        <v>11</v>
      </c>
      <c r="E3549" s="2" t="s">
        <v>12</v>
      </c>
      <c r="F3549" s="2">
        <v>1988</v>
      </c>
      <c r="G3549" s="2">
        <v>6.7665249999999997</v>
      </c>
    </row>
    <row r="3550" spans="1:8" x14ac:dyDescent="0.25">
      <c r="A3550" s="2" t="s">
        <v>45</v>
      </c>
      <c r="B3550" s="2" t="s">
        <v>9</v>
      </c>
      <c r="C3550" s="2" t="s">
        <v>15</v>
      </c>
      <c r="D3550" s="2" t="s">
        <v>11</v>
      </c>
      <c r="E3550" s="2" t="s">
        <v>12</v>
      </c>
      <c r="F3550" s="2">
        <v>1989</v>
      </c>
      <c r="G3550" s="2">
        <v>6.8012389999999998</v>
      </c>
      <c r="H3550" s="2" t="s">
        <v>13</v>
      </c>
    </row>
    <row r="3551" spans="1:8" x14ac:dyDescent="0.25">
      <c r="A3551" s="2" t="s">
        <v>45</v>
      </c>
      <c r="B3551" s="2" t="s">
        <v>9</v>
      </c>
      <c r="C3551" s="2" t="s">
        <v>15</v>
      </c>
      <c r="D3551" s="2" t="s">
        <v>11</v>
      </c>
      <c r="E3551" s="2" t="s">
        <v>12</v>
      </c>
      <c r="F3551" s="2">
        <v>1990</v>
      </c>
      <c r="G3551" s="2">
        <v>6.742515</v>
      </c>
    </row>
    <row r="3552" spans="1:8" x14ac:dyDescent="0.25">
      <c r="A3552" s="2" t="s">
        <v>45</v>
      </c>
      <c r="B3552" s="2" t="s">
        <v>9</v>
      </c>
      <c r="C3552" s="2" t="s">
        <v>15</v>
      </c>
      <c r="D3552" s="2" t="s">
        <v>11</v>
      </c>
      <c r="E3552" s="2" t="s">
        <v>12</v>
      </c>
      <c r="F3552" s="2">
        <v>1991</v>
      </c>
      <c r="G3552" s="2">
        <v>6.8248519999999999</v>
      </c>
    </row>
    <row r="3553" spans="1:8" x14ac:dyDescent="0.25">
      <c r="A3553" s="2" t="s">
        <v>45</v>
      </c>
      <c r="B3553" s="2" t="s">
        <v>9</v>
      </c>
      <c r="C3553" s="2" t="s">
        <v>15</v>
      </c>
      <c r="D3553" s="2" t="s">
        <v>11</v>
      </c>
      <c r="E3553" s="2" t="s">
        <v>12</v>
      </c>
      <c r="F3553" s="2">
        <v>1992</v>
      </c>
      <c r="G3553" s="2">
        <v>6.380922</v>
      </c>
    </row>
    <row r="3554" spans="1:8" x14ac:dyDescent="0.25">
      <c r="A3554" s="2" t="s">
        <v>45</v>
      </c>
      <c r="B3554" s="2" t="s">
        <v>9</v>
      </c>
      <c r="C3554" s="2" t="s">
        <v>15</v>
      </c>
      <c r="D3554" s="2" t="s">
        <v>11</v>
      </c>
      <c r="E3554" s="2" t="s">
        <v>12</v>
      </c>
      <c r="F3554" s="2">
        <v>1993</v>
      </c>
      <c r="G3554" s="2">
        <v>6.3813029999999999</v>
      </c>
      <c r="H3554" s="2" t="s">
        <v>13</v>
      </c>
    </row>
    <row r="3555" spans="1:8" x14ac:dyDescent="0.25">
      <c r="A3555" s="2" t="s">
        <v>45</v>
      </c>
      <c r="B3555" s="2" t="s">
        <v>9</v>
      </c>
      <c r="C3555" s="2" t="s">
        <v>15</v>
      </c>
      <c r="D3555" s="2" t="s">
        <v>11</v>
      </c>
      <c r="E3555" s="2" t="s">
        <v>12</v>
      </c>
      <c r="F3555" s="2">
        <v>1994</v>
      </c>
      <c r="G3555" s="2">
        <v>7.0809959999999998</v>
      </c>
    </row>
    <row r="3556" spans="1:8" x14ac:dyDescent="0.25">
      <c r="A3556" s="2" t="s">
        <v>45</v>
      </c>
      <c r="B3556" s="2" t="s">
        <v>9</v>
      </c>
      <c r="C3556" s="2" t="s">
        <v>15</v>
      </c>
      <c r="D3556" s="2" t="s">
        <v>11</v>
      </c>
      <c r="E3556" s="2" t="s">
        <v>12</v>
      </c>
      <c r="F3556" s="2">
        <v>1995</v>
      </c>
      <c r="G3556" s="2">
        <v>6.9329289999999997</v>
      </c>
    </row>
    <row r="3557" spans="1:8" x14ac:dyDescent="0.25">
      <c r="A3557" s="2" t="s">
        <v>45</v>
      </c>
      <c r="B3557" s="2" t="s">
        <v>9</v>
      </c>
      <c r="C3557" s="2" t="s">
        <v>15</v>
      </c>
      <c r="D3557" s="2" t="s">
        <v>11</v>
      </c>
      <c r="E3557" s="2" t="s">
        <v>12</v>
      </c>
      <c r="F3557" s="2">
        <v>1996</v>
      </c>
      <c r="G3557" s="2">
        <v>6.8580509999999997</v>
      </c>
    </row>
    <row r="3558" spans="1:8" x14ac:dyDescent="0.25">
      <c r="A3558" s="2" t="s">
        <v>45</v>
      </c>
      <c r="B3558" s="2" t="s">
        <v>9</v>
      </c>
      <c r="C3558" s="2" t="s">
        <v>15</v>
      </c>
      <c r="D3558" s="2" t="s">
        <v>11</v>
      </c>
      <c r="E3558" s="2" t="s">
        <v>12</v>
      </c>
      <c r="F3558" s="2">
        <v>1997</v>
      </c>
      <c r="G3558" s="2">
        <v>6.7392269999999996</v>
      </c>
    </row>
    <row r="3559" spans="1:8" x14ac:dyDescent="0.25">
      <c r="A3559" s="2" t="s">
        <v>45</v>
      </c>
      <c r="B3559" s="2" t="s">
        <v>9</v>
      </c>
      <c r="C3559" s="2" t="s">
        <v>15</v>
      </c>
      <c r="D3559" s="2" t="s">
        <v>11</v>
      </c>
      <c r="E3559" s="2" t="s">
        <v>12</v>
      </c>
      <c r="F3559" s="2">
        <v>1998</v>
      </c>
      <c r="G3559" s="2">
        <v>6.4291239999999998</v>
      </c>
    </row>
    <row r="3560" spans="1:8" x14ac:dyDescent="0.25">
      <c r="A3560" s="2" t="s">
        <v>45</v>
      </c>
      <c r="B3560" s="2" t="s">
        <v>9</v>
      </c>
      <c r="C3560" s="2" t="s">
        <v>15</v>
      </c>
      <c r="D3560" s="2" t="s">
        <v>11</v>
      </c>
      <c r="E3560" s="2" t="s">
        <v>12</v>
      </c>
      <c r="F3560" s="2">
        <v>1999</v>
      </c>
      <c r="G3560" s="2">
        <v>6.2038779999999996</v>
      </c>
      <c r="H3560" s="2" t="s">
        <v>13</v>
      </c>
    </row>
    <row r="3561" spans="1:8" x14ac:dyDescent="0.25">
      <c r="A3561" s="2" t="s">
        <v>45</v>
      </c>
      <c r="B3561" s="2" t="s">
        <v>9</v>
      </c>
      <c r="C3561" s="2" t="s">
        <v>15</v>
      </c>
      <c r="D3561" s="2" t="s">
        <v>11</v>
      </c>
      <c r="E3561" s="2" t="s">
        <v>12</v>
      </c>
      <c r="F3561" s="2">
        <v>2000</v>
      </c>
      <c r="G3561" s="2">
        <v>6.1035849999999998</v>
      </c>
    </row>
    <row r="3562" spans="1:8" x14ac:dyDescent="0.25">
      <c r="A3562" s="2" t="s">
        <v>45</v>
      </c>
      <c r="B3562" s="2" t="s">
        <v>9</v>
      </c>
      <c r="C3562" s="2" t="s">
        <v>15</v>
      </c>
      <c r="D3562" s="2" t="s">
        <v>11</v>
      </c>
      <c r="E3562" s="2" t="s">
        <v>12</v>
      </c>
      <c r="F3562" s="2">
        <v>2001</v>
      </c>
      <c r="G3562" s="2">
        <v>6.0623810000000002</v>
      </c>
    </row>
    <row r="3563" spans="1:8" x14ac:dyDescent="0.25">
      <c r="A3563" s="2" t="s">
        <v>45</v>
      </c>
      <c r="B3563" s="2" t="s">
        <v>9</v>
      </c>
      <c r="C3563" s="2" t="s">
        <v>15</v>
      </c>
      <c r="D3563" s="2" t="s">
        <v>11</v>
      </c>
      <c r="E3563" s="2" t="s">
        <v>12</v>
      </c>
      <c r="F3563" s="2">
        <v>2002</v>
      </c>
      <c r="G3563" s="2">
        <v>5.9246169999999996</v>
      </c>
    </row>
    <row r="3564" spans="1:8" x14ac:dyDescent="0.25">
      <c r="A3564" s="2" t="s">
        <v>45</v>
      </c>
      <c r="B3564" s="2" t="s">
        <v>9</v>
      </c>
      <c r="C3564" s="2" t="s">
        <v>15</v>
      </c>
      <c r="D3564" s="2" t="s">
        <v>11</v>
      </c>
      <c r="E3564" s="2" t="s">
        <v>12</v>
      </c>
      <c r="F3564" s="2">
        <v>2003</v>
      </c>
      <c r="G3564" s="2">
        <v>6.1362490000000003</v>
      </c>
    </row>
    <row r="3565" spans="1:8" x14ac:dyDescent="0.25">
      <c r="A3565" s="2" t="s">
        <v>45</v>
      </c>
      <c r="B3565" s="2" t="s">
        <v>9</v>
      </c>
      <c r="C3565" s="2" t="s">
        <v>15</v>
      </c>
      <c r="D3565" s="2" t="s">
        <v>11</v>
      </c>
      <c r="E3565" s="2" t="s">
        <v>12</v>
      </c>
      <c r="F3565" s="2">
        <v>2004</v>
      </c>
      <c r="G3565" s="2">
        <v>6.0932050000000002</v>
      </c>
    </row>
    <row r="3566" spans="1:8" x14ac:dyDescent="0.25">
      <c r="A3566" s="2" t="s">
        <v>45</v>
      </c>
      <c r="B3566" s="2" t="s">
        <v>9</v>
      </c>
      <c r="C3566" s="2" t="s">
        <v>15</v>
      </c>
      <c r="D3566" s="2" t="s">
        <v>11</v>
      </c>
      <c r="E3566" s="2" t="s">
        <v>12</v>
      </c>
      <c r="F3566" s="2">
        <v>2005</v>
      </c>
      <c r="G3566" s="2">
        <v>5.9431390000000004</v>
      </c>
    </row>
    <row r="3567" spans="1:8" x14ac:dyDescent="0.25">
      <c r="A3567" s="2" t="s">
        <v>45</v>
      </c>
      <c r="B3567" s="2" t="s">
        <v>9</v>
      </c>
      <c r="C3567" s="2" t="s">
        <v>15</v>
      </c>
      <c r="D3567" s="2" t="s">
        <v>11</v>
      </c>
      <c r="E3567" s="2" t="s">
        <v>12</v>
      </c>
      <c r="F3567" s="2">
        <v>2006</v>
      </c>
      <c r="G3567" s="2">
        <v>5.9618460000000004</v>
      </c>
    </row>
    <row r="3568" spans="1:8" x14ac:dyDescent="0.25">
      <c r="A3568" s="2" t="s">
        <v>45</v>
      </c>
      <c r="B3568" s="2" t="s">
        <v>9</v>
      </c>
      <c r="C3568" s="2" t="s">
        <v>15</v>
      </c>
      <c r="D3568" s="2" t="s">
        <v>11</v>
      </c>
      <c r="E3568" s="2" t="s">
        <v>12</v>
      </c>
      <c r="F3568" s="2">
        <v>2007</v>
      </c>
      <c r="G3568" s="2">
        <v>5.8398859999999999</v>
      </c>
    </row>
    <row r="3569" spans="1:8" x14ac:dyDescent="0.25">
      <c r="A3569" s="2" t="s">
        <v>45</v>
      </c>
      <c r="B3569" s="2" t="s">
        <v>9</v>
      </c>
      <c r="C3569" s="2" t="s">
        <v>15</v>
      </c>
      <c r="D3569" s="2" t="s">
        <v>11</v>
      </c>
      <c r="E3569" s="2" t="s">
        <v>12</v>
      </c>
      <c r="F3569" s="2">
        <v>2008</v>
      </c>
      <c r="G3569" s="2">
        <v>5.573385</v>
      </c>
    </row>
    <row r="3570" spans="1:8" x14ac:dyDescent="0.25">
      <c r="A3570" s="2" t="s">
        <v>45</v>
      </c>
      <c r="B3570" s="2" t="s">
        <v>9</v>
      </c>
      <c r="C3570" s="2" t="s">
        <v>15</v>
      </c>
      <c r="D3570" s="2" t="s">
        <v>11</v>
      </c>
      <c r="E3570" s="2" t="s">
        <v>12</v>
      </c>
      <c r="F3570" s="2">
        <v>2009</v>
      </c>
      <c r="G3570" s="2">
        <v>5.6564370000000004</v>
      </c>
    </row>
    <row r="3571" spans="1:8" x14ac:dyDescent="0.25">
      <c r="A3571" s="2" t="s">
        <v>45</v>
      </c>
      <c r="B3571" s="2" t="s">
        <v>9</v>
      </c>
      <c r="C3571" s="2" t="s">
        <v>15</v>
      </c>
      <c r="D3571" s="2" t="s">
        <v>11</v>
      </c>
      <c r="E3571" s="2" t="s">
        <v>12</v>
      </c>
      <c r="F3571" s="2">
        <v>2010</v>
      </c>
      <c r="G3571" s="2">
        <v>5.5977540000000001</v>
      </c>
    </row>
    <row r="3572" spans="1:8" x14ac:dyDescent="0.25">
      <c r="A3572" s="2" t="s">
        <v>45</v>
      </c>
      <c r="B3572" s="2" t="s">
        <v>9</v>
      </c>
      <c r="C3572" s="2" t="s">
        <v>15</v>
      </c>
      <c r="D3572" s="2" t="s">
        <v>11</v>
      </c>
      <c r="E3572" s="2" t="s">
        <v>12</v>
      </c>
      <c r="F3572" s="2">
        <v>2011</v>
      </c>
      <c r="G3572" s="2">
        <v>5.5215990000000001</v>
      </c>
    </row>
    <row r="3573" spans="1:8" x14ac:dyDescent="0.25">
      <c r="A3573" s="2" t="s">
        <v>45</v>
      </c>
      <c r="B3573" s="2" t="s">
        <v>9</v>
      </c>
      <c r="C3573" s="2" t="s">
        <v>15</v>
      </c>
      <c r="D3573" s="2" t="s">
        <v>11</v>
      </c>
      <c r="E3573" s="2" t="s">
        <v>12</v>
      </c>
      <c r="F3573" s="2">
        <v>2012</v>
      </c>
      <c r="G3573" s="2">
        <v>5.6206759999999996</v>
      </c>
    </row>
    <row r="3574" spans="1:8" x14ac:dyDescent="0.25">
      <c r="A3574" s="2" t="s">
        <v>45</v>
      </c>
      <c r="B3574" s="2" t="s">
        <v>9</v>
      </c>
      <c r="C3574" s="2" t="s">
        <v>15</v>
      </c>
      <c r="D3574" s="2" t="s">
        <v>11</v>
      </c>
      <c r="E3574" s="2" t="s">
        <v>12</v>
      </c>
      <c r="F3574" s="2">
        <v>2013</v>
      </c>
      <c r="G3574" s="2">
        <v>5.5966060000000004</v>
      </c>
    </row>
    <row r="3575" spans="1:8" x14ac:dyDescent="0.25">
      <c r="A3575" s="2" t="s">
        <v>45</v>
      </c>
      <c r="B3575" s="2" t="s">
        <v>9</v>
      </c>
      <c r="C3575" s="2" t="s">
        <v>15</v>
      </c>
      <c r="D3575" s="2" t="s">
        <v>11</v>
      </c>
      <c r="E3575" s="2" t="s">
        <v>12</v>
      </c>
      <c r="F3575" s="2">
        <v>2014</v>
      </c>
      <c r="G3575" s="2">
        <v>5.3911069999999999</v>
      </c>
    </row>
    <row r="3576" spans="1:8" x14ac:dyDescent="0.25">
      <c r="A3576" s="2" t="s">
        <v>45</v>
      </c>
      <c r="B3576" s="2" t="s">
        <v>9</v>
      </c>
      <c r="C3576" s="2" t="s">
        <v>15</v>
      </c>
      <c r="D3576" s="2" t="s">
        <v>11</v>
      </c>
      <c r="E3576" s="2" t="s">
        <v>12</v>
      </c>
      <c r="F3576" s="2">
        <v>2015</v>
      </c>
      <c r="G3576" s="2">
        <v>5.2896049999999999</v>
      </c>
    </row>
    <row r="3577" spans="1:8" x14ac:dyDescent="0.25">
      <c r="A3577" s="2" t="s">
        <v>45</v>
      </c>
      <c r="B3577" s="2" t="s">
        <v>9</v>
      </c>
      <c r="C3577" s="2" t="s">
        <v>15</v>
      </c>
      <c r="D3577" s="2" t="s">
        <v>11</v>
      </c>
      <c r="E3577" s="2" t="s">
        <v>12</v>
      </c>
      <c r="F3577" s="2">
        <v>2016</v>
      </c>
      <c r="G3577" s="2">
        <v>5.1885190000000003</v>
      </c>
    </row>
    <row r="3578" spans="1:8" x14ac:dyDescent="0.25">
      <c r="A3578" s="2" t="s">
        <v>46</v>
      </c>
      <c r="B3578" s="2" t="s">
        <v>9</v>
      </c>
      <c r="C3578" s="2" t="s">
        <v>10</v>
      </c>
      <c r="D3578" s="2" t="s">
        <v>11</v>
      </c>
      <c r="E3578" s="2" t="s">
        <v>12</v>
      </c>
      <c r="F3578" s="2">
        <v>2001</v>
      </c>
      <c r="G3578" s="2">
        <v>39.037779999999998</v>
      </c>
    </row>
    <row r="3579" spans="1:8" x14ac:dyDescent="0.25">
      <c r="A3579" s="2" t="s">
        <v>46</v>
      </c>
      <c r="B3579" s="2" t="s">
        <v>9</v>
      </c>
      <c r="C3579" s="2" t="s">
        <v>10</v>
      </c>
      <c r="D3579" s="2" t="s">
        <v>11</v>
      </c>
      <c r="E3579" s="2" t="s">
        <v>12</v>
      </c>
      <c r="F3579" s="2">
        <v>2002</v>
      </c>
      <c r="G3579" s="2">
        <v>38.79983</v>
      </c>
    </row>
    <row r="3580" spans="1:8" x14ac:dyDescent="0.25">
      <c r="A3580" s="2" t="s">
        <v>46</v>
      </c>
      <c r="B3580" s="2" t="s">
        <v>9</v>
      </c>
      <c r="C3580" s="2" t="s">
        <v>10</v>
      </c>
      <c r="D3580" s="2" t="s">
        <v>11</v>
      </c>
      <c r="E3580" s="2" t="s">
        <v>12</v>
      </c>
      <c r="F3580" s="2">
        <v>2003</v>
      </c>
      <c r="G3580" s="2">
        <v>39.114539999999998</v>
      </c>
      <c r="H3580" s="2" t="s">
        <v>13</v>
      </c>
    </row>
    <row r="3581" spans="1:8" x14ac:dyDescent="0.25">
      <c r="A3581" s="2" t="s">
        <v>46</v>
      </c>
      <c r="B3581" s="2" t="s">
        <v>9</v>
      </c>
      <c r="C3581" s="2" t="s">
        <v>10</v>
      </c>
      <c r="D3581" s="2" t="s">
        <v>11</v>
      </c>
      <c r="E3581" s="2" t="s">
        <v>12</v>
      </c>
      <c r="F3581" s="2">
        <v>2004</v>
      </c>
      <c r="G3581" s="2">
        <v>38.392800000000001</v>
      </c>
    </row>
    <row r="3582" spans="1:8" x14ac:dyDescent="0.25">
      <c r="A3582" s="2" t="s">
        <v>46</v>
      </c>
      <c r="B3582" s="2" t="s">
        <v>9</v>
      </c>
      <c r="C3582" s="2" t="s">
        <v>10</v>
      </c>
      <c r="D3582" s="2" t="s">
        <v>11</v>
      </c>
      <c r="E3582" s="2" t="s">
        <v>12</v>
      </c>
      <c r="F3582" s="2">
        <v>2005</v>
      </c>
      <c r="G3582" s="2">
        <v>38.003320000000002</v>
      </c>
    </row>
    <row r="3583" spans="1:8" x14ac:dyDescent="0.25">
      <c r="A3583" s="2" t="s">
        <v>46</v>
      </c>
      <c r="B3583" s="2" t="s">
        <v>9</v>
      </c>
      <c r="C3583" s="2" t="s">
        <v>10</v>
      </c>
      <c r="D3583" s="2" t="s">
        <v>11</v>
      </c>
      <c r="E3583" s="2" t="s">
        <v>12</v>
      </c>
      <c r="F3583" s="2">
        <v>2006</v>
      </c>
      <c r="G3583" s="2">
        <v>37.539740000000002</v>
      </c>
    </row>
    <row r="3584" spans="1:8" x14ac:dyDescent="0.25">
      <c r="A3584" s="2" t="s">
        <v>46</v>
      </c>
      <c r="B3584" s="2" t="s">
        <v>9</v>
      </c>
      <c r="C3584" s="2" t="s">
        <v>10</v>
      </c>
      <c r="D3584" s="2" t="s">
        <v>11</v>
      </c>
      <c r="E3584" s="2" t="s">
        <v>12</v>
      </c>
      <c r="F3584" s="2">
        <v>2007</v>
      </c>
      <c r="G3584" s="2">
        <v>36.452680000000001</v>
      </c>
    </row>
    <row r="3585" spans="1:8" x14ac:dyDescent="0.25">
      <c r="A3585" s="2" t="s">
        <v>46</v>
      </c>
      <c r="B3585" s="2" t="s">
        <v>9</v>
      </c>
      <c r="C3585" s="2" t="s">
        <v>10</v>
      </c>
      <c r="D3585" s="2" t="s">
        <v>11</v>
      </c>
      <c r="E3585" s="2" t="s">
        <v>12</v>
      </c>
      <c r="F3585" s="2">
        <v>2008</v>
      </c>
      <c r="G3585" s="2">
        <v>35.400440000000003</v>
      </c>
    </row>
    <row r="3586" spans="1:8" x14ac:dyDescent="0.25">
      <c r="A3586" s="2" t="s">
        <v>46</v>
      </c>
      <c r="B3586" s="2" t="s">
        <v>9</v>
      </c>
      <c r="C3586" s="2" t="s">
        <v>10</v>
      </c>
      <c r="D3586" s="2" t="s">
        <v>11</v>
      </c>
      <c r="E3586" s="2" t="s">
        <v>12</v>
      </c>
      <c r="F3586" s="2">
        <v>2009</v>
      </c>
      <c r="G3586" s="2">
        <v>35.315420000000003</v>
      </c>
    </row>
    <row r="3587" spans="1:8" x14ac:dyDescent="0.25">
      <c r="A3587" s="2" t="s">
        <v>46</v>
      </c>
      <c r="B3587" s="2" t="s">
        <v>9</v>
      </c>
      <c r="C3587" s="2" t="s">
        <v>10</v>
      </c>
      <c r="D3587" s="2" t="s">
        <v>11</v>
      </c>
      <c r="E3587" s="2" t="s">
        <v>12</v>
      </c>
      <c r="F3587" s="2">
        <v>2011</v>
      </c>
      <c r="G3587" s="2">
        <v>34.615659999999998</v>
      </c>
    </row>
    <row r="3588" spans="1:8" x14ac:dyDescent="0.25">
      <c r="A3588" s="2" t="s">
        <v>46</v>
      </c>
      <c r="B3588" s="2" t="s">
        <v>9</v>
      </c>
      <c r="C3588" s="2" t="s">
        <v>10</v>
      </c>
      <c r="D3588" s="2" t="s">
        <v>11</v>
      </c>
      <c r="E3588" s="2" t="s">
        <v>12</v>
      </c>
      <c r="F3588" s="2">
        <v>2012</v>
      </c>
      <c r="G3588" s="2">
        <v>34.294040000000003</v>
      </c>
    </row>
    <row r="3589" spans="1:8" x14ac:dyDescent="0.25">
      <c r="A3589" s="2" t="s">
        <v>46</v>
      </c>
      <c r="B3589" s="2" t="s">
        <v>9</v>
      </c>
      <c r="C3589" s="2" t="s">
        <v>10</v>
      </c>
      <c r="D3589" s="2" t="s">
        <v>11</v>
      </c>
      <c r="E3589" s="2" t="s">
        <v>12</v>
      </c>
      <c r="F3589" s="2">
        <v>2013</v>
      </c>
      <c r="G3589" s="2">
        <v>34.393889999999999</v>
      </c>
    </row>
    <row r="3590" spans="1:8" x14ac:dyDescent="0.25">
      <c r="A3590" s="2" t="s">
        <v>46</v>
      </c>
      <c r="B3590" s="2" t="s">
        <v>9</v>
      </c>
      <c r="C3590" s="2" t="s">
        <v>10</v>
      </c>
      <c r="D3590" s="2" t="s">
        <v>11</v>
      </c>
      <c r="E3590" s="2" t="s">
        <v>12</v>
      </c>
      <c r="F3590" s="2">
        <v>2014</v>
      </c>
      <c r="G3590" s="2">
        <v>35.344520000000003</v>
      </c>
    </row>
    <row r="3591" spans="1:8" x14ac:dyDescent="0.25">
      <c r="A3591" s="2" t="s">
        <v>46</v>
      </c>
      <c r="B3591" s="2" t="s">
        <v>9</v>
      </c>
      <c r="C3591" s="2" t="s">
        <v>14</v>
      </c>
      <c r="D3591" s="2" t="s">
        <v>11</v>
      </c>
      <c r="E3591" s="2" t="s">
        <v>12</v>
      </c>
      <c r="F3591" s="2">
        <v>2001</v>
      </c>
      <c r="G3591" s="2">
        <v>37.11788</v>
      </c>
    </row>
    <row r="3592" spans="1:8" x14ac:dyDescent="0.25">
      <c r="A3592" s="2" t="s">
        <v>46</v>
      </c>
      <c r="B3592" s="2" t="s">
        <v>9</v>
      </c>
      <c r="C3592" s="2" t="s">
        <v>14</v>
      </c>
      <c r="D3592" s="2" t="s">
        <v>11</v>
      </c>
      <c r="E3592" s="2" t="s">
        <v>12</v>
      </c>
      <c r="F3592" s="2">
        <v>2002</v>
      </c>
      <c r="G3592" s="2">
        <v>37.198979999999999</v>
      </c>
    </row>
    <row r="3593" spans="1:8" x14ac:dyDescent="0.25">
      <c r="A3593" s="2" t="s">
        <v>46</v>
      </c>
      <c r="B3593" s="2" t="s">
        <v>9</v>
      </c>
      <c r="C3593" s="2" t="s">
        <v>14</v>
      </c>
      <c r="D3593" s="2" t="s">
        <v>11</v>
      </c>
      <c r="E3593" s="2" t="s">
        <v>12</v>
      </c>
      <c r="F3593" s="2">
        <v>2003</v>
      </c>
      <c r="G3593" s="2">
        <v>37.204439999999998</v>
      </c>
      <c r="H3593" s="2" t="s">
        <v>13</v>
      </c>
    </row>
    <row r="3594" spans="1:8" x14ac:dyDescent="0.25">
      <c r="A3594" s="2" t="s">
        <v>46</v>
      </c>
      <c r="B3594" s="2" t="s">
        <v>9</v>
      </c>
      <c r="C3594" s="2" t="s">
        <v>14</v>
      </c>
      <c r="D3594" s="2" t="s">
        <v>11</v>
      </c>
      <c r="E3594" s="2" t="s">
        <v>12</v>
      </c>
      <c r="F3594" s="2">
        <v>2004</v>
      </c>
      <c r="G3594" s="2">
        <v>36.554949999999998</v>
      </c>
    </row>
    <row r="3595" spans="1:8" x14ac:dyDescent="0.25">
      <c r="A3595" s="2" t="s">
        <v>46</v>
      </c>
      <c r="B3595" s="2" t="s">
        <v>9</v>
      </c>
      <c r="C3595" s="2" t="s">
        <v>14</v>
      </c>
      <c r="D3595" s="2" t="s">
        <v>11</v>
      </c>
      <c r="E3595" s="2" t="s">
        <v>12</v>
      </c>
      <c r="F3595" s="2">
        <v>2005</v>
      </c>
      <c r="G3595" s="2">
        <v>36.585729999999998</v>
      </c>
    </row>
    <row r="3596" spans="1:8" x14ac:dyDescent="0.25">
      <c r="A3596" s="2" t="s">
        <v>46</v>
      </c>
      <c r="B3596" s="2" t="s">
        <v>9</v>
      </c>
      <c r="C3596" s="2" t="s">
        <v>14</v>
      </c>
      <c r="D3596" s="2" t="s">
        <v>11</v>
      </c>
      <c r="E3596" s="2" t="s">
        <v>12</v>
      </c>
      <c r="F3596" s="2">
        <v>2006</v>
      </c>
      <c r="G3596" s="2">
        <v>35.810989999999997</v>
      </c>
    </row>
    <row r="3597" spans="1:8" x14ac:dyDescent="0.25">
      <c r="A3597" s="2" t="s">
        <v>46</v>
      </c>
      <c r="B3597" s="2" t="s">
        <v>9</v>
      </c>
      <c r="C3597" s="2" t="s">
        <v>14</v>
      </c>
      <c r="D3597" s="2" t="s">
        <v>11</v>
      </c>
      <c r="E3597" s="2" t="s">
        <v>12</v>
      </c>
      <c r="F3597" s="2">
        <v>2007</v>
      </c>
      <c r="G3597" s="2">
        <v>34.741</v>
      </c>
    </row>
    <row r="3598" spans="1:8" x14ac:dyDescent="0.25">
      <c r="A3598" s="2" t="s">
        <v>46</v>
      </c>
      <c r="B3598" s="2" t="s">
        <v>9</v>
      </c>
      <c r="C3598" s="2" t="s">
        <v>14</v>
      </c>
      <c r="D3598" s="2" t="s">
        <v>11</v>
      </c>
      <c r="E3598" s="2" t="s">
        <v>12</v>
      </c>
      <c r="F3598" s="2">
        <v>2008</v>
      </c>
      <c r="G3598" s="2">
        <v>33.787849999999999</v>
      </c>
    </row>
    <row r="3599" spans="1:8" x14ac:dyDescent="0.25">
      <c r="A3599" s="2" t="s">
        <v>46</v>
      </c>
      <c r="B3599" s="2" t="s">
        <v>9</v>
      </c>
      <c r="C3599" s="2" t="s">
        <v>14</v>
      </c>
      <c r="D3599" s="2" t="s">
        <v>11</v>
      </c>
      <c r="E3599" s="2" t="s">
        <v>12</v>
      </c>
      <c r="F3599" s="2">
        <v>2009</v>
      </c>
      <c r="G3599" s="2">
        <v>33.27984</v>
      </c>
    </row>
    <row r="3600" spans="1:8" x14ac:dyDescent="0.25">
      <c r="A3600" s="2" t="s">
        <v>46</v>
      </c>
      <c r="B3600" s="2" t="s">
        <v>9</v>
      </c>
      <c r="C3600" s="2" t="s">
        <v>14</v>
      </c>
      <c r="D3600" s="2" t="s">
        <v>11</v>
      </c>
      <c r="E3600" s="2" t="s">
        <v>12</v>
      </c>
      <c r="F3600" s="2">
        <v>2011</v>
      </c>
      <c r="G3600" s="2">
        <v>31.616250000000001</v>
      </c>
    </row>
    <row r="3601" spans="1:8" x14ac:dyDescent="0.25">
      <c r="A3601" s="2" t="s">
        <v>46</v>
      </c>
      <c r="B3601" s="2" t="s">
        <v>9</v>
      </c>
      <c r="C3601" s="2" t="s">
        <v>14</v>
      </c>
      <c r="D3601" s="2" t="s">
        <v>11</v>
      </c>
      <c r="E3601" s="2" t="s">
        <v>12</v>
      </c>
      <c r="F3601" s="2">
        <v>2012</v>
      </c>
      <c r="G3601" s="2">
        <v>31.22317</v>
      </c>
    </row>
    <row r="3602" spans="1:8" x14ac:dyDescent="0.25">
      <c r="A3602" s="2" t="s">
        <v>46</v>
      </c>
      <c r="B3602" s="2" t="s">
        <v>9</v>
      </c>
      <c r="C3602" s="2" t="s">
        <v>14</v>
      </c>
      <c r="D3602" s="2" t="s">
        <v>11</v>
      </c>
      <c r="E3602" s="2" t="s">
        <v>12</v>
      </c>
      <c r="F3602" s="2">
        <v>2013</v>
      </c>
      <c r="G3602" s="2">
        <v>31.153040000000001</v>
      </c>
    </row>
    <row r="3603" spans="1:8" x14ac:dyDescent="0.25">
      <c r="A3603" s="2" t="s">
        <v>46</v>
      </c>
      <c r="B3603" s="2" t="s">
        <v>9</v>
      </c>
      <c r="C3603" s="2" t="s">
        <v>14</v>
      </c>
      <c r="D3603" s="2" t="s">
        <v>11</v>
      </c>
      <c r="E3603" s="2" t="s">
        <v>12</v>
      </c>
      <c r="F3603" s="2">
        <v>2014</v>
      </c>
      <c r="G3603" s="2">
        <v>32.27552</v>
      </c>
    </row>
    <row r="3604" spans="1:8" x14ac:dyDescent="0.25">
      <c r="A3604" s="2" t="s">
        <v>46</v>
      </c>
      <c r="B3604" s="2" t="s">
        <v>9</v>
      </c>
      <c r="C3604" s="2" t="s">
        <v>15</v>
      </c>
      <c r="D3604" s="2" t="s">
        <v>11</v>
      </c>
      <c r="E3604" s="2" t="s">
        <v>12</v>
      </c>
      <c r="F3604" s="2">
        <v>2001</v>
      </c>
      <c r="G3604" s="2">
        <v>34.359160000000003</v>
      </c>
    </row>
    <row r="3605" spans="1:8" x14ac:dyDescent="0.25">
      <c r="A3605" s="2" t="s">
        <v>46</v>
      </c>
      <c r="B3605" s="2" t="s">
        <v>9</v>
      </c>
      <c r="C3605" s="2" t="s">
        <v>15</v>
      </c>
      <c r="D3605" s="2" t="s">
        <v>11</v>
      </c>
      <c r="E3605" s="2" t="s">
        <v>12</v>
      </c>
      <c r="F3605" s="2">
        <v>2002</v>
      </c>
      <c r="G3605" s="2">
        <v>34.95429</v>
      </c>
    </row>
    <row r="3606" spans="1:8" x14ac:dyDescent="0.25">
      <c r="A3606" s="2" t="s">
        <v>46</v>
      </c>
      <c r="B3606" s="2" t="s">
        <v>9</v>
      </c>
      <c r="C3606" s="2" t="s">
        <v>15</v>
      </c>
      <c r="D3606" s="2" t="s">
        <v>11</v>
      </c>
      <c r="E3606" s="2" t="s">
        <v>12</v>
      </c>
      <c r="F3606" s="2">
        <v>2003</v>
      </c>
      <c r="G3606" s="2">
        <v>34.543819999999997</v>
      </c>
      <c r="H3606" s="2" t="s">
        <v>13</v>
      </c>
    </row>
    <row r="3607" spans="1:8" x14ac:dyDescent="0.25">
      <c r="A3607" s="2" t="s">
        <v>46</v>
      </c>
      <c r="B3607" s="2" t="s">
        <v>9</v>
      </c>
      <c r="C3607" s="2" t="s">
        <v>15</v>
      </c>
      <c r="D3607" s="2" t="s">
        <v>11</v>
      </c>
      <c r="E3607" s="2" t="s">
        <v>12</v>
      </c>
      <c r="F3607" s="2">
        <v>2004</v>
      </c>
      <c r="G3607" s="2">
        <v>34.02805</v>
      </c>
    </row>
    <row r="3608" spans="1:8" x14ac:dyDescent="0.25">
      <c r="A3608" s="2" t="s">
        <v>46</v>
      </c>
      <c r="B3608" s="2" t="s">
        <v>9</v>
      </c>
      <c r="C3608" s="2" t="s">
        <v>15</v>
      </c>
      <c r="D3608" s="2" t="s">
        <v>11</v>
      </c>
      <c r="E3608" s="2" t="s">
        <v>12</v>
      </c>
      <c r="F3608" s="2">
        <v>2005</v>
      </c>
      <c r="G3608" s="2">
        <v>34.659939999999999</v>
      </c>
    </row>
    <row r="3609" spans="1:8" x14ac:dyDescent="0.25">
      <c r="A3609" s="2" t="s">
        <v>46</v>
      </c>
      <c r="B3609" s="2" t="s">
        <v>9</v>
      </c>
      <c r="C3609" s="2" t="s">
        <v>15</v>
      </c>
      <c r="D3609" s="2" t="s">
        <v>11</v>
      </c>
      <c r="E3609" s="2" t="s">
        <v>12</v>
      </c>
      <c r="F3609" s="2">
        <v>2006</v>
      </c>
      <c r="G3609" s="2">
        <v>33.491480000000003</v>
      </c>
    </row>
    <row r="3610" spans="1:8" x14ac:dyDescent="0.25">
      <c r="A3610" s="2" t="s">
        <v>46</v>
      </c>
      <c r="B3610" s="2" t="s">
        <v>9</v>
      </c>
      <c r="C3610" s="2" t="s">
        <v>15</v>
      </c>
      <c r="D3610" s="2" t="s">
        <v>11</v>
      </c>
      <c r="E3610" s="2" t="s">
        <v>12</v>
      </c>
      <c r="F3610" s="2">
        <v>2007</v>
      </c>
      <c r="G3610" s="2">
        <v>32.431989999999999</v>
      </c>
    </row>
    <row r="3611" spans="1:8" x14ac:dyDescent="0.25">
      <c r="A3611" s="2" t="s">
        <v>46</v>
      </c>
      <c r="B3611" s="2" t="s">
        <v>9</v>
      </c>
      <c r="C3611" s="2" t="s">
        <v>15</v>
      </c>
      <c r="D3611" s="2" t="s">
        <v>11</v>
      </c>
      <c r="E3611" s="2" t="s">
        <v>12</v>
      </c>
      <c r="F3611" s="2">
        <v>2008</v>
      </c>
      <c r="G3611" s="2">
        <v>31.619009999999999</v>
      </c>
    </row>
    <row r="3612" spans="1:8" x14ac:dyDescent="0.25">
      <c r="A3612" s="2" t="s">
        <v>46</v>
      </c>
      <c r="B3612" s="2" t="s">
        <v>9</v>
      </c>
      <c r="C3612" s="2" t="s">
        <v>15</v>
      </c>
      <c r="D3612" s="2" t="s">
        <v>11</v>
      </c>
      <c r="E3612" s="2" t="s">
        <v>12</v>
      </c>
      <c r="F3612" s="2">
        <v>2009</v>
      </c>
      <c r="G3612" s="2">
        <v>30.563199999999998</v>
      </c>
    </row>
    <row r="3613" spans="1:8" x14ac:dyDescent="0.25">
      <c r="A3613" s="2" t="s">
        <v>46</v>
      </c>
      <c r="B3613" s="2" t="s">
        <v>9</v>
      </c>
      <c r="C3613" s="2" t="s">
        <v>15</v>
      </c>
      <c r="D3613" s="2" t="s">
        <v>11</v>
      </c>
      <c r="E3613" s="2" t="s">
        <v>12</v>
      </c>
      <c r="F3613" s="2">
        <v>2011</v>
      </c>
      <c r="G3613" s="2">
        <v>27.542069999999999</v>
      </c>
    </row>
    <row r="3614" spans="1:8" x14ac:dyDescent="0.25">
      <c r="A3614" s="2" t="s">
        <v>46</v>
      </c>
      <c r="B3614" s="2" t="s">
        <v>9</v>
      </c>
      <c r="C3614" s="2" t="s">
        <v>15</v>
      </c>
      <c r="D3614" s="2" t="s">
        <v>11</v>
      </c>
      <c r="E3614" s="2" t="s">
        <v>12</v>
      </c>
      <c r="F3614" s="2">
        <v>2012</v>
      </c>
      <c r="G3614" s="2">
        <v>27.083639999999999</v>
      </c>
    </row>
    <row r="3615" spans="1:8" x14ac:dyDescent="0.25">
      <c r="A3615" s="2" t="s">
        <v>46</v>
      </c>
      <c r="B3615" s="2" t="s">
        <v>9</v>
      </c>
      <c r="C3615" s="2" t="s">
        <v>15</v>
      </c>
      <c r="D3615" s="2" t="s">
        <v>11</v>
      </c>
      <c r="E3615" s="2" t="s">
        <v>12</v>
      </c>
      <c r="F3615" s="2">
        <v>2013</v>
      </c>
      <c r="G3615" s="2">
        <v>26.814869999999999</v>
      </c>
    </row>
    <row r="3616" spans="1:8" x14ac:dyDescent="0.25">
      <c r="A3616" s="2" t="s">
        <v>46</v>
      </c>
      <c r="B3616" s="2" t="s">
        <v>9</v>
      </c>
      <c r="C3616" s="2" t="s">
        <v>15</v>
      </c>
      <c r="D3616" s="2" t="s">
        <v>11</v>
      </c>
      <c r="E3616" s="2" t="s">
        <v>12</v>
      </c>
      <c r="F3616" s="2">
        <v>2014</v>
      </c>
      <c r="G3616" s="2">
        <v>28.256969999999999</v>
      </c>
    </row>
    <row r="3617" spans="1:7" x14ac:dyDescent="0.25">
      <c r="A3617" s="2" t="s">
        <v>47</v>
      </c>
      <c r="B3617" s="2" t="s">
        <v>9</v>
      </c>
      <c r="C3617" s="2" t="s">
        <v>10</v>
      </c>
      <c r="D3617" s="2" t="s">
        <v>11</v>
      </c>
      <c r="E3617" s="2" t="s">
        <v>12</v>
      </c>
      <c r="F3617" s="2">
        <v>1996</v>
      </c>
      <c r="G3617" s="2">
        <v>31.161380000000001</v>
      </c>
    </row>
    <row r="3618" spans="1:7" x14ac:dyDescent="0.25">
      <c r="A3618" s="2" t="s">
        <v>47</v>
      </c>
      <c r="B3618" s="2" t="s">
        <v>9</v>
      </c>
      <c r="C3618" s="2" t="s">
        <v>10</v>
      </c>
      <c r="D3618" s="2" t="s">
        <v>11</v>
      </c>
      <c r="E3618" s="2" t="s">
        <v>12</v>
      </c>
      <c r="F3618" s="2">
        <v>1997</v>
      </c>
      <c r="G3618" s="2">
        <v>31.306229999999999</v>
      </c>
    </row>
    <row r="3619" spans="1:7" x14ac:dyDescent="0.25">
      <c r="A3619" s="2" t="s">
        <v>47</v>
      </c>
      <c r="B3619" s="2" t="s">
        <v>9</v>
      </c>
      <c r="C3619" s="2" t="s">
        <v>10</v>
      </c>
      <c r="D3619" s="2" t="s">
        <v>11</v>
      </c>
      <c r="E3619" s="2" t="s">
        <v>12</v>
      </c>
      <c r="F3619" s="2">
        <v>1998</v>
      </c>
      <c r="G3619" s="2">
        <v>31.477419999999999</v>
      </c>
    </row>
    <row r="3620" spans="1:7" x14ac:dyDescent="0.25">
      <c r="A3620" s="2" t="s">
        <v>47</v>
      </c>
      <c r="B3620" s="2" t="s">
        <v>9</v>
      </c>
      <c r="C3620" s="2" t="s">
        <v>10</v>
      </c>
      <c r="D3620" s="2" t="s">
        <v>11</v>
      </c>
      <c r="E3620" s="2" t="s">
        <v>12</v>
      </c>
      <c r="F3620" s="2">
        <v>1999</v>
      </c>
      <c r="G3620" s="2">
        <v>33.100709999999999</v>
      </c>
    </row>
    <row r="3621" spans="1:7" x14ac:dyDescent="0.25">
      <c r="A3621" s="2" t="s">
        <v>47</v>
      </c>
      <c r="B3621" s="2" t="s">
        <v>9</v>
      </c>
      <c r="C3621" s="2" t="s">
        <v>10</v>
      </c>
      <c r="D3621" s="2" t="s">
        <v>11</v>
      </c>
      <c r="E3621" s="2" t="s">
        <v>12</v>
      </c>
      <c r="F3621" s="2">
        <v>2000</v>
      </c>
      <c r="G3621" s="2">
        <v>32.441479999999999</v>
      </c>
    </row>
    <row r="3622" spans="1:7" x14ac:dyDescent="0.25">
      <c r="A3622" s="2" t="s">
        <v>47</v>
      </c>
      <c r="B3622" s="2" t="s">
        <v>9</v>
      </c>
      <c r="C3622" s="2" t="s">
        <v>10</v>
      </c>
      <c r="D3622" s="2" t="s">
        <v>11</v>
      </c>
      <c r="E3622" s="2" t="s">
        <v>12</v>
      </c>
      <c r="F3622" s="2">
        <v>2001</v>
      </c>
      <c r="G3622" s="2">
        <v>32.890630000000002</v>
      </c>
    </row>
    <row r="3623" spans="1:7" x14ac:dyDescent="0.25">
      <c r="A3623" s="2" t="s">
        <v>47</v>
      </c>
      <c r="B3623" s="2" t="s">
        <v>9</v>
      </c>
      <c r="C3623" s="2" t="s">
        <v>10</v>
      </c>
      <c r="D3623" s="2" t="s">
        <v>11</v>
      </c>
      <c r="E3623" s="2" t="s">
        <v>12</v>
      </c>
      <c r="F3623" s="2">
        <v>2002</v>
      </c>
      <c r="G3623" s="2">
        <v>33.101529999999997</v>
      </c>
    </row>
    <row r="3624" spans="1:7" x14ac:dyDescent="0.25">
      <c r="A3624" s="2" t="s">
        <v>47</v>
      </c>
      <c r="B3624" s="2" t="s">
        <v>9</v>
      </c>
      <c r="C3624" s="2" t="s">
        <v>10</v>
      </c>
      <c r="D3624" s="2" t="s">
        <v>11</v>
      </c>
      <c r="E3624" s="2" t="s">
        <v>12</v>
      </c>
      <c r="F3624" s="2">
        <v>2003</v>
      </c>
      <c r="G3624" s="2">
        <v>34.205260000000003</v>
      </c>
    </row>
    <row r="3625" spans="1:7" x14ac:dyDescent="0.25">
      <c r="A3625" s="2" t="s">
        <v>47</v>
      </c>
      <c r="B3625" s="2" t="s">
        <v>9</v>
      </c>
      <c r="C3625" s="2" t="s">
        <v>10</v>
      </c>
      <c r="D3625" s="2" t="s">
        <v>11</v>
      </c>
      <c r="E3625" s="2" t="s">
        <v>12</v>
      </c>
      <c r="F3625" s="2">
        <v>2004</v>
      </c>
      <c r="G3625" s="2">
        <v>33.252450000000003</v>
      </c>
    </row>
    <row r="3626" spans="1:7" x14ac:dyDescent="0.25">
      <c r="A3626" s="2" t="s">
        <v>47</v>
      </c>
      <c r="B3626" s="2" t="s">
        <v>9</v>
      </c>
      <c r="C3626" s="2" t="s">
        <v>10</v>
      </c>
      <c r="D3626" s="2" t="s">
        <v>11</v>
      </c>
      <c r="E3626" s="2" t="s">
        <v>12</v>
      </c>
      <c r="F3626" s="2">
        <v>2005</v>
      </c>
      <c r="G3626" s="2">
        <v>32.830350000000003</v>
      </c>
    </row>
    <row r="3627" spans="1:7" x14ac:dyDescent="0.25">
      <c r="A3627" s="2" t="s">
        <v>47</v>
      </c>
      <c r="B3627" s="2" t="s">
        <v>9</v>
      </c>
      <c r="C3627" s="2" t="s">
        <v>10</v>
      </c>
      <c r="D3627" s="2" t="s">
        <v>11</v>
      </c>
      <c r="E3627" s="2" t="s">
        <v>12</v>
      </c>
      <c r="F3627" s="2">
        <v>2006</v>
      </c>
      <c r="G3627" s="2">
        <v>30.854649999999999</v>
      </c>
    </row>
    <row r="3628" spans="1:7" x14ac:dyDescent="0.25">
      <c r="A3628" s="2" t="s">
        <v>47</v>
      </c>
      <c r="B3628" s="2" t="s">
        <v>9</v>
      </c>
      <c r="C3628" s="2" t="s">
        <v>10</v>
      </c>
      <c r="D3628" s="2" t="s">
        <v>11</v>
      </c>
      <c r="E3628" s="2" t="s">
        <v>12</v>
      </c>
      <c r="F3628" s="2">
        <v>2007</v>
      </c>
      <c r="G3628" s="2">
        <v>29.758199999999999</v>
      </c>
    </row>
    <row r="3629" spans="1:7" x14ac:dyDescent="0.25">
      <c r="A3629" s="2" t="s">
        <v>47</v>
      </c>
      <c r="B3629" s="2" t="s">
        <v>9</v>
      </c>
      <c r="C3629" s="2" t="s">
        <v>10</v>
      </c>
      <c r="D3629" s="2" t="s">
        <v>11</v>
      </c>
      <c r="E3629" s="2" t="s">
        <v>12</v>
      </c>
      <c r="F3629" s="2">
        <v>2008</v>
      </c>
      <c r="G3629" s="2">
        <v>28.231459999999998</v>
      </c>
    </row>
    <row r="3630" spans="1:7" x14ac:dyDescent="0.25">
      <c r="A3630" s="2" t="s">
        <v>47</v>
      </c>
      <c r="B3630" s="2" t="s">
        <v>9</v>
      </c>
      <c r="C3630" s="2" t="s">
        <v>10</v>
      </c>
      <c r="D3630" s="2" t="s">
        <v>11</v>
      </c>
      <c r="E3630" s="2" t="s">
        <v>12</v>
      </c>
      <c r="F3630" s="2">
        <v>2009</v>
      </c>
      <c r="G3630" s="2">
        <v>29.141539999999999</v>
      </c>
    </row>
    <row r="3631" spans="1:7" x14ac:dyDescent="0.25">
      <c r="A3631" s="2" t="s">
        <v>47</v>
      </c>
      <c r="B3631" s="2" t="s">
        <v>9</v>
      </c>
      <c r="C3631" s="2" t="s">
        <v>10</v>
      </c>
      <c r="D3631" s="2" t="s">
        <v>11</v>
      </c>
      <c r="E3631" s="2" t="s">
        <v>12</v>
      </c>
      <c r="F3631" s="2">
        <v>2010</v>
      </c>
      <c r="G3631" s="2">
        <v>27.487819999999999</v>
      </c>
    </row>
    <row r="3632" spans="1:7" x14ac:dyDescent="0.25">
      <c r="A3632" s="2" t="s">
        <v>47</v>
      </c>
      <c r="B3632" s="2" t="s">
        <v>9</v>
      </c>
      <c r="C3632" s="2" t="s">
        <v>10</v>
      </c>
      <c r="D3632" s="2" t="s">
        <v>11</v>
      </c>
      <c r="E3632" s="2" t="s">
        <v>12</v>
      </c>
      <c r="F3632" s="2">
        <v>2011</v>
      </c>
      <c r="G3632" s="2">
        <v>26.647500000000001</v>
      </c>
    </row>
    <row r="3633" spans="1:7" x14ac:dyDescent="0.25">
      <c r="A3633" s="2" t="s">
        <v>47</v>
      </c>
      <c r="B3633" s="2" t="s">
        <v>9</v>
      </c>
      <c r="C3633" s="2" t="s">
        <v>10</v>
      </c>
      <c r="D3633" s="2" t="s">
        <v>11</v>
      </c>
      <c r="E3633" s="2" t="s">
        <v>12</v>
      </c>
      <c r="F3633" s="2">
        <v>2012</v>
      </c>
      <c r="G3633" s="2">
        <v>25.261299999999999</v>
      </c>
    </row>
    <row r="3634" spans="1:7" x14ac:dyDescent="0.25">
      <c r="A3634" s="2" t="s">
        <v>47</v>
      </c>
      <c r="B3634" s="2" t="s">
        <v>9</v>
      </c>
      <c r="C3634" s="2" t="s">
        <v>10</v>
      </c>
      <c r="D3634" s="2" t="s">
        <v>11</v>
      </c>
      <c r="E3634" s="2" t="s">
        <v>12</v>
      </c>
      <c r="F3634" s="2">
        <v>2013</v>
      </c>
      <c r="G3634" s="2">
        <v>25.66489</v>
      </c>
    </row>
    <row r="3635" spans="1:7" x14ac:dyDescent="0.25">
      <c r="A3635" s="2" t="s">
        <v>47</v>
      </c>
      <c r="B3635" s="2" t="s">
        <v>9</v>
      </c>
      <c r="C3635" s="2" t="s">
        <v>10</v>
      </c>
      <c r="D3635" s="2" t="s">
        <v>11</v>
      </c>
      <c r="E3635" s="2" t="s">
        <v>12</v>
      </c>
      <c r="F3635" s="2">
        <v>2014</v>
      </c>
      <c r="G3635" s="2">
        <v>26.036580000000001</v>
      </c>
    </row>
    <row r="3636" spans="1:7" x14ac:dyDescent="0.25">
      <c r="A3636" s="2" t="s">
        <v>47</v>
      </c>
      <c r="B3636" s="2" t="s">
        <v>9</v>
      </c>
      <c r="C3636" s="2" t="s">
        <v>10</v>
      </c>
      <c r="D3636" s="2" t="s">
        <v>11</v>
      </c>
      <c r="E3636" s="2" t="s">
        <v>12</v>
      </c>
      <c r="F3636" s="2">
        <v>2015</v>
      </c>
      <c r="G3636" s="2">
        <v>25.927520000000001</v>
      </c>
    </row>
    <row r="3637" spans="1:7" x14ac:dyDescent="0.25">
      <c r="A3637" s="2" t="s">
        <v>47</v>
      </c>
      <c r="B3637" s="2" t="s">
        <v>9</v>
      </c>
      <c r="C3637" s="2" t="s">
        <v>10</v>
      </c>
      <c r="D3637" s="2" t="s">
        <v>11</v>
      </c>
      <c r="E3637" s="2" t="s">
        <v>12</v>
      </c>
      <c r="F3637" s="2">
        <v>2016</v>
      </c>
      <c r="G3637" s="2">
        <v>26.810020000000002</v>
      </c>
    </row>
    <row r="3638" spans="1:7" x14ac:dyDescent="0.25">
      <c r="A3638" s="2" t="s">
        <v>47</v>
      </c>
      <c r="B3638" s="2" t="s">
        <v>9</v>
      </c>
      <c r="C3638" s="2" t="s">
        <v>14</v>
      </c>
      <c r="D3638" s="2" t="s">
        <v>11</v>
      </c>
      <c r="E3638" s="2" t="s">
        <v>12</v>
      </c>
      <c r="F3638" s="2">
        <v>1996</v>
      </c>
      <c r="G3638" s="2">
        <v>28.90737</v>
      </c>
    </row>
    <row r="3639" spans="1:7" x14ac:dyDescent="0.25">
      <c r="A3639" s="2" t="s">
        <v>47</v>
      </c>
      <c r="B3639" s="2" t="s">
        <v>9</v>
      </c>
      <c r="C3639" s="2" t="s">
        <v>14</v>
      </c>
      <c r="D3639" s="2" t="s">
        <v>11</v>
      </c>
      <c r="E3639" s="2" t="s">
        <v>12</v>
      </c>
      <c r="F3639" s="2">
        <v>1997</v>
      </c>
      <c r="G3639" s="2">
        <v>29.1417</v>
      </c>
    </row>
    <row r="3640" spans="1:7" x14ac:dyDescent="0.25">
      <c r="A3640" s="2" t="s">
        <v>47</v>
      </c>
      <c r="B3640" s="2" t="s">
        <v>9</v>
      </c>
      <c r="C3640" s="2" t="s">
        <v>14</v>
      </c>
      <c r="D3640" s="2" t="s">
        <v>11</v>
      </c>
      <c r="E3640" s="2" t="s">
        <v>12</v>
      </c>
      <c r="F3640" s="2">
        <v>1998</v>
      </c>
      <c r="G3640" s="2">
        <v>29.446999999999999</v>
      </c>
    </row>
    <row r="3641" spans="1:7" x14ac:dyDescent="0.25">
      <c r="A3641" s="2" t="s">
        <v>47</v>
      </c>
      <c r="B3641" s="2" t="s">
        <v>9</v>
      </c>
      <c r="C3641" s="2" t="s">
        <v>14</v>
      </c>
      <c r="D3641" s="2" t="s">
        <v>11</v>
      </c>
      <c r="E3641" s="2" t="s">
        <v>12</v>
      </c>
      <c r="F3641" s="2">
        <v>1999</v>
      </c>
      <c r="G3641" s="2">
        <v>30.447769999999998</v>
      </c>
    </row>
    <row r="3642" spans="1:7" x14ac:dyDescent="0.25">
      <c r="A3642" s="2" t="s">
        <v>47</v>
      </c>
      <c r="B3642" s="2" t="s">
        <v>9</v>
      </c>
      <c r="C3642" s="2" t="s">
        <v>14</v>
      </c>
      <c r="D3642" s="2" t="s">
        <v>11</v>
      </c>
      <c r="E3642" s="2" t="s">
        <v>12</v>
      </c>
      <c r="F3642" s="2">
        <v>2000</v>
      </c>
      <c r="G3642" s="2">
        <v>29.835290000000001</v>
      </c>
    </row>
    <row r="3643" spans="1:7" x14ac:dyDescent="0.25">
      <c r="A3643" s="2" t="s">
        <v>47</v>
      </c>
      <c r="B3643" s="2" t="s">
        <v>9</v>
      </c>
      <c r="C3643" s="2" t="s">
        <v>14</v>
      </c>
      <c r="D3643" s="2" t="s">
        <v>11</v>
      </c>
      <c r="E3643" s="2" t="s">
        <v>12</v>
      </c>
      <c r="F3643" s="2">
        <v>2001</v>
      </c>
      <c r="G3643" s="2">
        <v>30.222670000000001</v>
      </c>
    </row>
    <row r="3644" spans="1:7" x14ac:dyDescent="0.25">
      <c r="A3644" s="2" t="s">
        <v>47</v>
      </c>
      <c r="B3644" s="2" t="s">
        <v>9</v>
      </c>
      <c r="C3644" s="2" t="s">
        <v>14</v>
      </c>
      <c r="D3644" s="2" t="s">
        <v>11</v>
      </c>
      <c r="E3644" s="2" t="s">
        <v>12</v>
      </c>
      <c r="F3644" s="2">
        <v>2002</v>
      </c>
      <c r="G3644" s="2">
        <v>30.284310000000001</v>
      </c>
    </row>
    <row r="3645" spans="1:7" x14ac:dyDescent="0.25">
      <c r="A3645" s="2" t="s">
        <v>47</v>
      </c>
      <c r="B3645" s="2" t="s">
        <v>9</v>
      </c>
      <c r="C3645" s="2" t="s">
        <v>14</v>
      </c>
      <c r="D3645" s="2" t="s">
        <v>11</v>
      </c>
      <c r="E3645" s="2" t="s">
        <v>12</v>
      </c>
      <c r="F3645" s="2">
        <v>2003</v>
      </c>
      <c r="G3645" s="2">
        <v>31.490469999999998</v>
      </c>
    </row>
    <row r="3646" spans="1:7" x14ac:dyDescent="0.25">
      <c r="A3646" s="2" t="s">
        <v>47</v>
      </c>
      <c r="B3646" s="2" t="s">
        <v>9</v>
      </c>
      <c r="C3646" s="2" t="s">
        <v>14</v>
      </c>
      <c r="D3646" s="2" t="s">
        <v>11</v>
      </c>
      <c r="E3646" s="2" t="s">
        <v>12</v>
      </c>
      <c r="F3646" s="2">
        <v>2004</v>
      </c>
      <c r="G3646" s="2">
        <v>30.986660000000001</v>
      </c>
    </row>
    <row r="3647" spans="1:7" x14ac:dyDescent="0.25">
      <c r="A3647" s="2" t="s">
        <v>47</v>
      </c>
      <c r="B3647" s="2" t="s">
        <v>9</v>
      </c>
      <c r="C3647" s="2" t="s">
        <v>14</v>
      </c>
      <c r="D3647" s="2" t="s">
        <v>11</v>
      </c>
      <c r="E3647" s="2" t="s">
        <v>12</v>
      </c>
      <c r="F3647" s="2">
        <v>2005</v>
      </c>
      <c r="G3647" s="2">
        <v>30.379519999999999</v>
      </c>
    </row>
    <row r="3648" spans="1:7" x14ac:dyDescent="0.25">
      <c r="A3648" s="2" t="s">
        <v>47</v>
      </c>
      <c r="B3648" s="2" t="s">
        <v>9</v>
      </c>
      <c r="C3648" s="2" t="s">
        <v>14</v>
      </c>
      <c r="D3648" s="2" t="s">
        <v>11</v>
      </c>
      <c r="E3648" s="2" t="s">
        <v>12</v>
      </c>
      <c r="F3648" s="2">
        <v>2006</v>
      </c>
      <c r="G3648" s="2">
        <v>29.01267</v>
      </c>
    </row>
    <row r="3649" spans="1:7" x14ac:dyDescent="0.25">
      <c r="A3649" s="2" t="s">
        <v>47</v>
      </c>
      <c r="B3649" s="2" t="s">
        <v>9</v>
      </c>
      <c r="C3649" s="2" t="s">
        <v>14</v>
      </c>
      <c r="D3649" s="2" t="s">
        <v>11</v>
      </c>
      <c r="E3649" s="2" t="s">
        <v>12</v>
      </c>
      <c r="F3649" s="2">
        <v>2007</v>
      </c>
      <c r="G3649" s="2">
        <v>28.05219</v>
      </c>
    </row>
    <row r="3650" spans="1:7" x14ac:dyDescent="0.25">
      <c r="A3650" s="2" t="s">
        <v>47</v>
      </c>
      <c r="B3650" s="2" t="s">
        <v>9</v>
      </c>
      <c r="C3650" s="2" t="s">
        <v>14</v>
      </c>
      <c r="D3650" s="2" t="s">
        <v>11</v>
      </c>
      <c r="E3650" s="2" t="s">
        <v>12</v>
      </c>
      <c r="F3650" s="2">
        <v>2008</v>
      </c>
      <c r="G3650" s="2">
        <v>26.848410000000001</v>
      </c>
    </row>
    <row r="3651" spans="1:7" x14ac:dyDescent="0.25">
      <c r="A3651" s="2" t="s">
        <v>47</v>
      </c>
      <c r="B3651" s="2" t="s">
        <v>9</v>
      </c>
      <c r="C3651" s="2" t="s">
        <v>14</v>
      </c>
      <c r="D3651" s="2" t="s">
        <v>11</v>
      </c>
      <c r="E3651" s="2" t="s">
        <v>12</v>
      </c>
      <c r="F3651" s="2">
        <v>2009</v>
      </c>
      <c r="G3651" s="2">
        <v>27.674379999999999</v>
      </c>
    </row>
    <row r="3652" spans="1:7" x14ac:dyDescent="0.25">
      <c r="A3652" s="2" t="s">
        <v>47</v>
      </c>
      <c r="B3652" s="2" t="s">
        <v>9</v>
      </c>
      <c r="C3652" s="2" t="s">
        <v>14</v>
      </c>
      <c r="D3652" s="2" t="s">
        <v>11</v>
      </c>
      <c r="E3652" s="2" t="s">
        <v>12</v>
      </c>
      <c r="F3652" s="2">
        <v>2010</v>
      </c>
      <c r="G3652" s="2">
        <v>26.490480000000002</v>
      </c>
    </row>
    <row r="3653" spans="1:7" x14ac:dyDescent="0.25">
      <c r="A3653" s="2" t="s">
        <v>47</v>
      </c>
      <c r="B3653" s="2" t="s">
        <v>9</v>
      </c>
      <c r="C3653" s="2" t="s">
        <v>14</v>
      </c>
      <c r="D3653" s="2" t="s">
        <v>11</v>
      </c>
      <c r="E3653" s="2" t="s">
        <v>12</v>
      </c>
      <c r="F3653" s="2">
        <v>2011</v>
      </c>
      <c r="G3653" s="2">
        <v>26.37782</v>
      </c>
    </row>
    <row r="3654" spans="1:7" x14ac:dyDescent="0.25">
      <c r="A3654" s="2" t="s">
        <v>47</v>
      </c>
      <c r="B3654" s="2" t="s">
        <v>9</v>
      </c>
      <c r="C3654" s="2" t="s">
        <v>14</v>
      </c>
      <c r="D3654" s="2" t="s">
        <v>11</v>
      </c>
      <c r="E3654" s="2" t="s">
        <v>12</v>
      </c>
      <c r="F3654" s="2">
        <v>2012</v>
      </c>
      <c r="G3654" s="2">
        <v>25.076779999999999</v>
      </c>
    </row>
    <row r="3655" spans="1:7" x14ac:dyDescent="0.25">
      <c r="A3655" s="2" t="s">
        <v>47</v>
      </c>
      <c r="B3655" s="2" t="s">
        <v>9</v>
      </c>
      <c r="C3655" s="2" t="s">
        <v>14</v>
      </c>
      <c r="D3655" s="2" t="s">
        <v>11</v>
      </c>
      <c r="E3655" s="2" t="s">
        <v>12</v>
      </c>
      <c r="F3655" s="2">
        <v>2013</v>
      </c>
      <c r="G3655" s="2">
        <v>25.423179999999999</v>
      </c>
    </row>
    <row r="3656" spans="1:7" x14ac:dyDescent="0.25">
      <c r="A3656" s="2" t="s">
        <v>47</v>
      </c>
      <c r="B3656" s="2" t="s">
        <v>9</v>
      </c>
      <c r="C3656" s="2" t="s">
        <v>14</v>
      </c>
      <c r="D3656" s="2" t="s">
        <v>11</v>
      </c>
      <c r="E3656" s="2" t="s">
        <v>12</v>
      </c>
      <c r="F3656" s="2">
        <v>2014</v>
      </c>
      <c r="G3656" s="2">
        <v>25.872319999999998</v>
      </c>
    </row>
    <row r="3657" spans="1:7" x14ac:dyDescent="0.25">
      <c r="A3657" s="2" t="s">
        <v>47</v>
      </c>
      <c r="B3657" s="2" t="s">
        <v>9</v>
      </c>
      <c r="C3657" s="2" t="s">
        <v>14</v>
      </c>
      <c r="D3657" s="2" t="s">
        <v>11</v>
      </c>
      <c r="E3657" s="2" t="s">
        <v>12</v>
      </c>
      <c r="F3657" s="2">
        <v>2015</v>
      </c>
      <c r="G3657" s="2">
        <v>25.64893</v>
      </c>
    </row>
    <row r="3658" spans="1:7" x14ac:dyDescent="0.25">
      <c r="A3658" s="2" t="s">
        <v>47</v>
      </c>
      <c r="B3658" s="2" t="s">
        <v>9</v>
      </c>
      <c r="C3658" s="2" t="s">
        <v>14</v>
      </c>
      <c r="D3658" s="2" t="s">
        <v>11</v>
      </c>
      <c r="E3658" s="2" t="s">
        <v>12</v>
      </c>
      <c r="F3658" s="2">
        <v>2016</v>
      </c>
      <c r="G3658" s="2">
        <v>26.474</v>
      </c>
    </row>
    <row r="3659" spans="1:7" x14ac:dyDescent="0.25">
      <c r="A3659" s="2" t="s">
        <v>47</v>
      </c>
      <c r="B3659" s="2" t="s">
        <v>9</v>
      </c>
      <c r="C3659" s="2" t="s">
        <v>15</v>
      </c>
      <c r="D3659" s="2" t="s">
        <v>11</v>
      </c>
      <c r="E3659" s="2" t="s">
        <v>12</v>
      </c>
      <c r="F3659" s="2">
        <v>1996</v>
      </c>
      <c r="G3659" s="2">
        <v>23.989979999999999</v>
      </c>
    </row>
    <row r="3660" spans="1:7" x14ac:dyDescent="0.25">
      <c r="A3660" s="2" t="s">
        <v>47</v>
      </c>
      <c r="B3660" s="2" t="s">
        <v>9</v>
      </c>
      <c r="C3660" s="2" t="s">
        <v>15</v>
      </c>
      <c r="D3660" s="2" t="s">
        <v>11</v>
      </c>
      <c r="E3660" s="2" t="s">
        <v>12</v>
      </c>
      <c r="F3660" s="2">
        <v>1997</v>
      </c>
      <c r="G3660" s="2">
        <v>24.55509</v>
      </c>
    </row>
    <row r="3661" spans="1:7" x14ac:dyDescent="0.25">
      <c r="A3661" s="2" t="s">
        <v>47</v>
      </c>
      <c r="B3661" s="2" t="s">
        <v>9</v>
      </c>
      <c r="C3661" s="2" t="s">
        <v>15</v>
      </c>
      <c r="D3661" s="2" t="s">
        <v>11</v>
      </c>
      <c r="E3661" s="2" t="s">
        <v>12</v>
      </c>
      <c r="F3661" s="2">
        <v>1998</v>
      </c>
      <c r="G3661" s="2">
        <v>25.2134</v>
      </c>
    </row>
    <row r="3662" spans="1:7" x14ac:dyDescent="0.25">
      <c r="A3662" s="2" t="s">
        <v>47</v>
      </c>
      <c r="B3662" s="2" t="s">
        <v>9</v>
      </c>
      <c r="C3662" s="2" t="s">
        <v>15</v>
      </c>
      <c r="D3662" s="2" t="s">
        <v>11</v>
      </c>
      <c r="E3662" s="2" t="s">
        <v>12</v>
      </c>
      <c r="F3662" s="2">
        <v>1999</v>
      </c>
      <c r="G3662" s="2">
        <v>25.013269999999999</v>
      </c>
    </row>
    <row r="3663" spans="1:7" x14ac:dyDescent="0.25">
      <c r="A3663" s="2" t="s">
        <v>47</v>
      </c>
      <c r="B3663" s="2" t="s">
        <v>9</v>
      </c>
      <c r="C3663" s="2" t="s">
        <v>15</v>
      </c>
      <c r="D3663" s="2" t="s">
        <v>11</v>
      </c>
      <c r="E3663" s="2" t="s">
        <v>12</v>
      </c>
      <c r="F3663" s="2">
        <v>2000</v>
      </c>
      <c r="G3663" s="2">
        <v>24.50834</v>
      </c>
    </row>
    <row r="3664" spans="1:7" x14ac:dyDescent="0.25">
      <c r="A3664" s="2" t="s">
        <v>47</v>
      </c>
      <c r="B3664" s="2" t="s">
        <v>9</v>
      </c>
      <c r="C3664" s="2" t="s">
        <v>15</v>
      </c>
      <c r="D3664" s="2" t="s">
        <v>11</v>
      </c>
      <c r="E3664" s="2" t="s">
        <v>12</v>
      </c>
      <c r="F3664" s="2">
        <v>2001</v>
      </c>
      <c r="G3664" s="2">
        <v>24.71471</v>
      </c>
    </row>
    <row r="3665" spans="1:7" x14ac:dyDescent="0.25">
      <c r="A3665" s="2" t="s">
        <v>47</v>
      </c>
      <c r="B3665" s="2" t="s">
        <v>9</v>
      </c>
      <c r="C3665" s="2" t="s">
        <v>15</v>
      </c>
      <c r="D3665" s="2" t="s">
        <v>11</v>
      </c>
      <c r="E3665" s="2" t="s">
        <v>12</v>
      </c>
      <c r="F3665" s="2">
        <v>2002</v>
      </c>
      <c r="G3665" s="2">
        <v>24.4742</v>
      </c>
    </row>
    <row r="3666" spans="1:7" x14ac:dyDescent="0.25">
      <c r="A3666" s="2" t="s">
        <v>47</v>
      </c>
      <c r="B3666" s="2" t="s">
        <v>9</v>
      </c>
      <c r="C3666" s="2" t="s">
        <v>15</v>
      </c>
      <c r="D3666" s="2" t="s">
        <v>11</v>
      </c>
      <c r="E3666" s="2" t="s">
        <v>12</v>
      </c>
      <c r="F3666" s="2">
        <v>2003</v>
      </c>
      <c r="G3666" s="2">
        <v>26.062249999999999</v>
      </c>
    </row>
    <row r="3667" spans="1:7" x14ac:dyDescent="0.25">
      <c r="A3667" s="2" t="s">
        <v>47</v>
      </c>
      <c r="B3667" s="2" t="s">
        <v>9</v>
      </c>
      <c r="C3667" s="2" t="s">
        <v>15</v>
      </c>
      <c r="D3667" s="2" t="s">
        <v>11</v>
      </c>
      <c r="E3667" s="2" t="s">
        <v>12</v>
      </c>
      <c r="F3667" s="2">
        <v>2004</v>
      </c>
      <c r="G3667" s="2">
        <v>26.622050000000002</v>
      </c>
    </row>
    <row r="3668" spans="1:7" x14ac:dyDescent="0.25">
      <c r="A3668" s="2" t="s">
        <v>47</v>
      </c>
      <c r="B3668" s="2" t="s">
        <v>9</v>
      </c>
      <c r="C3668" s="2" t="s">
        <v>15</v>
      </c>
      <c r="D3668" s="2" t="s">
        <v>11</v>
      </c>
      <c r="E3668" s="2" t="s">
        <v>12</v>
      </c>
      <c r="F3668" s="2">
        <v>2005</v>
      </c>
      <c r="G3668" s="2">
        <v>25.774370000000001</v>
      </c>
    </row>
    <row r="3669" spans="1:7" x14ac:dyDescent="0.25">
      <c r="A3669" s="2" t="s">
        <v>47</v>
      </c>
      <c r="B3669" s="2" t="s">
        <v>9</v>
      </c>
      <c r="C3669" s="2" t="s">
        <v>15</v>
      </c>
      <c r="D3669" s="2" t="s">
        <v>11</v>
      </c>
      <c r="E3669" s="2" t="s">
        <v>12</v>
      </c>
      <c r="F3669" s="2">
        <v>2006</v>
      </c>
      <c r="G3669" s="2">
        <v>25.603069999999999</v>
      </c>
    </row>
    <row r="3670" spans="1:7" x14ac:dyDescent="0.25">
      <c r="A3670" s="2" t="s">
        <v>47</v>
      </c>
      <c r="B3670" s="2" t="s">
        <v>9</v>
      </c>
      <c r="C3670" s="2" t="s">
        <v>15</v>
      </c>
      <c r="D3670" s="2" t="s">
        <v>11</v>
      </c>
      <c r="E3670" s="2" t="s">
        <v>12</v>
      </c>
      <c r="F3670" s="2">
        <v>2007</v>
      </c>
      <c r="G3670" s="2">
        <v>24.977720000000001</v>
      </c>
    </row>
    <row r="3671" spans="1:7" x14ac:dyDescent="0.25">
      <c r="A3671" s="2" t="s">
        <v>47</v>
      </c>
      <c r="B3671" s="2" t="s">
        <v>9</v>
      </c>
      <c r="C3671" s="2" t="s">
        <v>15</v>
      </c>
      <c r="D3671" s="2" t="s">
        <v>11</v>
      </c>
      <c r="E3671" s="2" t="s">
        <v>12</v>
      </c>
      <c r="F3671" s="2">
        <v>2008</v>
      </c>
      <c r="G3671" s="2">
        <v>24.437249999999999</v>
      </c>
    </row>
    <row r="3672" spans="1:7" x14ac:dyDescent="0.25">
      <c r="A3672" s="2" t="s">
        <v>47</v>
      </c>
      <c r="B3672" s="2" t="s">
        <v>9</v>
      </c>
      <c r="C3672" s="2" t="s">
        <v>15</v>
      </c>
      <c r="D3672" s="2" t="s">
        <v>11</v>
      </c>
      <c r="E3672" s="2" t="s">
        <v>12</v>
      </c>
      <c r="F3672" s="2">
        <v>2009</v>
      </c>
      <c r="G3672" s="2">
        <v>25.199439999999999</v>
      </c>
    </row>
    <row r="3673" spans="1:7" x14ac:dyDescent="0.25">
      <c r="A3673" s="2" t="s">
        <v>47</v>
      </c>
      <c r="B3673" s="2" t="s">
        <v>9</v>
      </c>
      <c r="C3673" s="2" t="s">
        <v>15</v>
      </c>
      <c r="D3673" s="2" t="s">
        <v>11</v>
      </c>
      <c r="E3673" s="2" t="s">
        <v>12</v>
      </c>
      <c r="F3673" s="2">
        <v>2010</v>
      </c>
      <c r="G3673" s="2">
        <v>24.919809999999998</v>
      </c>
    </row>
    <row r="3674" spans="1:7" x14ac:dyDescent="0.25">
      <c r="A3674" s="2" t="s">
        <v>47</v>
      </c>
      <c r="B3674" s="2" t="s">
        <v>9</v>
      </c>
      <c r="C3674" s="2" t="s">
        <v>15</v>
      </c>
      <c r="D3674" s="2" t="s">
        <v>11</v>
      </c>
      <c r="E3674" s="2" t="s">
        <v>12</v>
      </c>
      <c r="F3674" s="2">
        <v>2011</v>
      </c>
      <c r="G3674" s="2">
        <v>25.967030000000001</v>
      </c>
    </row>
    <row r="3675" spans="1:7" x14ac:dyDescent="0.25">
      <c r="A3675" s="2" t="s">
        <v>47</v>
      </c>
      <c r="B3675" s="2" t="s">
        <v>9</v>
      </c>
      <c r="C3675" s="2" t="s">
        <v>15</v>
      </c>
      <c r="D3675" s="2" t="s">
        <v>11</v>
      </c>
      <c r="E3675" s="2" t="s">
        <v>12</v>
      </c>
      <c r="F3675" s="2">
        <v>2012</v>
      </c>
      <c r="G3675" s="2">
        <v>24.800439999999998</v>
      </c>
    </row>
    <row r="3676" spans="1:7" x14ac:dyDescent="0.25">
      <c r="A3676" s="2" t="s">
        <v>47</v>
      </c>
      <c r="B3676" s="2" t="s">
        <v>9</v>
      </c>
      <c r="C3676" s="2" t="s">
        <v>15</v>
      </c>
      <c r="D3676" s="2" t="s">
        <v>11</v>
      </c>
      <c r="E3676" s="2" t="s">
        <v>12</v>
      </c>
      <c r="F3676" s="2">
        <v>2013</v>
      </c>
      <c r="G3676" s="2">
        <v>25.065860000000001</v>
      </c>
    </row>
    <row r="3677" spans="1:7" x14ac:dyDescent="0.25">
      <c r="A3677" s="2" t="s">
        <v>47</v>
      </c>
      <c r="B3677" s="2" t="s">
        <v>9</v>
      </c>
      <c r="C3677" s="2" t="s">
        <v>15</v>
      </c>
      <c r="D3677" s="2" t="s">
        <v>11</v>
      </c>
      <c r="E3677" s="2" t="s">
        <v>12</v>
      </c>
      <c r="F3677" s="2">
        <v>2014</v>
      </c>
      <c r="G3677" s="2">
        <v>25.635470000000002</v>
      </c>
    </row>
    <row r="3678" spans="1:7" x14ac:dyDescent="0.25">
      <c r="A3678" s="2" t="s">
        <v>47</v>
      </c>
      <c r="B3678" s="2" t="s">
        <v>9</v>
      </c>
      <c r="C3678" s="2" t="s">
        <v>15</v>
      </c>
      <c r="D3678" s="2" t="s">
        <v>11</v>
      </c>
      <c r="E3678" s="2" t="s">
        <v>12</v>
      </c>
      <c r="F3678" s="2">
        <v>2015</v>
      </c>
      <c r="G3678" s="2">
        <v>25.24502</v>
      </c>
    </row>
    <row r="3679" spans="1:7" x14ac:dyDescent="0.25">
      <c r="A3679" s="2" t="s">
        <v>47</v>
      </c>
      <c r="B3679" s="2" t="s">
        <v>9</v>
      </c>
      <c r="C3679" s="2" t="s">
        <v>15</v>
      </c>
      <c r="D3679" s="2" t="s">
        <v>11</v>
      </c>
      <c r="E3679" s="2" t="s">
        <v>12</v>
      </c>
      <c r="F3679" s="2">
        <v>2016</v>
      </c>
      <c r="G3679" s="2">
        <v>25.986630000000002</v>
      </c>
    </row>
    <row r="3680" spans="1:7" x14ac:dyDescent="0.25">
      <c r="A3680" s="2" t="s">
        <v>48</v>
      </c>
      <c r="B3680" s="2" t="s">
        <v>9</v>
      </c>
      <c r="C3680" s="2" t="s">
        <v>10</v>
      </c>
      <c r="D3680" s="2" t="s">
        <v>11</v>
      </c>
      <c r="E3680" s="2" t="s">
        <v>12</v>
      </c>
      <c r="F3680" s="2">
        <v>2001</v>
      </c>
      <c r="G3680" s="2">
        <v>53.424109999999999</v>
      </c>
    </row>
    <row r="3681" spans="1:7" x14ac:dyDescent="0.25">
      <c r="A3681" s="2" t="s">
        <v>48</v>
      </c>
      <c r="B3681" s="2" t="s">
        <v>9</v>
      </c>
      <c r="C3681" s="2" t="s">
        <v>10</v>
      </c>
      <c r="D3681" s="2" t="s">
        <v>11</v>
      </c>
      <c r="E3681" s="2" t="s">
        <v>12</v>
      </c>
      <c r="F3681" s="2">
        <v>2002</v>
      </c>
      <c r="G3681" s="2">
        <v>51.481909999999999</v>
      </c>
    </row>
    <row r="3682" spans="1:7" x14ac:dyDescent="0.25">
      <c r="A3682" s="2" t="s">
        <v>48</v>
      </c>
      <c r="B3682" s="2" t="s">
        <v>9</v>
      </c>
      <c r="C3682" s="2" t="s">
        <v>10</v>
      </c>
      <c r="D3682" s="2" t="s">
        <v>11</v>
      </c>
      <c r="E3682" s="2" t="s">
        <v>12</v>
      </c>
      <c r="F3682" s="2">
        <v>2003</v>
      </c>
      <c r="G3682" s="2">
        <v>51.219700000000003</v>
      </c>
    </row>
    <row r="3683" spans="1:7" x14ac:dyDescent="0.25">
      <c r="A3683" s="2" t="s">
        <v>48</v>
      </c>
      <c r="B3683" s="2" t="s">
        <v>9</v>
      </c>
      <c r="C3683" s="2" t="s">
        <v>10</v>
      </c>
      <c r="D3683" s="2" t="s">
        <v>11</v>
      </c>
      <c r="E3683" s="2" t="s">
        <v>12</v>
      </c>
      <c r="F3683" s="2">
        <v>2004</v>
      </c>
      <c r="G3683" s="2">
        <v>52.224679999999999</v>
      </c>
    </row>
    <row r="3684" spans="1:7" x14ac:dyDescent="0.25">
      <c r="A3684" s="2" t="s">
        <v>48</v>
      </c>
      <c r="B3684" s="2" t="s">
        <v>9</v>
      </c>
      <c r="C3684" s="2" t="s">
        <v>10</v>
      </c>
      <c r="D3684" s="2" t="s">
        <v>11</v>
      </c>
      <c r="E3684" s="2" t="s">
        <v>12</v>
      </c>
      <c r="F3684" s="2">
        <v>2005</v>
      </c>
      <c r="G3684" s="2">
        <v>50.693660000000001</v>
      </c>
    </row>
    <row r="3685" spans="1:7" x14ac:dyDescent="0.25">
      <c r="A3685" s="2" t="s">
        <v>48</v>
      </c>
      <c r="B3685" s="2" t="s">
        <v>9</v>
      </c>
      <c r="C3685" s="2" t="s">
        <v>10</v>
      </c>
      <c r="D3685" s="2" t="s">
        <v>11</v>
      </c>
      <c r="E3685" s="2" t="s">
        <v>12</v>
      </c>
      <c r="F3685" s="2">
        <v>2006</v>
      </c>
      <c r="G3685" s="2">
        <v>48.130409999999998</v>
      </c>
    </row>
    <row r="3686" spans="1:7" x14ac:dyDescent="0.25">
      <c r="A3686" s="2" t="s">
        <v>48</v>
      </c>
      <c r="B3686" s="2" t="s">
        <v>9</v>
      </c>
      <c r="C3686" s="2" t="s">
        <v>10</v>
      </c>
      <c r="D3686" s="2" t="s">
        <v>11</v>
      </c>
      <c r="E3686" s="2" t="s">
        <v>12</v>
      </c>
      <c r="F3686" s="2">
        <v>2007</v>
      </c>
      <c r="G3686" s="2">
        <v>46.83605</v>
      </c>
    </row>
    <row r="3687" spans="1:7" x14ac:dyDescent="0.25">
      <c r="A3687" s="2" t="s">
        <v>48</v>
      </c>
      <c r="B3687" s="2" t="s">
        <v>9</v>
      </c>
      <c r="C3687" s="2" t="s">
        <v>10</v>
      </c>
      <c r="D3687" s="2" t="s">
        <v>11</v>
      </c>
      <c r="E3687" s="2" t="s">
        <v>12</v>
      </c>
      <c r="F3687" s="2">
        <v>2008</v>
      </c>
      <c r="G3687" s="2">
        <v>52.012079999999997</v>
      </c>
    </row>
    <row r="3688" spans="1:7" x14ac:dyDescent="0.25">
      <c r="A3688" s="2" t="s">
        <v>48</v>
      </c>
      <c r="B3688" s="2" t="s">
        <v>9</v>
      </c>
      <c r="C3688" s="2" t="s">
        <v>10</v>
      </c>
      <c r="D3688" s="2" t="s">
        <v>11</v>
      </c>
      <c r="E3688" s="2" t="s">
        <v>12</v>
      </c>
      <c r="F3688" s="2">
        <v>2009</v>
      </c>
      <c r="G3688" s="2">
        <v>53.786029999999997</v>
      </c>
    </row>
    <row r="3689" spans="1:7" x14ac:dyDescent="0.25">
      <c r="A3689" s="2" t="s">
        <v>48</v>
      </c>
      <c r="B3689" s="2" t="s">
        <v>9</v>
      </c>
      <c r="C3689" s="2" t="s">
        <v>10</v>
      </c>
      <c r="D3689" s="2" t="s">
        <v>11</v>
      </c>
      <c r="E3689" s="2" t="s">
        <v>12</v>
      </c>
      <c r="F3689" s="2">
        <v>2010</v>
      </c>
      <c r="G3689" s="2">
        <v>54.51708</v>
      </c>
    </row>
    <row r="3690" spans="1:7" x14ac:dyDescent="0.25">
      <c r="A3690" s="2" t="s">
        <v>48</v>
      </c>
      <c r="B3690" s="2" t="s">
        <v>9</v>
      </c>
      <c r="C3690" s="2" t="s">
        <v>10</v>
      </c>
      <c r="D3690" s="2" t="s">
        <v>11</v>
      </c>
      <c r="E3690" s="2" t="s">
        <v>12</v>
      </c>
      <c r="F3690" s="2">
        <v>2011</v>
      </c>
      <c r="G3690" s="2">
        <v>54.430979999999998</v>
      </c>
    </row>
    <row r="3691" spans="1:7" x14ac:dyDescent="0.25">
      <c r="A3691" s="2" t="s">
        <v>48</v>
      </c>
      <c r="B3691" s="2" t="s">
        <v>9</v>
      </c>
      <c r="C3691" s="2" t="s">
        <v>10</v>
      </c>
      <c r="D3691" s="2" t="s">
        <v>11</v>
      </c>
      <c r="E3691" s="2" t="s">
        <v>12</v>
      </c>
      <c r="F3691" s="2">
        <v>2012</v>
      </c>
      <c r="G3691" s="2">
        <v>53.443919999999999</v>
      </c>
    </row>
    <row r="3692" spans="1:7" x14ac:dyDescent="0.25">
      <c r="A3692" s="2" t="s">
        <v>48</v>
      </c>
      <c r="B3692" s="2" t="s">
        <v>9</v>
      </c>
      <c r="C3692" s="2" t="s">
        <v>10</v>
      </c>
      <c r="D3692" s="2" t="s">
        <v>11</v>
      </c>
      <c r="E3692" s="2" t="s">
        <v>12</v>
      </c>
      <c r="F3692" s="2">
        <v>2013</v>
      </c>
      <c r="G3692" s="2">
        <v>52.938270000000003</v>
      </c>
    </row>
    <row r="3693" spans="1:7" x14ac:dyDescent="0.25">
      <c r="A3693" s="2" t="s">
        <v>48</v>
      </c>
      <c r="B3693" s="2" t="s">
        <v>9</v>
      </c>
      <c r="C3693" s="2" t="s">
        <v>10</v>
      </c>
      <c r="D3693" s="2" t="s">
        <v>11</v>
      </c>
      <c r="E3693" s="2" t="s">
        <v>12</v>
      </c>
      <c r="F3693" s="2">
        <v>2014</v>
      </c>
      <c r="G3693" s="2">
        <v>52.503929999999997</v>
      </c>
    </row>
    <row r="3694" spans="1:7" x14ac:dyDescent="0.25">
      <c r="A3694" s="2" t="s">
        <v>48</v>
      </c>
      <c r="B3694" s="2" t="s">
        <v>9</v>
      </c>
      <c r="C3694" s="2" t="s">
        <v>10</v>
      </c>
      <c r="D3694" s="2" t="s">
        <v>11</v>
      </c>
      <c r="E3694" s="2" t="s">
        <v>12</v>
      </c>
      <c r="F3694" s="2">
        <v>2015</v>
      </c>
      <c r="G3694" s="2">
        <v>52.271450000000002</v>
      </c>
    </row>
    <row r="3695" spans="1:7" x14ac:dyDescent="0.25">
      <c r="A3695" s="2" t="s">
        <v>48</v>
      </c>
      <c r="B3695" s="2" t="s">
        <v>9</v>
      </c>
      <c r="C3695" s="2" t="s">
        <v>14</v>
      </c>
      <c r="D3695" s="2" t="s">
        <v>11</v>
      </c>
      <c r="E3695" s="2" t="s">
        <v>12</v>
      </c>
      <c r="F3695" s="2">
        <v>2001</v>
      </c>
      <c r="G3695" s="2">
        <v>51.836669999999998</v>
      </c>
    </row>
    <row r="3696" spans="1:7" x14ac:dyDescent="0.25">
      <c r="A3696" s="2" t="s">
        <v>48</v>
      </c>
      <c r="B3696" s="2" t="s">
        <v>9</v>
      </c>
      <c r="C3696" s="2" t="s">
        <v>14</v>
      </c>
      <c r="D3696" s="2" t="s">
        <v>11</v>
      </c>
      <c r="E3696" s="2" t="s">
        <v>12</v>
      </c>
      <c r="F3696" s="2">
        <v>2002</v>
      </c>
      <c r="G3696" s="2">
        <v>50.190829999999998</v>
      </c>
    </row>
    <row r="3697" spans="1:7" x14ac:dyDescent="0.25">
      <c r="A3697" s="2" t="s">
        <v>48</v>
      </c>
      <c r="B3697" s="2" t="s">
        <v>9</v>
      </c>
      <c r="C3697" s="2" t="s">
        <v>14</v>
      </c>
      <c r="D3697" s="2" t="s">
        <v>11</v>
      </c>
      <c r="E3697" s="2" t="s">
        <v>12</v>
      </c>
      <c r="F3697" s="2">
        <v>2003</v>
      </c>
      <c r="G3697" s="2">
        <v>50.299109999999999</v>
      </c>
    </row>
    <row r="3698" spans="1:7" x14ac:dyDescent="0.25">
      <c r="A3698" s="2" t="s">
        <v>48</v>
      </c>
      <c r="B3698" s="2" t="s">
        <v>9</v>
      </c>
      <c r="C3698" s="2" t="s">
        <v>14</v>
      </c>
      <c r="D3698" s="2" t="s">
        <v>11</v>
      </c>
      <c r="E3698" s="2" t="s">
        <v>12</v>
      </c>
      <c r="F3698" s="2">
        <v>2004</v>
      </c>
      <c r="G3698" s="2">
        <v>50.945340000000002</v>
      </c>
    </row>
    <row r="3699" spans="1:7" x14ac:dyDescent="0.25">
      <c r="A3699" s="2" t="s">
        <v>48</v>
      </c>
      <c r="B3699" s="2" t="s">
        <v>9</v>
      </c>
      <c r="C3699" s="2" t="s">
        <v>14</v>
      </c>
      <c r="D3699" s="2" t="s">
        <v>11</v>
      </c>
      <c r="E3699" s="2" t="s">
        <v>12</v>
      </c>
      <c r="F3699" s="2">
        <v>2005</v>
      </c>
      <c r="G3699" s="2">
        <v>49.393320000000003</v>
      </c>
    </row>
    <row r="3700" spans="1:7" x14ac:dyDescent="0.25">
      <c r="A3700" s="2" t="s">
        <v>48</v>
      </c>
      <c r="B3700" s="2" t="s">
        <v>9</v>
      </c>
      <c r="C3700" s="2" t="s">
        <v>14</v>
      </c>
      <c r="D3700" s="2" t="s">
        <v>11</v>
      </c>
      <c r="E3700" s="2" t="s">
        <v>12</v>
      </c>
      <c r="F3700" s="2">
        <v>2006</v>
      </c>
      <c r="G3700" s="2">
        <v>47.378880000000002</v>
      </c>
    </row>
    <row r="3701" spans="1:7" x14ac:dyDescent="0.25">
      <c r="A3701" s="2" t="s">
        <v>48</v>
      </c>
      <c r="B3701" s="2" t="s">
        <v>9</v>
      </c>
      <c r="C3701" s="2" t="s">
        <v>14</v>
      </c>
      <c r="D3701" s="2" t="s">
        <v>11</v>
      </c>
      <c r="E3701" s="2" t="s">
        <v>12</v>
      </c>
      <c r="F3701" s="2">
        <v>2007</v>
      </c>
      <c r="G3701" s="2">
        <v>46.060049999999997</v>
      </c>
    </row>
    <row r="3702" spans="1:7" x14ac:dyDescent="0.25">
      <c r="A3702" s="2" t="s">
        <v>48</v>
      </c>
      <c r="B3702" s="2" t="s">
        <v>9</v>
      </c>
      <c r="C3702" s="2" t="s">
        <v>14</v>
      </c>
      <c r="D3702" s="2" t="s">
        <v>11</v>
      </c>
      <c r="E3702" s="2" t="s">
        <v>12</v>
      </c>
      <c r="F3702" s="2">
        <v>2008</v>
      </c>
      <c r="G3702" s="2">
        <v>50.673650000000002</v>
      </c>
    </row>
    <row r="3703" spans="1:7" x14ac:dyDescent="0.25">
      <c r="A3703" s="2" t="s">
        <v>48</v>
      </c>
      <c r="B3703" s="2" t="s">
        <v>9</v>
      </c>
      <c r="C3703" s="2" t="s">
        <v>14</v>
      </c>
      <c r="D3703" s="2" t="s">
        <v>11</v>
      </c>
      <c r="E3703" s="2" t="s">
        <v>12</v>
      </c>
      <c r="F3703" s="2">
        <v>2009</v>
      </c>
      <c r="G3703" s="2">
        <v>52.811660000000003</v>
      </c>
    </row>
    <row r="3704" spans="1:7" x14ac:dyDescent="0.25">
      <c r="A3704" s="2" t="s">
        <v>48</v>
      </c>
      <c r="B3704" s="2" t="s">
        <v>9</v>
      </c>
      <c r="C3704" s="2" t="s">
        <v>14</v>
      </c>
      <c r="D3704" s="2" t="s">
        <v>11</v>
      </c>
      <c r="E3704" s="2" t="s">
        <v>12</v>
      </c>
      <c r="F3704" s="2">
        <v>2010</v>
      </c>
      <c r="G3704" s="2">
        <v>53.708399999999997</v>
      </c>
    </row>
    <row r="3705" spans="1:7" x14ac:dyDescent="0.25">
      <c r="A3705" s="2" t="s">
        <v>48</v>
      </c>
      <c r="B3705" s="2" t="s">
        <v>9</v>
      </c>
      <c r="C3705" s="2" t="s">
        <v>14</v>
      </c>
      <c r="D3705" s="2" t="s">
        <v>11</v>
      </c>
      <c r="E3705" s="2" t="s">
        <v>12</v>
      </c>
      <c r="F3705" s="2">
        <v>2011</v>
      </c>
      <c r="G3705" s="2">
        <v>54.152439999999999</v>
      </c>
    </row>
    <row r="3706" spans="1:7" x14ac:dyDescent="0.25">
      <c r="A3706" s="2" t="s">
        <v>48</v>
      </c>
      <c r="B3706" s="2" t="s">
        <v>9</v>
      </c>
      <c r="C3706" s="2" t="s">
        <v>14</v>
      </c>
      <c r="D3706" s="2" t="s">
        <v>11</v>
      </c>
      <c r="E3706" s="2" t="s">
        <v>12</v>
      </c>
      <c r="F3706" s="2">
        <v>2012</v>
      </c>
      <c r="G3706" s="2">
        <v>53.456580000000002</v>
      </c>
    </row>
    <row r="3707" spans="1:7" x14ac:dyDescent="0.25">
      <c r="A3707" s="2" t="s">
        <v>48</v>
      </c>
      <c r="B3707" s="2" t="s">
        <v>9</v>
      </c>
      <c r="C3707" s="2" t="s">
        <v>14</v>
      </c>
      <c r="D3707" s="2" t="s">
        <v>11</v>
      </c>
      <c r="E3707" s="2" t="s">
        <v>12</v>
      </c>
      <c r="F3707" s="2">
        <v>2013</v>
      </c>
      <c r="G3707" s="2">
        <v>52.590609999999998</v>
      </c>
    </row>
    <row r="3708" spans="1:7" x14ac:dyDescent="0.25">
      <c r="A3708" s="2" t="s">
        <v>48</v>
      </c>
      <c r="B3708" s="2" t="s">
        <v>9</v>
      </c>
      <c r="C3708" s="2" t="s">
        <v>14</v>
      </c>
      <c r="D3708" s="2" t="s">
        <v>11</v>
      </c>
      <c r="E3708" s="2" t="s">
        <v>12</v>
      </c>
      <c r="F3708" s="2">
        <v>2014</v>
      </c>
      <c r="G3708" s="2">
        <v>51.759599999999999</v>
      </c>
    </row>
    <row r="3709" spans="1:7" x14ac:dyDescent="0.25">
      <c r="A3709" s="2" t="s">
        <v>48</v>
      </c>
      <c r="B3709" s="2" t="s">
        <v>9</v>
      </c>
      <c r="C3709" s="2" t="s">
        <v>14</v>
      </c>
      <c r="D3709" s="2" t="s">
        <v>11</v>
      </c>
      <c r="E3709" s="2" t="s">
        <v>12</v>
      </c>
      <c r="F3709" s="2">
        <v>2015</v>
      </c>
      <c r="G3709" s="2">
        <v>51.313800000000001</v>
      </c>
    </row>
    <row r="3710" spans="1:7" x14ac:dyDescent="0.25">
      <c r="A3710" s="2" t="s">
        <v>48</v>
      </c>
      <c r="B3710" s="2" t="s">
        <v>9</v>
      </c>
      <c r="C3710" s="2" t="s">
        <v>15</v>
      </c>
      <c r="D3710" s="2" t="s">
        <v>11</v>
      </c>
      <c r="E3710" s="2" t="s">
        <v>12</v>
      </c>
      <c r="F3710" s="2">
        <v>2001</v>
      </c>
      <c r="G3710" s="2">
        <v>49.307989999999997</v>
      </c>
    </row>
    <row r="3711" spans="1:7" x14ac:dyDescent="0.25">
      <c r="A3711" s="2" t="s">
        <v>48</v>
      </c>
      <c r="B3711" s="2" t="s">
        <v>9</v>
      </c>
      <c r="C3711" s="2" t="s">
        <v>15</v>
      </c>
      <c r="D3711" s="2" t="s">
        <v>11</v>
      </c>
      <c r="E3711" s="2" t="s">
        <v>12</v>
      </c>
      <c r="F3711" s="2">
        <v>2002</v>
      </c>
      <c r="G3711" s="2">
        <v>48.164679999999997</v>
      </c>
    </row>
    <row r="3712" spans="1:7" x14ac:dyDescent="0.25">
      <c r="A3712" s="2" t="s">
        <v>48</v>
      </c>
      <c r="B3712" s="2" t="s">
        <v>9</v>
      </c>
      <c r="C3712" s="2" t="s">
        <v>15</v>
      </c>
      <c r="D3712" s="2" t="s">
        <v>11</v>
      </c>
      <c r="E3712" s="2" t="s">
        <v>12</v>
      </c>
      <c r="F3712" s="2">
        <v>2003</v>
      </c>
      <c r="G3712" s="2">
        <v>48.878039999999999</v>
      </c>
    </row>
    <row r="3713" spans="1:8" x14ac:dyDescent="0.25">
      <c r="A3713" s="2" t="s">
        <v>48</v>
      </c>
      <c r="B3713" s="2" t="s">
        <v>9</v>
      </c>
      <c r="C3713" s="2" t="s">
        <v>15</v>
      </c>
      <c r="D3713" s="2" t="s">
        <v>11</v>
      </c>
      <c r="E3713" s="2" t="s">
        <v>12</v>
      </c>
      <c r="F3713" s="2">
        <v>2004</v>
      </c>
      <c r="G3713" s="2">
        <v>48.938499999999998</v>
      </c>
    </row>
    <row r="3714" spans="1:8" x14ac:dyDescent="0.25">
      <c r="A3714" s="2" t="s">
        <v>48</v>
      </c>
      <c r="B3714" s="2" t="s">
        <v>9</v>
      </c>
      <c r="C3714" s="2" t="s">
        <v>15</v>
      </c>
      <c r="D3714" s="2" t="s">
        <v>11</v>
      </c>
      <c r="E3714" s="2" t="s">
        <v>12</v>
      </c>
      <c r="F3714" s="2">
        <v>2005</v>
      </c>
      <c r="G3714" s="2">
        <v>47.346739999999997</v>
      </c>
    </row>
    <row r="3715" spans="1:8" x14ac:dyDescent="0.25">
      <c r="A3715" s="2" t="s">
        <v>48</v>
      </c>
      <c r="B3715" s="2" t="s">
        <v>9</v>
      </c>
      <c r="C3715" s="2" t="s">
        <v>15</v>
      </c>
      <c r="D3715" s="2" t="s">
        <v>11</v>
      </c>
      <c r="E3715" s="2" t="s">
        <v>12</v>
      </c>
      <c r="F3715" s="2">
        <v>2006</v>
      </c>
      <c r="G3715" s="2">
        <v>46.186860000000003</v>
      </c>
    </row>
    <row r="3716" spans="1:8" x14ac:dyDescent="0.25">
      <c r="A3716" s="2" t="s">
        <v>48</v>
      </c>
      <c r="B3716" s="2" t="s">
        <v>9</v>
      </c>
      <c r="C3716" s="2" t="s">
        <v>15</v>
      </c>
      <c r="D3716" s="2" t="s">
        <v>11</v>
      </c>
      <c r="E3716" s="2" t="s">
        <v>12</v>
      </c>
      <c r="F3716" s="2">
        <v>2007</v>
      </c>
      <c r="G3716" s="2">
        <v>44.835909999999998</v>
      </c>
    </row>
    <row r="3717" spans="1:8" x14ac:dyDescent="0.25">
      <c r="A3717" s="2" t="s">
        <v>48</v>
      </c>
      <c r="B3717" s="2" t="s">
        <v>9</v>
      </c>
      <c r="C3717" s="2" t="s">
        <v>15</v>
      </c>
      <c r="D3717" s="2" t="s">
        <v>11</v>
      </c>
      <c r="E3717" s="2" t="s">
        <v>12</v>
      </c>
      <c r="F3717" s="2">
        <v>2008</v>
      </c>
      <c r="G3717" s="2">
        <v>48.582540000000002</v>
      </c>
    </row>
    <row r="3718" spans="1:8" x14ac:dyDescent="0.25">
      <c r="A3718" s="2" t="s">
        <v>48</v>
      </c>
      <c r="B3718" s="2" t="s">
        <v>9</v>
      </c>
      <c r="C3718" s="2" t="s">
        <v>15</v>
      </c>
      <c r="D3718" s="2" t="s">
        <v>11</v>
      </c>
      <c r="E3718" s="2" t="s">
        <v>12</v>
      </c>
      <c r="F3718" s="2">
        <v>2009</v>
      </c>
      <c r="G3718" s="2">
        <v>51.336170000000003</v>
      </c>
    </row>
    <row r="3719" spans="1:8" x14ac:dyDescent="0.25">
      <c r="A3719" s="2" t="s">
        <v>48</v>
      </c>
      <c r="B3719" s="2" t="s">
        <v>9</v>
      </c>
      <c r="C3719" s="2" t="s">
        <v>15</v>
      </c>
      <c r="D3719" s="2" t="s">
        <v>11</v>
      </c>
      <c r="E3719" s="2" t="s">
        <v>12</v>
      </c>
      <c r="F3719" s="2">
        <v>2010</v>
      </c>
      <c r="G3719" s="2">
        <v>52.514850000000003</v>
      </c>
    </row>
    <row r="3720" spans="1:8" x14ac:dyDescent="0.25">
      <c r="A3720" s="2" t="s">
        <v>48</v>
      </c>
      <c r="B3720" s="2" t="s">
        <v>9</v>
      </c>
      <c r="C3720" s="2" t="s">
        <v>15</v>
      </c>
      <c r="D3720" s="2" t="s">
        <v>11</v>
      </c>
      <c r="E3720" s="2" t="s">
        <v>12</v>
      </c>
      <c r="F3720" s="2">
        <v>2011</v>
      </c>
      <c r="G3720" s="2">
        <v>53.746279999999999</v>
      </c>
    </row>
    <row r="3721" spans="1:8" x14ac:dyDescent="0.25">
      <c r="A3721" s="2" t="s">
        <v>48</v>
      </c>
      <c r="B3721" s="2" t="s">
        <v>9</v>
      </c>
      <c r="C3721" s="2" t="s">
        <v>15</v>
      </c>
      <c r="D3721" s="2" t="s">
        <v>11</v>
      </c>
      <c r="E3721" s="2" t="s">
        <v>12</v>
      </c>
      <c r="F3721" s="2">
        <v>2012</v>
      </c>
      <c r="G3721" s="2">
        <v>53.474589999999999</v>
      </c>
    </row>
    <row r="3722" spans="1:8" x14ac:dyDescent="0.25">
      <c r="A3722" s="2" t="s">
        <v>48</v>
      </c>
      <c r="B3722" s="2" t="s">
        <v>9</v>
      </c>
      <c r="C3722" s="2" t="s">
        <v>15</v>
      </c>
      <c r="D3722" s="2" t="s">
        <v>11</v>
      </c>
      <c r="E3722" s="2" t="s">
        <v>12</v>
      </c>
      <c r="F3722" s="2">
        <v>2013</v>
      </c>
      <c r="G3722" s="2">
        <v>52.101230000000001</v>
      </c>
    </row>
    <row r="3723" spans="1:8" x14ac:dyDescent="0.25">
      <c r="A3723" s="2" t="s">
        <v>48</v>
      </c>
      <c r="B3723" s="2" t="s">
        <v>9</v>
      </c>
      <c r="C3723" s="2" t="s">
        <v>15</v>
      </c>
      <c r="D3723" s="2" t="s">
        <v>11</v>
      </c>
      <c r="E3723" s="2" t="s">
        <v>12</v>
      </c>
      <c r="F3723" s="2">
        <v>2014</v>
      </c>
      <c r="G3723" s="2">
        <v>50.717970000000001</v>
      </c>
    </row>
    <row r="3724" spans="1:8" x14ac:dyDescent="0.25">
      <c r="A3724" s="2" t="s">
        <v>48</v>
      </c>
      <c r="B3724" s="2" t="s">
        <v>9</v>
      </c>
      <c r="C3724" s="2" t="s">
        <v>15</v>
      </c>
      <c r="D3724" s="2" t="s">
        <v>11</v>
      </c>
      <c r="E3724" s="2" t="s">
        <v>12</v>
      </c>
      <c r="F3724" s="2">
        <v>2015</v>
      </c>
      <c r="G3724" s="2">
        <v>49.984479999999998</v>
      </c>
    </row>
    <row r="3725" spans="1:8" x14ac:dyDescent="0.25">
      <c r="A3725" s="2" t="s">
        <v>49</v>
      </c>
      <c r="B3725" s="2" t="s">
        <v>9</v>
      </c>
      <c r="C3725" s="2" t="s">
        <v>10</v>
      </c>
      <c r="D3725" s="2" t="s">
        <v>11</v>
      </c>
      <c r="E3725" s="2" t="s">
        <v>12</v>
      </c>
      <c r="F3725" s="2">
        <v>1995</v>
      </c>
      <c r="G3725" s="2">
        <v>8.9483390000000007</v>
      </c>
    </row>
    <row r="3726" spans="1:8" x14ac:dyDescent="0.25">
      <c r="A3726" s="2" t="s">
        <v>49</v>
      </c>
      <c r="B3726" s="2" t="s">
        <v>9</v>
      </c>
      <c r="C3726" s="2" t="s">
        <v>10</v>
      </c>
      <c r="D3726" s="2" t="s">
        <v>11</v>
      </c>
      <c r="E3726" s="2" t="s">
        <v>12</v>
      </c>
      <c r="F3726" s="2">
        <v>1996</v>
      </c>
      <c r="G3726" s="2">
        <v>9.9367079999999994</v>
      </c>
      <c r="H3726" s="2" t="s">
        <v>13</v>
      </c>
    </row>
    <row r="3727" spans="1:8" x14ac:dyDescent="0.25">
      <c r="A3727" s="2" t="s">
        <v>49</v>
      </c>
      <c r="B3727" s="2" t="s">
        <v>9</v>
      </c>
      <c r="C3727" s="2" t="s">
        <v>10</v>
      </c>
      <c r="D3727" s="2" t="s">
        <v>11</v>
      </c>
      <c r="E3727" s="2" t="s">
        <v>12</v>
      </c>
      <c r="F3727" s="2">
        <v>1997</v>
      </c>
      <c r="G3727" s="2">
        <v>10.20215</v>
      </c>
    </row>
    <row r="3728" spans="1:8" x14ac:dyDescent="0.25">
      <c r="A3728" s="2" t="s">
        <v>49</v>
      </c>
      <c r="B3728" s="2" t="s">
        <v>9</v>
      </c>
      <c r="C3728" s="2" t="s">
        <v>10</v>
      </c>
      <c r="D3728" s="2" t="s">
        <v>11</v>
      </c>
      <c r="E3728" s="2" t="s">
        <v>12</v>
      </c>
      <c r="F3728" s="2">
        <v>1998</v>
      </c>
      <c r="G3728" s="2">
        <v>11.00977</v>
      </c>
    </row>
    <row r="3729" spans="1:8" x14ac:dyDescent="0.25">
      <c r="A3729" s="2" t="s">
        <v>49</v>
      </c>
      <c r="B3729" s="2" t="s">
        <v>9</v>
      </c>
      <c r="C3729" s="2" t="s">
        <v>10</v>
      </c>
      <c r="D3729" s="2" t="s">
        <v>11</v>
      </c>
      <c r="E3729" s="2" t="s">
        <v>12</v>
      </c>
      <c r="F3729" s="2">
        <v>1999</v>
      </c>
      <c r="G3729" s="2">
        <v>11.11871</v>
      </c>
      <c r="H3729" s="2" t="s">
        <v>13</v>
      </c>
    </row>
    <row r="3730" spans="1:8" x14ac:dyDescent="0.25">
      <c r="A3730" s="2" t="s">
        <v>49</v>
      </c>
      <c r="B3730" s="2" t="s">
        <v>9</v>
      </c>
      <c r="C3730" s="2" t="s">
        <v>10</v>
      </c>
      <c r="D3730" s="2" t="s">
        <v>11</v>
      </c>
      <c r="E3730" s="2" t="s">
        <v>12</v>
      </c>
      <c r="F3730" s="2">
        <v>2000</v>
      </c>
      <c r="G3730" s="2">
        <v>11.400539999999999</v>
      </c>
    </row>
    <row r="3731" spans="1:8" x14ac:dyDescent="0.25">
      <c r="A3731" s="2" t="s">
        <v>49</v>
      </c>
      <c r="B3731" s="2" t="s">
        <v>9</v>
      </c>
      <c r="C3731" s="2" t="s">
        <v>10</v>
      </c>
      <c r="D3731" s="2" t="s">
        <v>11</v>
      </c>
      <c r="E3731" s="2" t="s">
        <v>12</v>
      </c>
      <c r="F3731" s="2">
        <v>2001</v>
      </c>
      <c r="G3731" s="2">
        <v>11.040050000000001</v>
      </c>
    </row>
    <row r="3732" spans="1:8" x14ac:dyDescent="0.25">
      <c r="A3732" s="2" t="s">
        <v>49</v>
      </c>
      <c r="B3732" s="2" t="s">
        <v>9</v>
      </c>
      <c r="C3732" s="2" t="s">
        <v>10</v>
      </c>
      <c r="D3732" s="2" t="s">
        <v>11</v>
      </c>
      <c r="E3732" s="2" t="s">
        <v>12</v>
      </c>
      <c r="F3732" s="2">
        <v>2002</v>
      </c>
      <c r="G3732" s="2">
        <v>10.613770000000001</v>
      </c>
    </row>
    <row r="3733" spans="1:8" x14ac:dyDescent="0.25">
      <c r="A3733" s="2" t="s">
        <v>49</v>
      </c>
      <c r="B3733" s="2" t="s">
        <v>9</v>
      </c>
      <c r="C3733" s="2" t="s">
        <v>10</v>
      </c>
      <c r="D3733" s="2" t="s">
        <v>11</v>
      </c>
      <c r="E3733" s="2" t="s">
        <v>12</v>
      </c>
      <c r="F3733" s="2">
        <v>2003</v>
      </c>
      <c r="G3733" s="2">
        <v>12.094099999999999</v>
      </c>
    </row>
    <row r="3734" spans="1:8" x14ac:dyDescent="0.25">
      <c r="A3734" s="2" t="s">
        <v>49</v>
      </c>
      <c r="B3734" s="2" t="s">
        <v>9</v>
      </c>
      <c r="C3734" s="2" t="s">
        <v>10</v>
      </c>
      <c r="D3734" s="2" t="s">
        <v>11</v>
      </c>
      <c r="E3734" s="2" t="s">
        <v>12</v>
      </c>
      <c r="F3734" s="2">
        <v>2004</v>
      </c>
      <c r="G3734" s="2">
        <v>13.3758</v>
      </c>
    </row>
    <row r="3735" spans="1:8" x14ac:dyDescent="0.25">
      <c r="A3735" s="2" t="s">
        <v>49</v>
      </c>
      <c r="B3735" s="2" t="s">
        <v>9</v>
      </c>
      <c r="C3735" s="2" t="s">
        <v>10</v>
      </c>
      <c r="D3735" s="2" t="s">
        <v>11</v>
      </c>
      <c r="E3735" s="2" t="s">
        <v>12</v>
      </c>
      <c r="F3735" s="2">
        <v>2005</v>
      </c>
      <c r="G3735" s="2">
        <v>11.107419999999999</v>
      </c>
    </row>
    <row r="3736" spans="1:8" x14ac:dyDescent="0.25">
      <c r="A3736" s="2" t="s">
        <v>49</v>
      </c>
      <c r="B3736" s="2" t="s">
        <v>9</v>
      </c>
      <c r="C3736" s="2" t="s">
        <v>10</v>
      </c>
      <c r="D3736" s="2" t="s">
        <v>11</v>
      </c>
      <c r="E3736" s="2" t="s">
        <v>12</v>
      </c>
      <c r="F3736" s="2">
        <v>2006</v>
      </c>
      <c r="G3736" s="2">
        <v>11.56442</v>
      </c>
    </row>
    <row r="3737" spans="1:8" x14ac:dyDescent="0.25">
      <c r="A3737" s="2" t="s">
        <v>49</v>
      </c>
      <c r="B3737" s="2" t="s">
        <v>9</v>
      </c>
      <c r="C3737" s="2" t="s">
        <v>10</v>
      </c>
      <c r="D3737" s="2" t="s">
        <v>11</v>
      </c>
      <c r="E3737" s="2" t="s">
        <v>12</v>
      </c>
      <c r="F3737" s="2">
        <v>2007</v>
      </c>
      <c r="G3737" s="2">
        <v>12.782629999999999</v>
      </c>
    </row>
    <row r="3738" spans="1:8" x14ac:dyDescent="0.25">
      <c r="A3738" s="2" t="s">
        <v>49</v>
      </c>
      <c r="B3738" s="2" t="s">
        <v>9</v>
      </c>
      <c r="C3738" s="2" t="s">
        <v>10</v>
      </c>
      <c r="D3738" s="2" t="s">
        <v>11</v>
      </c>
      <c r="E3738" s="2" t="s">
        <v>12</v>
      </c>
      <c r="F3738" s="2">
        <v>2008</v>
      </c>
      <c r="G3738" s="2">
        <v>10.72935</v>
      </c>
    </row>
    <row r="3739" spans="1:8" x14ac:dyDescent="0.25">
      <c r="A3739" s="2" t="s">
        <v>49</v>
      </c>
      <c r="B3739" s="2" t="s">
        <v>9</v>
      </c>
      <c r="C3739" s="2" t="s">
        <v>10</v>
      </c>
      <c r="D3739" s="2" t="s">
        <v>11</v>
      </c>
      <c r="E3739" s="2" t="s">
        <v>12</v>
      </c>
      <c r="F3739" s="2">
        <v>2009</v>
      </c>
      <c r="G3739" s="2">
        <v>11.66897</v>
      </c>
    </row>
    <row r="3740" spans="1:8" x14ac:dyDescent="0.25">
      <c r="A3740" s="2" t="s">
        <v>49</v>
      </c>
      <c r="B3740" s="2" t="s">
        <v>9</v>
      </c>
      <c r="C3740" s="2" t="s">
        <v>10</v>
      </c>
      <c r="D3740" s="2" t="s">
        <v>11</v>
      </c>
      <c r="E3740" s="2" t="s">
        <v>12</v>
      </c>
      <c r="F3740" s="2">
        <v>2010</v>
      </c>
      <c r="G3740" s="2">
        <v>11.876139999999999</v>
      </c>
    </row>
    <row r="3741" spans="1:8" x14ac:dyDescent="0.25">
      <c r="A3741" s="2" t="s">
        <v>49</v>
      </c>
      <c r="B3741" s="2" t="s">
        <v>9</v>
      </c>
      <c r="C3741" s="2" t="s">
        <v>10</v>
      </c>
      <c r="D3741" s="2" t="s">
        <v>11</v>
      </c>
      <c r="E3741" s="2" t="s">
        <v>12</v>
      </c>
      <c r="F3741" s="2">
        <v>2011</v>
      </c>
      <c r="G3741" s="2">
        <v>12.29236</v>
      </c>
    </row>
    <row r="3742" spans="1:8" x14ac:dyDescent="0.25">
      <c r="A3742" s="2" t="s">
        <v>49</v>
      </c>
      <c r="B3742" s="2" t="s">
        <v>9</v>
      </c>
      <c r="C3742" s="2" t="s">
        <v>10</v>
      </c>
      <c r="D3742" s="2" t="s">
        <v>11</v>
      </c>
      <c r="E3742" s="2" t="s">
        <v>12</v>
      </c>
      <c r="F3742" s="2">
        <v>2012</v>
      </c>
      <c r="G3742" s="2">
        <v>12.589460000000001</v>
      </c>
    </row>
    <row r="3743" spans="1:8" x14ac:dyDescent="0.25">
      <c r="A3743" s="2" t="s">
        <v>49</v>
      </c>
      <c r="B3743" s="2" t="s">
        <v>9</v>
      </c>
      <c r="C3743" s="2" t="s">
        <v>10</v>
      </c>
      <c r="D3743" s="2" t="s">
        <v>11</v>
      </c>
      <c r="E3743" s="2" t="s">
        <v>12</v>
      </c>
      <c r="F3743" s="2">
        <v>2013</v>
      </c>
      <c r="G3743" s="2">
        <v>12.40409</v>
      </c>
    </row>
    <row r="3744" spans="1:8" x14ac:dyDescent="0.25">
      <c r="A3744" s="2" t="s">
        <v>49</v>
      </c>
      <c r="B3744" s="2" t="s">
        <v>9</v>
      </c>
      <c r="C3744" s="2" t="s">
        <v>10</v>
      </c>
      <c r="D3744" s="2" t="s">
        <v>11</v>
      </c>
      <c r="E3744" s="2" t="s">
        <v>12</v>
      </c>
      <c r="F3744" s="2">
        <v>2014</v>
      </c>
      <c r="G3744" s="2">
        <v>12.48035</v>
      </c>
    </row>
    <row r="3745" spans="1:8" x14ac:dyDescent="0.25">
      <c r="A3745" s="2" t="s">
        <v>49</v>
      </c>
      <c r="B3745" s="2" t="s">
        <v>9</v>
      </c>
      <c r="C3745" s="2" t="s">
        <v>10</v>
      </c>
      <c r="D3745" s="2" t="s">
        <v>11</v>
      </c>
      <c r="E3745" s="2" t="s">
        <v>12</v>
      </c>
      <c r="F3745" s="2">
        <v>2015</v>
      </c>
      <c r="G3745" s="2">
        <v>12.050420000000001</v>
      </c>
    </row>
    <row r="3746" spans="1:8" x14ac:dyDescent="0.25">
      <c r="A3746" s="2" t="s">
        <v>49</v>
      </c>
      <c r="B3746" s="2" t="s">
        <v>9</v>
      </c>
      <c r="C3746" s="2" t="s">
        <v>14</v>
      </c>
      <c r="D3746" s="2" t="s">
        <v>11</v>
      </c>
      <c r="E3746" s="2" t="s">
        <v>12</v>
      </c>
      <c r="F3746" s="2">
        <v>1995</v>
      </c>
      <c r="G3746" s="2">
        <v>6.9255149999999999</v>
      </c>
    </row>
    <row r="3747" spans="1:8" x14ac:dyDescent="0.25">
      <c r="A3747" s="2" t="s">
        <v>49</v>
      </c>
      <c r="B3747" s="2" t="s">
        <v>9</v>
      </c>
      <c r="C3747" s="2" t="s">
        <v>14</v>
      </c>
      <c r="D3747" s="2" t="s">
        <v>11</v>
      </c>
      <c r="E3747" s="2" t="s">
        <v>12</v>
      </c>
      <c r="F3747" s="2">
        <v>1996</v>
      </c>
      <c r="G3747" s="2">
        <v>7.5202590000000002</v>
      </c>
      <c r="H3747" s="2" t="s">
        <v>13</v>
      </c>
    </row>
    <row r="3748" spans="1:8" x14ac:dyDescent="0.25">
      <c r="A3748" s="2" t="s">
        <v>49</v>
      </c>
      <c r="B3748" s="2" t="s">
        <v>9</v>
      </c>
      <c r="C3748" s="2" t="s">
        <v>14</v>
      </c>
      <c r="D3748" s="2" t="s">
        <v>11</v>
      </c>
      <c r="E3748" s="2" t="s">
        <v>12</v>
      </c>
      <c r="F3748" s="2">
        <v>1997</v>
      </c>
      <c r="G3748" s="2">
        <v>7.9837400000000001</v>
      </c>
    </row>
    <row r="3749" spans="1:8" x14ac:dyDescent="0.25">
      <c r="A3749" s="2" t="s">
        <v>49</v>
      </c>
      <c r="B3749" s="2" t="s">
        <v>9</v>
      </c>
      <c r="C3749" s="2" t="s">
        <v>14</v>
      </c>
      <c r="D3749" s="2" t="s">
        <v>11</v>
      </c>
      <c r="E3749" s="2" t="s">
        <v>12</v>
      </c>
      <c r="F3749" s="2">
        <v>1998</v>
      </c>
      <c r="G3749" s="2">
        <v>8.6092709999999997</v>
      </c>
    </row>
    <row r="3750" spans="1:8" x14ac:dyDescent="0.25">
      <c r="A3750" s="2" t="s">
        <v>49</v>
      </c>
      <c r="B3750" s="2" t="s">
        <v>9</v>
      </c>
      <c r="C3750" s="2" t="s">
        <v>14</v>
      </c>
      <c r="D3750" s="2" t="s">
        <v>11</v>
      </c>
      <c r="E3750" s="2" t="s">
        <v>12</v>
      </c>
      <c r="F3750" s="2">
        <v>1999</v>
      </c>
      <c r="G3750" s="2">
        <v>8.6278579999999998</v>
      </c>
      <c r="H3750" s="2" t="s">
        <v>13</v>
      </c>
    </row>
    <row r="3751" spans="1:8" x14ac:dyDescent="0.25">
      <c r="A3751" s="2" t="s">
        <v>49</v>
      </c>
      <c r="B3751" s="2" t="s">
        <v>9</v>
      </c>
      <c r="C3751" s="2" t="s">
        <v>14</v>
      </c>
      <c r="D3751" s="2" t="s">
        <v>11</v>
      </c>
      <c r="E3751" s="2" t="s">
        <v>12</v>
      </c>
      <c r="F3751" s="2">
        <v>2000</v>
      </c>
      <c r="G3751" s="2">
        <v>8.7544979999999999</v>
      </c>
    </row>
    <row r="3752" spans="1:8" x14ac:dyDescent="0.25">
      <c r="A3752" s="2" t="s">
        <v>49</v>
      </c>
      <c r="B3752" s="2" t="s">
        <v>9</v>
      </c>
      <c r="C3752" s="2" t="s">
        <v>14</v>
      </c>
      <c r="D3752" s="2" t="s">
        <v>11</v>
      </c>
      <c r="E3752" s="2" t="s">
        <v>12</v>
      </c>
      <c r="F3752" s="2">
        <v>2001</v>
      </c>
      <c r="G3752" s="2">
        <v>8.1970010000000002</v>
      </c>
    </row>
    <row r="3753" spans="1:8" x14ac:dyDescent="0.25">
      <c r="A3753" s="2" t="s">
        <v>49</v>
      </c>
      <c r="B3753" s="2" t="s">
        <v>9</v>
      </c>
      <c r="C3753" s="2" t="s">
        <v>14</v>
      </c>
      <c r="D3753" s="2" t="s">
        <v>11</v>
      </c>
      <c r="E3753" s="2" t="s">
        <v>12</v>
      </c>
      <c r="F3753" s="2">
        <v>2002</v>
      </c>
      <c r="G3753" s="2">
        <v>7.8902520000000003</v>
      </c>
    </row>
    <row r="3754" spans="1:8" x14ac:dyDescent="0.25">
      <c r="A3754" s="2" t="s">
        <v>49</v>
      </c>
      <c r="B3754" s="2" t="s">
        <v>9</v>
      </c>
      <c r="C3754" s="2" t="s">
        <v>14</v>
      </c>
      <c r="D3754" s="2" t="s">
        <v>11</v>
      </c>
      <c r="E3754" s="2" t="s">
        <v>12</v>
      </c>
      <c r="F3754" s="2">
        <v>2003</v>
      </c>
      <c r="G3754" s="2">
        <v>8.8284380000000002</v>
      </c>
    </row>
    <row r="3755" spans="1:8" x14ac:dyDescent="0.25">
      <c r="A3755" s="2" t="s">
        <v>49</v>
      </c>
      <c r="B3755" s="2" t="s">
        <v>9</v>
      </c>
      <c r="C3755" s="2" t="s">
        <v>14</v>
      </c>
      <c r="D3755" s="2" t="s">
        <v>11</v>
      </c>
      <c r="E3755" s="2" t="s">
        <v>12</v>
      </c>
      <c r="F3755" s="2">
        <v>2004</v>
      </c>
      <c r="G3755" s="2">
        <v>9.6844219999999996</v>
      </c>
    </row>
    <row r="3756" spans="1:8" x14ac:dyDescent="0.25">
      <c r="A3756" s="2" t="s">
        <v>49</v>
      </c>
      <c r="B3756" s="2" t="s">
        <v>9</v>
      </c>
      <c r="C3756" s="2" t="s">
        <v>14</v>
      </c>
      <c r="D3756" s="2" t="s">
        <v>11</v>
      </c>
      <c r="E3756" s="2" t="s">
        <v>12</v>
      </c>
      <c r="F3756" s="2">
        <v>2005</v>
      </c>
      <c r="G3756" s="2">
        <v>7.9463699999999999</v>
      </c>
    </row>
    <row r="3757" spans="1:8" x14ac:dyDescent="0.25">
      <c r="A3757" s="2" t="s">
        <v>49</v>
      </c>
      <c r="B3757" s="2" t="s">
        <v>9</v>
      </c>
      <c r="C3757" s="2" t="s">
        <v>14</v>
      </c>
      <c r="D3757" s="2" t="s">
        <v>11</v>
      </c>
      <c r="E3757" s="2" t="s">
        <v>12</v>
      </c>
      <c r="F3757" s="2">
        <v>2006</v>
      </c>
      <c r="G3757" s="2">
        <v>8.1865919999999992</v>
      </c>
    </row>
    <row r="3758" spans="1:8" x14ac:dyDescent="0.25">
      <c r="A3758" s="2" t="s">
        <v>49</v>
      </c>
      <c r="B3758" s="2" t="s">
        <v>9</v>
      </c>
      <c r="C3758" s="2" t="s">
        <v>14</v>
      </c>
      <c r="D3758" s="2" t="s">
        <v>11</v>
      </c>
      <c r="E3758" s="2" t="s">
        <v>12</v>
      </c>
      <c r="F3758" s="2">
        <v>2007</v>
      </c>
      <c r="G3758" s="2">
        <v>9.2034850000000006</v>
      </c>
    </row>
    <row r="3759" spans="1:8" x14ac:dyDescent="0.25">
      <c r="A3759" s="2" t="s">
        <v>49</v>
      </c>
      <c r="B3759" s="2" t="s">
        <v>9</v>
      </c>
      <c r="C3759" s="2" t="s">
        <v>14</v>
      </c>
      <c r="D3759" s="2" t="s">
        <v>11</v>
      </c>
      <c r="E3759" s="2" t="s">
        <v>12</v>
      </c>
      <c r="F3759" s="2">
        <v>2008</v>
      </c>
      <c r="G3759" s="2">
        <v>7.8878849999999998</v>
      </c>
    </row>
    <row r="3760" spans="1:8" x14ac:dyDescent="0.25">
      <c r="A3760" s="2" t="s">
        <v>49</v>
      </c>
      <c r="B3760" s="2" t="s">
        <v>9</v>
      </c>
      <c r="C3760" s="2" t="s">
        <v>14</v>
      </c>
      <c r="D3760" s="2" t="s">
        <v>11</v>
      </c>
      <c r="E3760" s="2" t="s">
        <v>12</v>
      </c>
      <c r="F3760" s="2">
        <v>2009</v>
      </c>
      <c r="G3760" s="2">
        <v>8.3911350000000002</v>
      </c>
    </row>
    <row r="3761" spans="1:8" x14ac:dyDescent="0.25">
      <c r="A3761" s="2" t="s">
        <v>49</v>
      </c>
      <c r="B3761" s="2" t="s">
        <v>9</v>
      </c>
      <c r="C3761" s="2" t="s">
        <v>14</v>
      </c>
      <c r="D3761" s="2" t="s">
        <v>11</v>
      </c>
      <c r="E3761" s="2" t="s">
        <v>12</v>
      </c>
      <c r="F3761" s="2">
        <v>2010</v>
      </c>
      <c r="G3761" s="2">
        <v>8.5000889999999991</v>
      </c>
    </row>
    <row r="3762" spans="1:8" x14ac:dyDescent="0.25">
      <c r="A3762" s="2" t="s">
        <v>49</v>
      </c>
      <c r="B3762" s="2" t="s">
        <v>9</v>
      </c>
      <c r="C3762" s="2" t="s">
        <v>14</v>
      </c>
      <c r="D3762" s="2" t="s">
        <v>11</v>
      </c>
      <c r="E3762" s="2" t="s">
        <v>12</v>
      </c>
      <c r="F3762" s="2">
        <v>2011</v>
      </c>
      <c r="G3762" s="2">
        <v>8.7506240000000002</v>
      </c>
    </row>
    <row r="3763" spans="1:8" x14ac:dyDescent="0.25">
      <c r="A3763" s="2" t="s">
        <v>49</v>
      </c>
      <c r="B3763" s="2" t="s">
        <v>9</v>
      </c>
      <c r="C3763" s="2" t="s">
        <v>14</v>
      </c>
      <c r="D3763" s="2" t="s">
        <v>11</v>
      </c>
      <c r="E3763" s="2" t="s">
        <v>12</v>
      </c>
      <c r="F3763" s="2">
        <v>2012</v>
      </c>
      <c r="G3763" s="2">
        <v>8.8965060000000005</v>
      </c>
    </row>
    <row r="3764" spans="1:8" x14ac:dyDescent="0.25">
      <c r="A3764" s="2" t="s">
        <v>49</v>
      </c>
      <c r="B3764" s="2" t="s">
        <v>9</v>
      </c>
      <c r="C3764" s="2" t="s">
        <v>14</v>
      </c>
      <c r="D3764" s="2" t="s">
        <v>11</v>
      </c>
      <c r="E3764" s="2" t="s">
        <v>12</v>
      </c>
      <c r="F3764" s="2">
        <v>2013</v>
      </c>
      <c r="G3764" s="2">
        <v>9.1731259999999999</v>
      </c>
    </row>
    <row r="3765" spans="1:8" x14ac:dyDescent="0.25">
      <c r="A3765" s="2" t="s">
        <v>49</v>
      </c>
      <c r="B3765" s="2" t="s">
        <v>9</v>
      </c>
      <c r="C3765" s="2" t="s">
        <v>14</v>
      </c>
      <c r="D3765" s="2" t="s">
        <v>11</v>
      </c>
      <c r="E3765" s="2" t="s">
        <v>12</v>
      </c>
      <c r="F3765" s="2">
        <v>2014</v>
      </c>
      <c r="G3765" s="2">
        <v>9.1420309999999994</v>
      </c>
    </row>
    <row r="3766" spans="1:8" x14ac:dyDescent="0.25">
      <c r="A3766" s="2" t="s">
        <v>49</v>
      </c>
      <c r="B3766" s="2" t="s">
        <v>9</v>
      </c>
      <c r="C3766" s="2" t="s">
        <v>14</v>
      </c>
      <c r="D3766" s="2" t="s">
        <v>11</v>
      </c>
      <c r="E3766" s="2" t="s">
        <v>12</v>
      </c>
      <c r="F3766" s="2">
        <v>2015</v>
      </c>
      <c r="G3766" s="2">
        <v>9.3916590000000006</v>
      </c>
    </row>
    <row r="3767" spans="1:8" x14ac:dyDescent="0.25">
      <c r="A3767" s="2" t="s">
        <v>49</v>
      </c>
      <c r="B3767" s="2" t="s">
        <v>9</v>
      </c>
      <c r="C3767" s="2" t="s">
        <v>15</v>
      </c>
      <c r="D3767" s="2" t="s">
        <v>11</v>
      </c>
      <c r="E3767" s="2" t="s">
        <v>12</v>
      </c>
      <c r="F3767" s="2">
        <v>1995</v>
      </c>
      <c r="G3767" s="2">
        <v>4.7743630000000001</v>
      </c>
    </row>
    <row r="3768" spans="1:8" x14ac:dyDescent="0.25">
      <c r="A3768" s="2" t="s">
        <v>49</v>
      </c>
      <c r="B3768" s="2" t="s">
        <v>9</v>
      </c>
      <c r="C3768" s="2" t="s">
        <v>15</v>
      </c>
      <c r="D3768" s="2" t="s">
        <v>11</v>
      </c>
      <c r="E3768" s="2" t="s">
        <v>12</v>
      </c>
      <c r="F3768" s="2">
        <v>1996</v>
      </c>
      <c r="G3768" s="2">
        <v>5.0166110000000002</v>
      </c>
      <c r="H3768" s="2" t="s">
        <v>13</v>
      </c>
    </row>
    <row r="3769" spans="1:8" x14ac:dyDescent="0.25">
      <c r="A3769" s="2" t="s">
        <v>49</v>
      </c>
      <c r="B3769" s="2" t="s">
        <v>9</v>
      </c>
      <c r="C3769" s="2" t="s">
        <v>15</v>
      </c>
      <c r="D3769" s="2" t="s">
        <v>11</v>
      </c>
      <c r="E3769" s="2" t="s">
        <v>12</v>
      </c>
      <c r="F3769" s="2">
        <v>1997</v>
      </c>
      <c r="G3769" s="2">
        <v>5.5983910000000003</v>
      </c>
    </row>
    <row r="3770" spans="1:8" x14ac:dyDescent="0.25">
      <c r="A3770" s="2" t="s">
        <v>49</v>
      </c>
      <c r="B3770" s="2" t="s">
        <v>9</v>
      </c>
      <c r="C3770" s="2" t="s">
        <v>15</v>
      </c>
      <c r="D3770" s="2" t="s">
        <v>11</v>
      </c>
      <c r="E3770" s="2" t="s">
        <v>12</v>
      </c>
      <c r="F3770" s="2">
        <v>1998</v>
      </c>
      <c r="G3770" s="2">
        <v>6.1258840000000001</v>
      </c>
    </row>
    <row r="3771" spans="1:8" x14ac:dyDescent="0.25">
      <c r="A3771" s="2" t="s">
        <v>49</v>
      </c>
      <c r="B3771" s="2" t="s">
        <v>9</v>
      </c>
      <c r="C3771" s="2" t="s">
        <v>15</v>
      </c>
      <c r="D3771" s="2" t="s">
        <v>11</v>
      </c>
      <c r="E3771" s="2" t="s">
        <v>12</v>
      </c>
      <c r="F3771" s="2">
        <v>1999</v>
      </c>
      <c r="G3771" s="2">
        <v>6.0723060000000002</v>
      </c>
      <c r="H3771" s="2" t="s">
        <v>13</v>
      </c>
    </row>
    <row r="3772" spans="1:8" x14ac:dyDescent="0.25">
      <c r="A3772" s="2" t="s">
        <v>49</v>
      </c>
      <c r="B3772" s="2" t="s">
        <v>9</v>
      </c>
      <c r="C3772" s="2" t="s">
        <v>15</v>
      </c>
      <c r="D3772" s="2" t="s">
        <v>11</v>
      </c>
      <c r="E3772" s="2" t="s">
        <v>12</v>
      </c>
      <c r="F3772" s="2">
        <v>2000</v>
      </c>
      <c r="G3772" s="2">
        <v>6.006945</v>
      </c>
    </row>
    <row r="3773" spans="1:8" x14ac:dyDescent="0.25">
      <c r="A3773" s="2" t="s">
        <v>49</v>
      </c>
      <c r="B3773" s="2" t="s">
        <v>9</v>
      </c>
      <c r="C3773" s="2" t="s">
        <v>15</v>
      </c>
      <c r="D3773" s="2" t="s">
        <v>11</v>
      </c>
      <c r="E3773" s="2" t="s">
        <v>12</v>
      </c>
      <c r="F3773" s="2">
        <v>2001</v>
      </c>
      <c r="G3773" s="2">
        <v>5.2813249999999998</v>
      </c>
    </row>
    <row r="3774" spans="1:8" x14ac:dyDescent="0.25">
      <c r="A3774" s="2" t="s">
        <v>49</v>
      </c>
      <c r="B3774" s="2" t="s">
        <v>9</v>
      </c>
      <c r="C3774" s="2" t="s">
        <v>15</v>
      </c>
      <c r="D3774" s="2" t="s">
        <v>11</v>
      </c>
      <c r="E3774" s="2" t="s">
        <v>12</v>
      </c>
      <c r="F3774" s="2">
        <v>2002</v>
      </c>
      <c r="G3774" s="2">
        <v>5.1369860000000003</v>
      </c>
    </row>
    <row r="3775" spans="1:8" x14ac:dyDescent="0.25">
      <c r="A3775" s="2" t="s">
        <v>49</v>
      </c>
      <c r="B3775" s="2" t="s">
        <v>9</v>
      </c>
      <c r="C3775" s="2" t="s">
        <v>15</v>
      </c>
      <c r="D3775" s="2" t="s">
        <v>11</v>
      </c>
      <c r="E3775" s="2" t="s">
        <v>12</v>
      </c>
      <c r="F3775" s="2">
        <v>2003</v>
      </c>
      <c r="G3775" s="2">
        <v>5.5835860000000004</v>
      </c>
    </row>
    <row r="3776" spans="1:8" x14ac:dyDescent="0.25">
      <c r="A3776" s="2" t="s">
        <v>49</v>
      </c>
      <c r="B3776" s="2" t="s">
        <v>9</v>
      </c>
      <c r="C3776" s="2" t="s">
        <v>15</v>
      </c>
      <c r="D3776" s="2" t="s">
        <v>11</v>
      </c>
      <c r="E3776" s="2" t="s">
        <v>12</v>
      </c>
      <c r="F3776" s="2">
        <v>2004</v>
      </c>
      <c r="G3776" s="2">
        <v>6.0212909999999997</v>
      </c>
    </row>
    <row r="3777" spans="1:7" x14ac:dyDescent="0.25">
      <c r="A3777" s="2" t="s">
        <v>49</v>
      </c>
      <c r="B3777" s="2" t="s">
        <v>9</v>
      </c>
      <c r="C3777" s="2" t="s">
        <v>15</v>
      </c>
      <c r="D3777" s="2" t="s">
        <v>11</v>
      </c>
      <c r="E3777" s="2" t="s">
        <v>12</v>
      </c>
      <c r="F3777" s="2">
        <v>2005</v>
      </c>
      <c r="G3777" s="2">
        <v>4.8906049999999999</v>
      </c>
    </row>
    <row r="3778" spans="1:7" x14ac:dyDescent="0.25">
      <c r="A3778" s="2" t="s">
        <v>49</v>
      </c>
      <c r="B3778" s="2" t="s">
        <v>9</v>
      </c>
      <c r="C3778" s="2" t="s">
        <v>15</v>
      </c>
      <c r="D3778" s="2" t="s">
        <v>11</v>
      </c>
      <c r="E3778" s="2" t="s">
        <v>12</v>
      </c>
      <c r="F3778" s="2">
        <v>2006</v>
      </c>
      <c r="G3778" s="2">
        <v>4.7604230000000003</v>
      </c>
    </row>
    <row r="3779" spans="1:7" x14ac:dyDescent="0.25">
      <c r="A3779" s="2" t="s">
        <v>49</v>
      </c>
      <c r="B3779" s="2" t="s">
        <v>9</v>
      </c>
      <c r="C3779" s="2" t="s">
        <v>15</v>
      </c>
      <c r="D3779" s="2" t="s">
        <v>11</v>
      </c>
      <c r="E3779" s="2" t="s">
        <v>12</v>
      </c>
      <c r="F3779" s="2">
        <v>2007</v>
      </c>
      <c r="G3779" s="2">
        <v>5.5210920000000003</v>
      </c>
    </row>
    <row r="3780" spans="1:7" x14ac:dyDescent="0.25">
      <c r="A3780" s="2" t="s">
        <v>49</v>
      </c>
      <c r="B3780" s="2" t="s">
        <v>9</v>
      </c>
      <c r="C3780" s="2" t="s">
        <v>15</v>
      </c>
      <c r="D3780" s="2" t="s">
        <v>11</v>
      </c>
      <c r="E3780" s="2" t="s">
        <v>12</v>
      </c>
      <c r="F3780" s="2">
        <v>2008</v>
      </c>
      <c r="G3780" s="2">
        <v>4.9517280000000001</v>
      </c>
    </row>
    <row r="3781" spans="1:7" x14ac:dyDescent="0.25">
      <c r="A3781" s="2" t="s">
        <v>49</v>
      </c>
      <c r="B3781" s="2" t="s">
        <v>9</v>
      </c>
      <c r="C3781" s="2" t="s">
        <v>15</v>
      </c>
      <c r="D3781" s="2" t="s">
        <v>11</v>
      </c>
      <c r="E3781" s="2" t="s">
        <v>12</v>
      </c>
      <c r="F3781" s="2">
        <v>2009</v>
      </c>
      <c r="G3781" s="2">
        <v>5.2596759999999998</v>
      </c>
    </row>
    <row r="3782" spans="1:7" x14ac:dyDescent="0.25">
      <c r="A3782" s="2" t="s">
        <v>49</v>
      </c>
      <c r="B3782" s="2" t="s">
        <v>9</v>
      </c>
      <c r="C3782" s="2" t="s">
        <v>15</v>
      </c>
      <c r="D3782" s="2" t="s">
        <v>11</v>
      </c>
      <c r="E3782" s="2" t="s">
        <v>12</v>
      </c>
      <c r="F3782" s="2">
        <v>2010</v>
      </c>
      <c r="G3782" s="2">
        <v>5.3756029999999999</v>
      </c>
    </row>
    <row r="3783" spans="1:7" x14ac:dyDescent="0.25">
      <c r="A3783" s="2" t="s">
        <v>49</v>
      </c>
      <c r="B3783" s="2" t="s">
        <v>9</v>
      </c>
      <c r="C3783" s="2" t="s">
        <v>15</v>
      </c>
      <c r="D3783" s="2" t="s">
        <v>11</v>
      </c>
      <c r="E3783" s="2" t="s">
        <v>12</v>
      </c>
      <c r="F3783" s="2">
        <v>2011</v>
      </c>
      <c r="G3783" s="2">
        <v>5.1982670000000004</v>
      </c>
    </row>
    <row r="3784" spans="1:7" x14ac:dyDescent="0.25">
      <c r="A3784" s="2" t="s">
        <v>49</v>
      </c>
      <c r="B3784" s="2" t="s">
        <v>9</v>
      </c>
      <c r="C3784" s="2" t="s">
        <v>15</v>
      </c>
      <c r="D3784" s="2" t="s">
        <v>11</v>
      </c>
      <c r="E3784" s="2" t="s">
        <v>12</v>
      </c>
      <c r="F3784" s="2">
        <v>2012</v>
      </c>
      <c r="G3784" s="2">
        <v>5.1441679999999996</v>
      </c>
    </row>
    <row r="3785" spans="1:7" x14ac:dyDescent="0.25">
      <c r="A3785" s="2" t="s">
        <v>49</v>
      </c>
      <c r="B3785" s="2" t="s">
        <v>9</v>
      </c>
      <c r="C3785" s="2" t="s">
        <v>15</v>
      </c>
      <c r="D3785" s="2" t="s">
        <v>11</v>
      </c>
      <c r="E3785" s="2" t="s">
        <v>12</v>
      </c>
      <c r="F3785" s="2">
        <v>2013</v>
      </c>
      <c r="G3785" s="2">
        <v>5.8746739999999997</v>
      </c>
    </row>
    <row r="3786" spans="1:7" x14ac:dyDescent="0.25">
      <c r="A3786" s="2" t="s">
        <v>49</v>
      </c>
      <c r="B3786" s="2" t="s">
        <v>9</v>
      </c>
      <c r="C3786" s="2" t="s">
        <v>15</v>
      </c>
      <c r="D3786" s="2" t="s">
        <v>11</v>
      </c>
      <c r="E3786" s="2" t="s">
        <v>12</v>
      </c>
      <c r="F3786" s="2">
        <v>2014</v>
      </c>
      <c r="G3786" s="2">
        <v>5.6851789999999998</v>
      </c>
    </row>
    <row r="3787" spans="1:7" x14ac:dyDescent="0.25">
      <c r="A3787" s="2" t="s">
        <v>49</v>
      </c>
      <c r="B3787" s="2" t="s">
        <v>9</v>
      </c>
      <c r="C3787" s="2" t="s">
        <v>15</v>
      </c>
      <c r="D3787" s="2" t="s">
        <v>11</v>
      </c>
      <c r="E3787" s="2" t="s">
        <v>12</v>
      </c>
      <c r="F3787" s="2">
        <v>2015</v>
      </c>
      <c r="G3787" s="2">
        <v>6.6239999999999997</v>
      </c>
    </row>
    <row r="3788" spans="1:7" x14ac:dyDescent="0.25">
      <c r="A3788" s="2" t="s">
        <v>50</v>
      </c>
      <c r="B3788" s="2" t="s">
        <v>9</v>
      </c>
      <c r="C3788" s="2" t="s">
        <v>10</v>
      </c>
      <c r="D3788" s="2" t="s">
        <v>11</v>
      </c>
      <c r="E3788" s="2" t="s">
        <v>12</v>
      </c>
      <c r="F3788" s="2">
        <v>1995</v>
      </c>
      <c r="G3788" s="2">
        <v>19.264949999999999</v>
      </c>
    </row>
    <row r="3789" spans="1:7" x14ac:dyDescent="0.25">
      <c r="A3789" s="2" t="s">
        <v>50</v>
      </c>
      <c r="B3789" s="2" t="s">
        <v>9</v>
      </c>
      <c r="C3789" s="2" t="s">
        <v>10</v>
      </c>
      <c r="D3789" s="2" t="s">
        <v>11</v>
      </c>
      <c r="E3789" s="2" t="s">
        <v>12</v>
      </c>
      <c r="F3789" s="2">
        <v>1996</v>
      </c>
      <c r="G3789" s="2">
        <v>19.993040000000001</v>
      </c>
    </row>
    <row r="3790" spans="1:7" x14ac:dyDescent="0.25">
      <c r="A3790" s="2" t="s">
        <v>50</v>
      </c>
      <c r="B3790" s="2" t="s">
        <v>9</v>
      </c>
      <c r="C3790" s="2" t="s">
        <v>10</v>
      </c>
      <c r="D3790" s="2" t="s">
        <v>11</v>
      </c>
      <c r="E3790" s="2" t="s">
        <v>12</v>
      </c>
      <c r="F3790" s="2">
        <v>1997</v>
      </c>
      <c r="G3790" s="2">
        <v>19.68712</v>
      </c>
    </row>
    <row r="3791" spans="1:7" x14ac:dyDescent="0.25">
      <c r="A3791" s="2" t="s">
        <v>50</v>
      </c>
      <c r="B3791" s="2" t="s">
        <v>9</v>
      </c>
      <c r="C3791" s="2" t="s">
        <v>10</v>
      </c>
      <c r="D3791" s="2" t="s">
        <v>11</v>
      </c>
      <c r="E3791" s="2" t="s">
        <v>12</v>
      </c>
      <c r="F3791" s="2">
        <v>1998</v>
      </c>
      <c r="G3791" s="2">
        <v>19.471589999999999</v>
      </c>
    </row>
    <row r="3792" spans="1:7" x14ac:dyDescent="0.25">
      <c r="A3792" s="2" t="s">
        <v>50</v>
      </c>
      <c r="B3792" s="2" t="s">
        <v>9</v>
      </c>
      <c r="C3792" s="2" t="s">
        <v>10</v>
      </c>
      <c r="D3792" s="2" t="s">
        <v>11</v>
      </c>
      <c r="E3792" s="2" t="s">
        <v>12</v>
      </c>
      <c r="F3792" s="2">
        <v>1999</v>
      </c>
      <c r="G3792" s="2">
        <v>19.374310000000001</v>
      </c>
    </row>
    <row r="3793" spans="1:8" x14ac:dyDescent="0.25">
      <c r="A3793" s="2" t="s">
        <v>50</v>
      </c>
      <c r="B3793" s="2" t="s">
        <v>9</v>
      </c>
      <c r="C3793" s="2" t="s">
        <v>10</v>
      </c>
      <c r="D3793" s="2" t="s">
        <v>11</v>
      </c>
      <c r="E3793" s="2" t="s">
        <v>12</v>
      </c>
      <c r="F3793" s="2">
        <v>2000</v>
      </c>
      <c r="G3793" s="2">
        <v>18.2776</v>
      </c>
    </row>
    <row r="3794" spans="1:8" x14ac:dyDescent="0.25">
      <c r="A3794" s="2" t="s">
        <v>50</v>
      </c>
      <c r="B3794" s="2" t="s">
        <v>9</v>
      </c>
      <c r="C3794" s="2" t="s">
        <v>10</v>
      </c>
      <c r="D3794" s="2" t="s">
        <v>11</v>
      </c>
      <c r="E3794" s="2" t="s">
        <v>12</v>
      </c>
      <c r="F3794" s="2">
        <v>2001</v>
      </c>
      <c r="G3794" s="2">
        <v>17.63822</v>
      </c>
    </row>
    <row r="3795" spans="1:8" x14ac:dyDescent="0.25">
      <c r="A3795" s="2" t="s">
        <v>50</v>
      </c>
      <c r="B3795" s="2" t="s">
        <v>9</v>
      </c>
      <c r="C3795" s="2" t="s">
        <v>10</v>
      </c>
      <c r="D3795" s="2" t="s">
        <v>11</v>
      </c>
      <c r="E3795" s="2" t="s">
        <v>12</v>
      </c>
      <c r="F3795" s="2">
        <v>2002</v>
      </c>
      <c r="G3795" s="2">
        <v>17.590910000000001</v>
      </c>
    </row>
    <row r="3796" spans="1:8" x14ac:dyDescent="0.25">
      <c r="A3796" s="2" t="s">
        <v>50</v>
      </c>
      <c r="B3796" s="2" t="s">
        <v>9</v>
      </c>
      <c r="C3796" s="2" t="s">
        <v>10</v>
      </c>
      <c r="D3796" s="2" t="s">
        <v>11</v>
      </c>
      <c r="E3796" s="2" t="s">
        <v>12</v>
      </c>
      <c r="F3796" s="2">
        <v>2003</v>
      </c>
      <c r="G3796" s="2">
        <v>18.04748</v>
      </c>
    </row>
    <row r="3797" spans="1:8" x14ac:dyDescent="0.25">
      <c r="A3797" s="2" t="s">
        <v>50</v>
      </c>
      <c r="B3797" s="2" t="s">
        <v>9</v>
      </c>
      <c r="C3797" s="2" t="s">
        <v>10</v>
      </c>
      <c r="D3797" s="2" t="s">
        <v>11</v>
      </c>
      <c r="E3797" s="2" t="s">
        <v>12</v>
      </c>
      <c r="F3797" s="2">
        <v>2004</v>
      </c>
      <c r="G3797" s="2">
        <v>17.175429999999999</v>
      </c>
    </row>
    <row r="3798" spans="1:8" x14ac:dyDescent="0.25">
      <c r="A3798" s="2" t="s">
        <v>50</v>
      </c>
      <c r="B3798" s="2" t="s">
        <v>9</v>
      </c>
      <c r="C3798" s="2" t="s">
        <v>10</v>
      </c>
      <c r="D3798" s="2" t="s">
        <v>11</v>
      </c>
      <c r="E3798" s="2" t="s">
        <v>12</v>
      </c>
      <c r="F3798" s="2">
        <v>2005</v>
      </c>
      <c r="G3798" s="2">
        <v>17.349329999999998</v>
      </c>
    </row>
    <row r="3799" spans="1:8" x14ac:dyDescent="0.25">
      <c r="A3799" s="2" t="s">
        <v>50</v>
      </c>
      <c r="B3799" s="2" t="s">
        <v>9</v>
      </c>
      <c r="C3799" s="2" t="s">
        <v>10</v>
      </c>
      <c r="D3799" s="2" t="s">
        <v>11</v>
      </c>
      <c r="E3799" s="2" t="s">
        <v>12</v>
      </c>
      <c r="F3799" s="2">
        <v>2006</v>
      </c>
      <c r="G3799" s="2">
        <v>17.089649999999999</v>
      </c>
    </row>
    <row r="3800" spans="1:8" x14ac:dyDescent="0.25">
      <c r="A3800" s="2" t="s">
        <v>50</v>
      </c>
      <c r="B3800" s="2" t="s">
        <v>9</v>
      </c>
      <c r="C3800" s="2" t="s">
        <v>10</v>
      </c>
      <c r="D3800" s="2" t="s">
        <v>11</v>
      </c>
      <c r="E3800" s="2" t="s">
        <v>12</v>
      </c>
      <c r="F3800" s="2">
        <v>2007</v>
      </c>
      <c r="G3800" s="2">
        <v>16.53396</v>
      </c>
    </row>
    <row r="3801" spans="1:8" x14ac:dyDescent="0.25">
      <c r="A3801" s="2" t="s">
        <v>50</v>
      </c>
      <c r="B3801" s="2" t="s">
        <v>9</v>
      </c>
      <c r="C3801" s="2" t="s">
        <v>10</v>
      </c>
      <c r="D3801" s="2" t="s">
        <v>11</v>
      </c>
      <c r="E3801" s="2" t="s">
        <v>12</v>
      </c>
      <c r="F3801" s="2">
        <v>2008</v>
      </c>
      <c r="G3801" s="2">
        <v>16.706230000000001</v>
      </c>
    </row>
    <row r="3802" spans="1:8" x14ac:dyDescent="0.25">
      <c r="A3802" s="2" t="s">
        <v>50</v>
      </c>
      <c r="B3802" s="2" t="s">
        <v>9</v>
      </c>
      <c r="C3802" s="2" t="s">
        <v>10</v>
      </c>
      <c r="D3802" s="2" t="s">
        <v>11</v>
      </c>
      <c r="E3802" s="2" t="s">
        <v>12</v>
      </c>
      <c r="F3802" s="2">
        <v>2009</v>
      </c>
      <c r="G3802" s="2">
        <v>17.029890000000002</v>
      </c>
    </row>
    <row r="3803" spans="1:8" x14ac:dyDescent="0.25">
      <c r="A3803" s="2" t="s">
        <v>50</v>
      </c>
      <c r="B3803" s="2" t="s">
        <v>9</v>
      </c>
      <c r="C3803" s="2" t="s">
        <v>10</v>
      </c>
      <c r="D3803" s="2" t="s">
        <v>11</v>
      </c>
      <c r="E3803" s="2" t="s">
        <v>12</v>
      </c>
      <c r="F3803" s="2">
        <v>2010</v>
      </c>
      <c r="G3803" s="2">
        <v>16.98028</v>
      </c>
    </row>
    <row r="3804" spans="1:8" x14ac:dyDescent="0.25">
      <c r="A3804" s="2" t="s">
        <v>50</v>
      </c>
      <c r="B3804" s="2" t="s">
        <v>9</v>
      </c>
      <c r="C3804" s="2" t="s">
        <v>10</v>
      </c>
      <c r="D3804" s="2" t="s">
        <v>11</v>
      </c>
      <c r="E3804" s="2" t="s">
        <v>12</v>
      </c>
      <c r="F3804" s="2">
        <v>2011</v>
      </c>
      <c r="G3804" s="2">
        <v>16.476710000000001</v>
      </c>
      <c r="H3804" s="2" t="s">
        <v>13</v>
      </c>
    </row>
    <row r="3805" spans="1:8" x14ac:dyDescent="0.25">
      <c r="A3805" s="2" t="s">
        <v>50</v>
      </c>
      <c r="B3805" s="2" t="s">
        <v>9</v>
      </c>
      <c r="C3805" s="2" t="s">
        <v>10</v>
      </c>
      <c r="D3805" s="2" t="s">
        <v>11</v>
      </c>
      <c r="E3805" s="2" t="s">
        <v>12</v>
      </c>
      <c r="F3805" s="2">
        <v>2012</v>
      </c>
      <c r="G3805" s="2">
        <v>16.181830000000001</v>
      </c>
    </row>
    <row r="3806" spans="1:8" x14ac:dyDescent="0.25">
      <c r="A3806" s="2" t="s">
        <v>50</v>
      </c>
      <c r="B3806" s="2" t="s">
        <v>9</v>
      </c>
      <c r="C3806" s="2" t="s">
        <v>10</v>
      </c>
      <c r="D3806" s="2" t="s">
        <v>11</v>
      </c>
      <c r="E3806" s="2" t="s">
        <v>12</v>
      </c>
      <c r="F3806" s="2">
        <v>2013</v>
      </c>
      <c r="G3806" s="2">
        <v>15.78417</v>
      </c>
    </row>
    <row r="3807" spans="1:8" x14ac:dyDescent="0.25">
      <c r="A3807" s="2" t="s">
        <v>50</v>
      </c>
      <c r="B3807" s="2" t="s">
        <v>9</v>
      </c>
      <c r="C3807" s="2" t="s">
        <v>10</v>
      </c>
      <c r="D3807" s="2" t="s">
        <v>11</v>
      </c>
      <c r="E3807" s="2" t="s">
        <v>12</v>
      </c>
      <c r="F3807" s="2">
        <v>2014</v>
      </c>
      <c r="G3807" s="2">
        <v>15.553319999999999</v>
      </c>
    </row>
    <row r="3808" spans="1:8" x14ac:dyDescent="0.25">
      <c r="A3808" s="2" t="s">
        <v>50</v>
      </c>
      <c r="B3808" s="2" t="s">
        <v>9</v>
      </c>
      <c r="C3808" s="2" t="s">
        <v>10</v>
      </c>
      <c r="D3808" s="2" t="s">
        <v>11</v>
      </c>
      <c r="E3808" s="2" t="s">
        <v>12</v>
      </c>
      <c r="F3808" s="2">
        <v>2015</v>
      </c>
      <c r="G3808" s="2">
        <v>15.851699999999999</v>
      </c>
    </row>
    <row r="3809" spans="1:7" x14ac:dyDescent="0.25">
      <c r="A3809" s="2" t="s">
        <v>50</v>
      </c>
      <c r="B3809" s="2" t="s">
        <v>9</v>
      </c>
      <c r="C3809" s="2" t="s">
        <v>14</v>
      </c>
      <c r="D3809" s="2" t="s">
        <v>11</v>
      </c>
      <c r="E3809" s="2" t="s">
        <v>12</v>
      </c>
      <c r="F3809" s="2">
        <v>1995</v>
      </c>
      <c r="G3809" s="2">
        <v>15.36068</v>
      </c>
    </row>
    <row r="3810" spans="1:7" x14ac:dyDescent="0.25">
      <c r="A3810" s="2" t="s">
        <v>50</v>
      </c>
      <c r="B3810" s="2" t="s">
        <v>9</v>
      </c>
      <c r="C3810" s="2" t="s">
        <v>14</v>
      </c>
      <c r="D3810" s="2" t="s">
        <v>11</v>
      </c>
      <c r="E3810" s="2" t="s">
        <v>12</v>
      </c>
      <c r="F3810" s="2">
        <v>1996</v>
      </c>
      <c r="G3810" s="2">
        <v>15.793990000000001</v>
      </c>
    </row>
    <row r="3811" spans="1:7" x14ac:dyDescent="0.25">
      <c r="A3811" s="2" t="s">
        <v>50</v>
      </c>
      <c r="B3811" s="2" t="s">
        <v>9</v>
      </c>
      <c r="C3811" s="2" t="s">
        <v>14</v>
      </c>
      <c r="D3811" s="2" t="s">
        <v>11</v>
      </c>
      <c r="E3811" s="2" t="s">
        <v>12</v>
      </c>
      <c r="F3811" s="2">
        <v>1997</v>
      </c>
      <c r="G3811" s="2">
        <v>15.32535</v>
      </c>
    </row>
    <row r="3812" spans="1:7" x14ac:dyDescent="0.25">
      <c r="A3812" s="2" t="s">
        <v>50</v>
      </c>
      <c r="B3812" s="2" t="s">
        <v>9</v>
      </c>
      <c r="C3812" s="2" t="s">
        <v>14</v>
      </c>
      <c r="D3812" s="2" t="s">
        <v>11</v>
      </c>
      <c r="E3812" s="2" t="s">
        <v>12</v>
      </c>
      <c r="F3812" s="2">
        <v>1998</v>
      </c>
      <c r="G3812" s="2">
        <v>14.956429999999999</v>
      </c>
    </row>
    <row r="3813" spans="1:7" x14ac:dyDescent="0.25">
      <c r="A3813" s="2" t="s">
        <v>50</v>
      </c>
      <c r="B3813" s="2" t="s">
        <v>9</v>
      </c>
      <c r="C3813" s="2" t="s">
        <v>14</v>
      </c>
      <c r="D3813" s="2" t="s">
        <v>11</v>
      </c>
      <c r="E3813" s="2" t="s">
        <v>12</v>
      </c>
      <c r="F3813" s="2">
        <v>1999</v>
      </c>
      <c r="G3813" s="2">
        <v>15.063980000000001</v>
      </c>
    </row>
    <row r="3814" spans="1:7" x14ac:dyDescent="0.25">
      <c r="A3814" s="2" t="s">
        <v>50</v>
      </c>
      <c r="B3814" s="2" t="s">
        <v>9</v>
      </c>
      <c r="C3814" s="2" t="s">
        <v>14</v>
      </c>
      <c r="D3814" s="2" t="s">
        <v>11</v>
      </c>
      <c r="E3814" s="2" t="s">
        <v>12</v>
      </c>
      <c r="F3814" s="2">
        <v>2000</v>
      </c>
      <c r="G3814" s="2">
        <v>14.171720000000001</v>
      </c>
    </row>
    <row r="3815" spans="1:7" x14ac:dyDescent="0.25">
      <c r="A3815" s="2" t="s">
        <v>50</v>
      </c>
      <c r="B3815" s="2" t="s">
        <v>9</v>
      </c>
      <c r="C3815" s="2" t="s">
        <v>14</v>
      </c>
      <c r="D3815" s="2" t="s">
        <v>11</v>
      </c>
      <c r="E3815" s="2" t="s">
        <v>12</v>
      </c>
      <c r="F3815" s="2">
        <v>2001</v>
      </c>
      <c r="G3815" s="2">
        <v>13.48002</v>
      </c>
    </row>
    <row r="3816" spans="1:7" x14ac:dyDescent="0.25">
      <c r="A3816" s="2" t="s">
        <v>50</v>
      </c>
      <c r="B3816" s="2" t="s">
        <v>9</v>
      </c>
      <c r="C3816" s="2" t="s">
        <v>14</v>
      </c>
      <c r="D3816" s="2" t="s">
        <v>11</v>
      </c>
      <c r="E3816" s="2" t="s">
        <v>12</v>
      </c>
      <c r="F3816" s="2">
        <v>2002</v>
      </c>
      <c r="G3816" s="2">
        <v>13.492620000000001</v>
      </c>
    </row>
    <row r="3817" spans="1:7" x14ac:dyDescent="0.25">
      <c r="A3817" s="2" t="s">
        <v>50</v>
      </c>
      <c r="B3817" s="2" t="s">
        <v>9</v>
      </c>
      <c r="C3817" s="2" t="s">
        <v>14</v>
      </c>
      <c r="D3817" s="2" t="s">
        <v>11</v>
      </c>
      <c r="E3817" s="2" t="s">
        <v>12</v>
      </c>
      <c r="F3817" s="2">
        <v>2003</v>
      </c>
      <c r="G3817" s="2">
        <v>13.786759999999999</v>
      </c>
    </row>
    <row r="3818" spans="1:7" x14ac:dyDescent="0.25">
      <c r="A3818" s="2" t="s">
        <v>50</v>
      </c>
      <c r="B3818" s="2" t="s">
        <v>9</v>
      </c>
      <c r="C3818" s="2" t="s">
        <v>14</v>
      </c>
      <c r="D3818" s="2" t="s">
        <v>11</v>
      </c>
      <c r="E3818" s="2" t="s">
        <v>12</v>
      </c>
      <c r="F3818" s="2">
        <v>2004</v>
      </c>
      <c r="G3818" s="2">
        <v>13.14059</v>
      </c>
    </row>
    <row r="3819" spans="1:7" x14ac:dyDescent="0.25">
      <c r="A3819" s="2" t="s">
        <v>50</v>
      </c>
      <c r="B3819" s="2" t="s">
        <v>9</v>
      </c>
      <c r="C3819" s="2" t="s">
        <v>14</v>
      </c>
      <c r="D3819" s="2" t="s">
        <v>11</v>
      </c>
      <c r="E3819" s="2" t="s">
        <v>12</v>
      </c>
      <c r="F3819" s="2">
        <v>2005</v>
      </c>
      <c r="G3819" s="2">
        <v>13.102969999999999</v>
      </c>
    </row>
    <row r="3820" spans="1:7" x14ac:dyDescent="0.25">
      <c r="A3820" s="2" t="s">
        <v>50</v>
      </c>
      <c r="B3820" s="2" t="s">
        <v>9</v>
      </c>
      <c r="C3820" s="2" t="s">
        <v>14</v>
      </c>
      <c r="D3820" s="2" t="s">
        <v>11</v>
      </c>
      <c r="E3820" s="2" t="s">
        <v>12</v>
      </c>
      <c r="F3820" s="2">
        <v>2006</v>
      </c>
      <c r="G3820" s="2">
        <v>13.14297</v>
      </c>
    </row>
    <row r="3821" spans="1:7" x14ac:dyDescent="0.25">
      <c r="A3821" s="2" t="s">
        <v>50</v>
      </c>
      <c r="B3821" s="2" t="s">
        <v>9</v>
      </c>
      <c r="C3821" s="2" t="s">
        <v>14</v>
      </c>
      <c r="D3821" s="2" t="s">
        <v>11</v>
      </c>
      <c r="E3821" s="2" t="s">
        <v>12</v>
      </c>
      <c r="F3821" s="2">
        <v>2007</v>
      </c>
      <c r="G3821" s="2">
        <v>12.672829999999999</v>
      </c>
    </row>
    <row r="3822" spans="1:7" x14ac:dyDescent="0.25">
      <c r="A3822" s="2" t="s">
        <v>50</v>
      </c>
      <c r="B3822" s="2" t="s">
        <v>9</v>
      </c>
      <c r="C3822" s="2" t="s">
        <v>14</v>
      </c>
      <c r="D3822" s="2" t="s">
        <v>11</v>
      </c>
      <c r="E3822" s="2" t="s">
        <v>12</v>
      </c>
      <c r="F3822" s="2">
        <v>2008</v>
      </c>
      <c r="G3822" s="2">
        <v>12.664149999999999</v>
      </c>
    </row>
    <row r="3823" spans="1:7" x14ac:dyDescent="0.25">
      <c r="A3823" s="2" t="s">
        <v>50</v>
      </c>
      <c r="B3823" s="2" t="s">
        <v>9</v>
      </c>
      <c r="C3823" s="2" t="s">
        <v>14</v>
      </c>
      <c r="D3823" s="2" t="s">
        <v>11</v>
      </c>
      <c r="E3823" s="2" t="s">
        <v>12</v>
      </c>
      <c r="F3823" s="2">
        <v>2009</v>
      </c>
      <c r="G3823" s="2">
        <v>12.870469999999999</v>
      </c>
    </row>
    <row r="3824" spans="1:7" x14ac:dyDescent="0.25">
      <c r="A3824" s="2" t="s">
        <v>50</v>
      </c>
      <c r="B3824" s="2" t="s">
        <v>9</v>
      </c>
      <c r="C3824" s="2" t="s">
        <v>14</v>
      </c>
      <c r="D3824" s="2" t="s">
        <v>11</v>
      </c>
      <c r="E3824" s="2" t="s">
        <v>12</v>
      </c>
      <c r="F3824" s="2">
        <v>2010</v>
      </c>
      <c r="G3824" s="2">
        <v>12.752370000000001</v>
      </c>
    </row>
    <row r="3825" spans="1:8" x14ac:dyDescent="0.25">
      <c r="A3825" s="2" t="s">
        <v>50</v>
      </c>
      <c r="B3825" s="2" t="s">
        <v>9</v>
      </c>
      <c r="C3825" s="2" t="s">
        <v>14</v>
      </c>
      <c r="D3825" s="2" t="s">
        <v>11</v>
      </c>
      <c r="E3825" s="2" t="s">
        <v>12</v>
      </c>
      <c r="F3825" s="2">
        <v>2011</v>
      </c>
      <c r="G3825" s="2">
        <v>12.649520000000001</v>
      </c>
      <c r="H3825" s="2" t="s">
        <v>13</v>
      </c>
    </row>
    <row r="3826" spans="1:8" x14ac:dyDescent="0.25">
      <c r="A3826" s="2" t="s">
        <v>50</v>
      </c>
      <c r="B3826" s="2" t="s">
        <v>9</v>
      </c>
      <c r="C3826" s="2" t="s">
        <v>14</v>
      </c>
      <c r="D3826" s="2" t="s">
        <v>11</v>
      </c>
      <c r="E3826" s="2" t="s">
        <v>12</v>
      </c>
      <c r="F3826" s="2">
        <v>2012</v>
      </c>
      <c r="G3826" s="2">
        <v>12.69318</v>
      </c>
    </row>
    <row r="3827" spans="1:8" x14ac:dyDescent="0.25">
      <c r="A3827" s="2" t="s">
        <v>50</v>
      </c>
      <c r="B3827" s="2" t="s">
        <v>9</v>
      </c>
      <c r="C3827" s="2" t="s">
        <v>14</v>
      </c>
      <c r="D3827" s="2" t="s">
        <v>11</v>
      </c>
      <c r="E3827" s="2" t="s">
        <v>12</v>
      </c>
      <c r="F3827" s="2">
        <v>2013</v>
      </c>
      <c r="G3827" s="2">
        <v>12.592510000000001</v>
      </c>
    </row>
    <row r="3828" spans="1:8" x14ac:dyDescent="0.25">
      <c r="A3828" s="2" t="s">
        <v>50</v>
      </c>
      <c r="B3828" s="2" t="s">
        <v>9</v>
      </c>
      <c r="C3828" s="2" t="s">
        <v>14</v>
      </c>
      <c r="D3828" s="2" t="s">
        <v>11</v>
      </c>
      <c r="E3828" s="2" t="s">
        <v>12</v>
      </c>
      <c r="F3828" s="2">
        <v>2014</v>
      </c>
      <c r="G3828" s="2">
        <v>12.519970000000001</v>
      </c>
    </row>
    <row r="3829" spans="1:8" x14ac:dyDescent="0.25">
      <c r="A3829" s="2" t="s">
        <v>50</v>
      </c>
      <c r="B3829" s="2" t="s">
        <v>9</v>
      </c>
      <c r="C3829" s="2" t="s">
        <v>14</v>
      </c>
      <c r="D3829" s="2" t="s">
        <v>11</v>
      </c>
      <c r="E3829" s="2" t="s">
        <v>12</v>
      </c>
      <c r="F3829" s="2">
        <v>2015</v>
      </c>
      <c r="G3829" s="2">
        <v>12.63739</v>
      </c>
    </row>
    <row r="3830" spans="1:8" x14ac:dyDescent="0.25">
      <c r="A3830" s="2" t="s">
        <v>50</v>
      </c>
      <c r="B3830" s="2" t="s">
        <v>9</v>
      </c>
      <c r="C3830" s="2" t="s">
        <v>15</v>
      </c>
      <c r="D3830" s="2" t="s">
        <v>11</v>
      </c>
      <c r="E3830" s="2" t="s">
        <v>12</v>
      </c>
      <c r="F3830" s="2">
        <v>1995</v>
      </c>
      <c r="G3830" s="2">
        <v>10.087109999999999</v>
      </c>
    </row>
    <row r="3831" spans="1:8" x14ac:dyDescent="0.25">
      <c r="A3831" s="2" t="s">
        <v>50</v>
      </c>
      <c r="B3831" s="2" t="s">
        <v>9</v>
      </c>
      <c r="C3831" s="2" t="s">
        <v>15</v>
      </c>
      <c r="D3831" s="2" t="s">
        <v>11</v>
      </c>
      <c r="E3831" s="2" t="s">
        <v>12</v>
      </c>
      <c r="F3831" s="2">
        <v>1996</v>
      </c>
      <c r="G3831" s="2">
        <v>10.244999999999999</v>
      </c>
    </row>
    <row r="3832" spans="1:8" x14ac:dyDescent="0.25">
      <c r="A3832" s="2" t="s">
        <v>50</v>
      </c>
      <c r="B3832" s="2" t="s">
        <v>9</v>
      </c>
      <c r="C3832" s="2" t="s">
        <v>15</v>
      </c>
      <c r="D3832" s="2" t="s">
        <v>11</v>
      </c>
      <c r="E3832" s="2" t="s">
        <v>12</v>
      </c>
      <c r="F3832" s="2">
        <v>1997</v>
      </c>
      <c r="G3832" s="2">
        <v>9.6443440000000002</v>
      </c>
    </row>
    <row r="3833" spans="1:8" x14ac:dyDescent="0.25">
      <c r="A3833" s="2" t="s">
        <v>50</v>
      </c>
      <c r="B3833" s="2" t="s">
        <v>9</v>
      </c>
      <c r="C3833" s="2" t="s">
        <v>15</v>
      </c>
      <c r="D3833" s="2" t="s">
        <v>11</v>
      </c>
      <c r="E3833" s="2" t="s">
        <v>12</v>
      </c>
      <c r="F3833" s="2">
        <v>1998</v>
      </c>
      <c r="G3833" s="2">
        <v>9.2853259999999995</v>
      </c>
    </row>
    <row r="3834" spans="1:8" x14ac:dyDescent="0.25">
      <c r="A3834" s="2" t="s">
        <v>50</v>
      </c>
      <c r="B3834" s="2" t="s">
        <v>9</v>
      </c>
      <c r="C3834" s="2" t="s">
        <v>15</v>
      </c>
      <c r="D3834" s="2" t="s">
        <v>11</v>
      </c>
      <c r="E3834" s="2" t="s">
        <v>12</v>
      </c>
      <c r="F3834" s="2">
        <v>1999</v>
      </c>
      <c r="G3834" s="2">
        <v>9.7944560000000003</v>
      </c>
    </row>
    <row r="3835" spans="1:8" x14ac:dyDescent="0.25">
      <c r="A3835" s="2" t="s">
        <v>50</v>
      </c>
      <c r="B3835" s="2" t="s">
        <v>9</v>
      </c>
      <c r="C3835" s="2" t="s">
        <v>15</v>
      </c>
      <c r="D3835" s="2" t="s">
        <v>11</v>
      </c>
      <c r="E3835" s="2" t="s">
        <v>12</v>
      </c>
      <c r="F3835" s="2">
        <v>2000</v>
      </c>
      <c r="G3835" s="2">
        <v>9.2564840000000004</v>
      </c>
    </row>
    <row r="3836" spans="1:8" x14ac:dyDescent="0.25">
      <c r="A3836" s="2" t="s">
        <v>50</v>
      </c>
      <c r="B3836" s="2" t="s">
        <v>9</v>
      </c>
      <c r="C3836" s="2" t="s">
        <v>15</v>
      </c>
      <c r="D3836" s="2" t="s">
        <v>11</v>
      </c>
      <c r="E3836" s="2" t="s">
        <v>12</v>
      </c>
      <c r="F3836" s="2">
        <v>2001</v>
      </c>
      <c r="G3836" s="2">
        <v>8.499371</v>
      </c>
    </row>
    <row r="3837" spans="1:8" x14ac:dyDescent="0.25">
      <c r="A3837" s="2" t="s">
        <v>50</v>
      </c>
      <c r="B3837" s="2" t="s">
        <v>9</v>
      </c>
      <c r="C3837" s="2" t="s">
        <v>15</v>
      </c>
      <c r="D3837" s="2" t="s">
        <v>11</v>
      </c>
      <c r="E3837" s="2" t="s">
        <v>12</v>
      </c>
      <c r="F3837" s="2">
        <v>2002</v>
      </c>
      <c r="G3837" s="2">
        <v>8.6483650000000001</v>
      </c>
    </row>
    <row r="3838" spans="1:8" x14ac:dyDescent="0.25">
      <c r="A3838" s="2" t="s">
        <v>50</v>
      </c>
      <c r="B3838" s="2" t="s">
        <v>9</v>
      </c>
      <c r="C3838" s="2" t="s">
        <v>15</v>
      </c>
      <c r="D3838" s="2" t="s">
        <v>11</v>
      </c>
      <c r="E3838" s="2" t="s">
        <v>12</v>
      </c>
      <c r="F3838" s="2">
        <v>2003</v>
      </c>
      <c r="G3838" s="2">
        <v>8.8058320000000005</v>
      </c>
    </row>
    <row r="3839" spans="1:8" x14ac:dyDescent="0.25">
      <c r="A3839" s="2" t="s">
        <v>50</v>
      </c>
      <c r="B3839" s="2" t="s">
        <v>9</v>
      </c>
      <c r="C3839" s="2" t="s">
        <v>15</v>
      </c>
      <c r="D3839" s="2" t="s">
        <v>11</v>
      </c>
      <c r="E3839" s="2" t="s">
        <v>12</v>
      </c>
      <c r="F3839" s="2">
        <v>2004</v>
      </c>
      <c r="G3839" s="2">
        <v>8.3905659999999997</v>
      </c>
    </row>
    <row r="3840" spans="1:8" x14ac:dyDescent="0.25">
      <c r="A3840" s="2" t="s">
        <v>50</v>
      </c>
      <c r="B3840" s="2" t="s">
        <v>9</v>
      </c>
      <c r="C3840" s="2" t="s">
        <v>15</v>
      </c>
      <c r="D3840" s="2" t="s">
        <v>11</v>
      </c>
      <c r="E3840" s="2" t="s">
        <v>12</v>
      </c>
      <c r="F3840" s="2">
        <v>2005</v>
      </c>
      <c r="G3840" s="2">
        <v>8.187856</v>
      </c>
    </row>
    <row r="3841" spans="1:8" x14ac:dyDescent="0.25">
      <c r="A3841" s="2" t="s">
        <v>50</v>
      </c>
      <c r="B3841" s="2" t="s">
        <v>9</v>
      </c>
      <c r="C3841" s="2" t="s">
        <v>15</v>
      </c>
      <c r="D3841" s="2" t="s">
        <v>11</v>
      </c>
      <c r="E3841" s="2" t="s">
        <v>12</v>
      </c>
      <c r="F3841" s="2">
        <v>2006</v>
      </c>
      <c r="G3841" s="2">
        <v>8.5697559999999999</v>
      </c>
    </row>
    <row r="3842" spans="1:8" x14ac:dyDescent="0.25">
      <c r="A3842" s="2" t="s">
        <v>50</v>
      </c>
      <c r="B3842" s="2" t="s">
        <v>9</v>
      </c>
      <c r="C3842" s="2" t="s">
        <v>15</v>
      </c>
      <c r="D3842" s="2" t="s">
        <v>11</v>
      </c>
      <c r="E3842" s="2" t="s">
        <v>12</v>
      </c>
      <c r="F3842" s="2">
        <v>2007</v>
      </c>
      <c r="G3842" s="2">
        <v>8.2036079999999991</v>
      </c>
    </row>
    <row r="3843" spans="1:8" x14ac:dyDescent="0.25">
      <c r="A3843" s="2" t="s">
        <v>50</v>
      </c>
      <c r="B3843" s="2" t="s">
        <v>9</v>
      </c>
      <c r="C3843" s="2" t="s">
        <v>15</v>
      </c>
      <c r="D3843" s="2" t="s">
        <v>11</v>
      </c>
      <c r="E3843" s="2" t="s">
        <v>12</v>
      </c>
      <c r="F3843" s="2">
        <v>2008</v>
      </c>
      <c r="G3843" s="2">
        <v>8.0010829999999995</v>
      </c>
    </row>
    <row r="3844" spans="1:8" x14ac:dyDescent="0.25">
      <c r="A3844" s="2" t="s">
        <v>50</v>
      </c>
      <c r="B3844" s="2" t="s">
        <v>9</v>
      </c>
      <c r="C3844" s="2" t="s">
        <v>15</v>
      </c>
      <c r="D3844" s="2" t="s">
        <v>11</v>
      </c>
      <c r="E3844" s="2" t="s">
        <v>12</v>
      </c>
      <c r="F3844" s="2">
        <v>2009</v>
      </c>
      <c r="G3844" s="2">
        <v>8.2027339999999995</v>
      </c>
    </row>
    <row r="3845" spans="1:8" x14ac:dyDescent="0.25">
      <c r="A3845" s="2" t="s">
        <v>50</v>
      </c>
      <c r="B3845" s="2" t="s">
        <v>9</v>
      </c>
      <c r="C3845" s="2" t="s">
        <v>15</v>
      </c>
      <c r="D3845" s="2" t="s">
        <v>11</v>
      </c>
      <c r="E3845" s="2" t="s">
        <v>12</v>
      </c>
      <c r="F3845" s="2">
        <v>2010</v>
      </c>
      <c r="G3845" s="2">
        <v>8.0194729999999996</v>
      </c>
    </row>
    <row r="3846" spans="1:8" x14ac:dyDescent="0.25">
      <c r="A3846" s="2" t="s">
        <v>50</v>
      </c>
      <c r="B3846" s="2" t="s">
        <v>9</v>
      </c>
      <c r="C3846" s="2" t="s">
        <v>15</v>
      </c>
      <c r="D3846" s="2" t="s">
        <v>11</v>
      </c>
      <c r="E3846" s="2" t="s">
        <v>12</v>
      </c>
      <c r="F3846" s="2">
        <v>2011</v>
      </c>
      <c r="G3846" s="2">
        <v>8.3298140000000007</v>
      </c>
      <c r="H3846" s="2" t="s">
        <v>13</v>
      </c>
    </row>
    <row r="3847" spans="1:8" x14ac:dyDescent="0.25">
      <c r="A3847" s="2" t="s">
        <v>50</v>
      </c>
      <c r="B3847" s="2" t="s">
        <v>9</v>
      </c>
      <c r="C3847" s="2" t="s">
        <v>15</v>
      </c>
      <c r="D3847" s="2" t="s">
        <v>11</v>
      </c>
      <c r="E3847" s="2" t="s">
        <v>12</v>
      </c>
      <c r="F3847" s="2">
        <v>2012</v>
      </c>
      <c r="G3847" s="2">
        <v>8.7213670000000008</v>
      </c>
    </row>
    <row r="3848" spans="1:8" x14ac:dyDescent="0.25">
      <c r="A3848" s="2" t="s">
        <v>50</v>
      </c>
      <c r="B3848" s="2" t="s">
        <v>9</v>
      </c>
      <c r="C3848" s="2" t="s">
        <v>15</v>
      </c>
      <c r="D3848" s="2" t="s">
        <v>11</v>
      </c>
      <c r="E3848" s="2" t="s">
        <v>12</v>
      </c>
      <c r="F3848" s="2">
        <v>2013</v>
      </c>
      <c r="G3848" s="2">
        <v>8.9644320000000004</v>
      </c>
    </row>
    <row r="3849" spans="1:8" x14ac:dyDescent="0.25">
      <c r="A3849" s="2" t="s">
        <v>50</v>
      </c>
      <c r="B3849" s="2" t="s">
        <v>9</v>
      </c>
      <c r="C3849" s="2" t="s">
        <v>15</v>
      </c>
      <c r="D3849" s="2" t="s">
        <v>11</v>
      </c>
      <c r="E3849" s="2" t="s">
        <v>12</v>
      </c>
      <c r="F3849" s="2">
        <v>2014</v>
      </c>
      <c r="G3849" s="2">
        <v>9.1154899999999994</v>
      </c>
    </row>
    <row r="3850" spans="1:8" x14ac:dyDescent="0.25">
      <c r="A3850" s="2" t="s">
        <v>50</v>
      </c>
      <c r="B3850" s="2" t="s">
        <v>9</v>
      </c>
      <c r="C3850" s="2" t="s">
        <v>15</v>
      </c>
      <c r="D3850" s="2" t="s">
        <v>11</v>
      </c>
      <c r="E3850" s="2" t="s">
        <v>12</v>
      </c>
      <c r="F3850" s="2">
        <v>2015</v>
      </c>
      <c r="G3850" s="2">
        <v>9.0242970000000007</v>
      </c>
    </row>
    <row r="3851" spans="1:8" x14ac:dyDescent="0.25">
      <c r="A3851" s="2" t="s">
        <v>51</v>
      </c>
      <c r="B3851" s="2" t="s">
        <v>9</v>
      </c>
      <c r="C3851" s="2" t="s">
        <v>10</v>
      </c>
      <c r="D3851" s="2" t="s">
        <v>11</v>
      </c>
      <c r="E3851" s="2" t="s">
        <v>12</v>
      </c>
      <c r="F3851" s="2">
        <v>1999</v>
      </c>
      <c r="G3851" s="2">
        <v>11.03458</v>
      </c>
    </row>
    <row r="3852" spans="1:8" x14ac:dyDescent="0.25">
      <c r="A3852" s="2" t="s">
        <v>51</v>
      </c>
      <c r="B3852" s="2" t="s">
        <v>9</v>
      </c>
      <c r="C3852" s="2" t="s">
        <v>10</v>
      </c>
      <c r="D3852" s="2" t="s">
        <v>11</v>
      </c>
      <c r="E3852" s="2" t="s">
        <v>12</v>
      </c>
      <c r="F3852" s="2">
        <v>2000</v>
      </c>
      <c r="G3852" s="2">
        <v>10.471489999999999</v>
      </c>
    </row>
    <row r="3853" spans="1:8" x14ac:dyDescent="0.25">
      <c r="A3853" s="2" t="s">
        <v>51</v>
      </c>
      <c r="B3853" s="2" t="s">
        <v>9</v>
      </c>
      <c r="C3853" s="2" t="s">
        <v>10</v>
      </c>
      <c r="D3853" s="2" t="s">
        <v>11</v>
      </c>
      <c r="E3853" s="2" t="s">
        <v>12</v>
      </c>
      <c r="F3853" s="2">
        <v>2001</v>
      </c>
      <c r="G3853" s="2">
        <v>8.4480039999999992</v>
      </c>
    </row>
    <row r="3854" spans="1:8" x14ac:dyDescent="0.25">
      <c r="A3854" s="2" t="s">
        <v>51</v>
      </c>
      <c r="B3854" s="2" t="s">
        <v>9</v>
      </c>
      <c r="C3854" s="2" t="s">
        <v>10</v>
      </c>
      <c r="D3854" s="2" t="s">
        <v>11</v>
      </c>
      <c r="E3854" s="2" t="s">
        <v>12</v>
      </c>
      <c r="F3854" s="2">
        <v>2002</v>
      </c>
      <c r="G3854" s="2">
        <v>8.1003329999999991</v>
      </c>
    </row>
    <row r="3855" spans="1:8" x14ac:dyDescent="0.25">
      <c r="A3855" s="2" t="s">
        <v>51</v>
      </c>
      <c r="B3855" s="2" t="s">
        <v>9</v>
      </c>
      <c r="C3855" s="2" t="s">
        <v>10</v>
      </c>
      <c r="D3855" s="2" t="s">
        <v>11</v>
      </c>
      <c r="E3855" s="2" t="s">
        <v>12</v>
      </c>
      <c r="F3855" s="2">
        <v>2003</v>
      </c>
      <c r="G3855" s="2">
        <v>8.0362639999999992</v>
      </c>
    </row>
    <row r="3856" spans="1:8" x14ac:dyDescent="0.25">
      <c r="A3856" s="2" t="s">
        <v>51</v>
      </c>
      <c r="B3856" s="2" t="s">
        <v>9</v>
      </c>
      <c r="C3856" s="2" t="s">
        <v>10</v>
      </c>
      <c r="D3856" s="2" t="s">
        <v>11</v>
      </c>
      <c r="E3856" s="2" t="s">
        <v>12</v>
      </c>
      <c r="F3856" s="2">
        <v>2004</v>
      </c>
      <c r="G3856" s="2">
        <v>8.1475480000000005</v>
      </c>
    </row>
    <row r="3857" spans="1:7" x14ac:dyDescent="0.25">
      <c r="A3857" s="2" t="s">
        <v>51</v>
      </c>
      <c r="B3857" s="2" t="s">
        <v>9</v>
      </c>
      <c r="C3857" s="2" t="s">
        <v>10</v>
      </c>
      <c r="D3857" s="2" t="s">
        <v>11</v>
      </c>
      <c r="E3857" s="2" t="s">
        <v>12</v>
      </c>
      <c r="F3857" s="2">
        <v>2005</v>
      </c>
      <c r="G3857" s="2">
        <v>8.2741969999999991</v>
      </c>
    </row>
    <row r="3858" spans="1:7" x14ac:dyDescent="0.25">
      <c r="A3858" s="2" t="s">
        <v>51</v>
      </c>
      <c r="B3858" s="2" t="s">
        <v>9</v>
      </c>
      <c r="C3858" s="2" t="s">
        <v>10</v>
      </c>
      <c r="D3858" s="2" t="s">
        <v>11</v>
      </c>
      <c r="E3858" s="2" t="s">
        <v>12</v>
      </c>
      <c r="F3858" s="2">
        <v>2006</v>
      </c>
      <c r="G3858" s="2">
        <v>8.1669739999999997</v>
      </c>
    </row>
    <row r="3859" spans="1:7" x14ac:dyDescent="0.25">
      <c r="A3859" s="2" t="s">
        <v>51</v>
      </c>
      <c r="B3859" s="2" t="s">
        <v>9</v>
      </c>
      <c r="C3859" s="2" t="s">
        <v>10</v>
      </c>
      <c r="D3859" s="2" t="s">
        <v>11</v>
      </c>
      <c r="E3859" s="2" t="s">
        <v>12</v>
      </c>
      <c r="F3859" s="2">
        <v>2007</v>
      </c>
      <c r="G3859" s="2">
        <v>7.9977900000000002</v>
      </c>
    </row>
    <row r="3860" spans="1:7" x14ac:dyDescent="0.25">
      <c r="A3860" s="2" t="s">
        <v>51</v>
      </c>
      <c r="B3860" s="2" t="s">
        <v>9</v>
      </c>
      <c r="C3860" s="2" t="s">
        <v>10</v>
      </c>
      <c r="D3860" s="2" t="s">
        <v>11</v>
      </c>
      <c r="E3860" s="2" t="s">
        <v>12</v>
      </c>
      <c r="F3860" s="2">
        <v>2008</v>
      </c>
      <c r="G3860" s="2">
        <v>7.9744549999999998</v>
      </c>
    </row>
    <row r="3861" spans="1:7" x14ac:dyDescent="0.25">
      <c r="A3861" s="2" t="s">
        <v>51</v>
      </c>
      <c r="B3861" s="2" t="s">
        <v>9</v>
      </c>
      <c r="C3861" s="2" t="s">
        <v>10</v>
      </c>
      <c r="D3861" s="2" t="s">
        <v>11</v>
      </c>
      <c r="E3861" s="2" t="s">
        <v>12</v>
      </c>
      <c r="F3861" s="2">
        <v>2009</v>
      </c>
      <c r="G3861" s="2">
        <v>8.1551740000000006</v>
      </c>
    </row>
    <row r="3862" spans="1:7" x14ac:dyDescent="0.25">
      <c r="A3862" s="2" t="s">
        <v>51</v>
      </c>
      <c r="B3862" s="2" t="s">
        <v>9</v>
      </c>
      <c r="C3862" s="2" t="s">
        <v>10</v>
      </c>
      <c r="D3862" s="2" t="s">
        <v>11</v>
      </c>
      <c r="E3862" s="2" t="s">
        <v>12</v>
      </c>
      <c r="F3862" s="2">
        <v>2010</v>
      </c>
      <c r="G3862" s="2">
        <v>7.6516590000000004</v>
      </c>
    </row>
    <row r="3863" spans="1:7" x14ac:dyDescent="0.25">
      <c r="A3863" s="2" t="s">
        <v>51</v>
      </c>
      <c r="B3863" s="2" t="s">
        <v>9</v>
      </c>
      <c r="C3863" s="2" t="s">
        <v>10</v>
      </c>
      <c r="D3863" s="2" t="s">
        <v>11</v>
      </c>
      <c r="E3863" s="2" t="s">
        <v>12</v>
      </c>
      <c r="F3863" s="2">
        <v>2011</v>
      </c>
      <c r="G3863" s="2">
        <v>7.9114300000000002</v>
      </c>
    </row>
    <row r="3864" spans="1:7" x14ac:dyDescent="0.25">
      <c r="A3864" s="2" t="s">
        <v>51</v>
      </c>
      <c r="B3864" s="2" t="s">
        <v>9</v>
      </c>
      <c r="C3864" s="2" t="s">
        <v>10</v>
      </c>
      <c r="D3864" s="2" t="s">
        <v>11</v>
      </c>
      <c r="E3864" s="2" t="s">
        <v>12</v>
      </c>
      <c r="F3864" s="2">
        <v>2012</v>
      </c>
      <c r="G3864" s="2">
        <v>7.7590170000000001</v>
      </c>
    </row>
    <row r="3865" spans="1:7" x14ac:dyDescent="0.25">
      <c r="A3865" s="2" t="s">
        <v>51</v>
      </c>
      <c r="B3865" s="2" t="s">
        <v>9</v>
      </c>
      <c r="C3865" s="2" t="s">
        <v>10</v>
      </c>
      <c r="D3865" s="2" t="s">
        <v>11</v>
      </c>
      <c r="E3865" s="2" t="s">
        <v>12</v>
      </c>
      <c r="F3865" s="2">
        <v>2013</v>
      </c>
      <c r="G3865" s="2">
        <v>8.1187140000000007</v>
      </c>
    </row>
    <row r="3866" spans="1:7" x14ac:dyDescent="0.25">
      <c r="A3866" s="2" t="s">
        <v>51</v>
      </c>
      <c r="B3866" s="2" t="s">
        <v>9</v>
      </c>
      <c r="C3866" s="2" t="s">
        <v>10</v>
      </c>
      <c r="D3866" s="2" t="s">
        <v>11</v>
      </c>
      <c r="E3866" s="2" t="s">
        <v>12</v>
      </c>
      <c r="F3866" s="2">
        <v>2014</v>
      </c>
      <c r="G3866" s="2">
        <v>8.1296520000000001</v>
      </c>
    </row>
    <row r="3867" spans="1:7" x14ac:dyDescent="0.25">
      <c r="A3867" s="2" t="s">
        <v>51</v>
      </c>
      <c r="B3867" s="2" t="s">
        <v>9</v>
      </c>
      <c r="C3867" s="2" t="s">
        <v>10</v>
      </c>
      <c r="D3867" s="2" t="s">
        <v>11</v>
      </c>
      <c r="E3867" s="2" t="s">
        <v>12</v>
      </c>
      <c r="F3867" s="2">
        <v>2015</v>
      </c>
      <c r="G3867" s="2">
        <v>8.1004839999999998</v>
      </c>
    </row>
    <row r="3868" spans="1:7" x14ac:dyDescent="0.25">
      <c r="A3868" s="2" t="s">
        <v>51</v>
      </c>
      <c r="B3868" s="2" t="s">
        <v>9</v>
      </c>
      <c r="C3868" s="2" t="s">
        <v>14</v>
      </c>
      <c r="D3868" s="2" t="s">
        <v>11</v>
      </c>
      <c r="E3868" s="2" t="s">
        <v>12</v>
      </c>
      <c r="F3868" s="2">
        <v>1999</v>
      </c>
      <c r="G3868" s="2">
        <v>10.85</v>
      </c>
    </row>
    <row r="3869" spans="1:7" x14ac:dyDescent="0.25">
      <c r="A3869" s="2" t="s">
        <v>51</v>
      </c>
      <c r="B3869" s="2" t="s">
        <v>9</v>
      </c>
      <c r="C3869" s="2" t="s">
        <v>14</v>
      </c>
      <c r="D3869" s="2" t="s">
        <v>11</v>
      </c>
      <c r="E3869" s="2" t="s">
        <v>12</v>
      </c>
      <c r="F3869" s="2">
        <v>2000</v>
      </c>
      <c r="G3869" s="2">
        <v>10.07841</v>
      </c>
    </row>
    <row r="3870" spans="1:7" x14ac:dyDescent="0.25">
      <c r="A3870" s="2" t="s">
        <v>51</v>
      </c>
      <c r="B3870" s="2" t="s">
        <v>9</v>
      </c>
      <c r="C3870" s="2" t="s">
        <v>14</v>
      </c>
      <c r="D3870" s="2" t="s">
        <v>11</v>
      </c>
      <c r="E3870" s="2" t="s">
        <v>12</v>
      </c>
      <c r="F3870" s="2">
        <v>2001</v>
      </c>
      <c r="G3870" s="2">
        <v>8.0924569999999996</v>
      </c>
    </row>
    <row r="3871" spans="1:7" x14ac:dyDescent="0.25">
      <c r="A3871" s="2" t="s">
        <v>51</v>
      </c>
      <c r="B3871" s="2" t="s">
        <v>9</v>
      </c>
      <c r="C3871" s="2" t="s">
        <v>14</v>
      </c>
      <c r="D3871" s="2" t="s">
        <v>11</v>
      </c>
      <c r="E3871" s="2" t="s">
        <v>12</v>
      </c>
      <c r="F3871" s="2">
        <v>2002</v>
      </c>
      <c r="G3871" s="2">
        <v>7.7736409999999996</v>
      </c>
    </row>
    <row r="3872" spans="1:7" x14ac:dyDescent="0.25">
      <c r="A3872" s="2" t="s">
        <v>51</v>
      </c>
      <c r="B3872" s="2" t="s">
        <v>9</v>
      </c>
      <c r="C3872" s="2" t="s">
        <v>14</v>
      </c>
      <c r="D3872" s="2" t="s">
        <v>11</v>
      </c>
      <c r="E3872" s="2" t="s">
        <v>12</v>
      </c>
      <c r="F3872" s="2">
        <v>2003</v>
      </c>
      <c r="G3872" s="2">
        <v>7.3933609999999996</v>
      </c>
    </row>
    <row r="3873" spans="1:7" x14ac:dyDescent="0.25">
      <c r="A3873" s="2" t="s">
        <v>51</v>
      </c>
      <c r="B3873" s="2" t="s">
        <v>9</v>
      </c>
      <c r="C3873" s="2" t="s">
        <v>14</v>
      </c>
      <c r="D3873" s="2" t="s">
        <v>11</v>
      </c>
      <c r="E3873" s="2" t="s">
        <v>12</v>
      </c>
      <c r="F3873" s="2">
        <v>2004</v>
      </c>
      <c r="G3873" s="2">
        <v>7.4931479999999997</v>
      </c>
    </row>
    <row r="3874" spans="1:7" x14ac:dyDescent="0.25">
      <c r="A3874" s="2" t="s">
        <v>51</v>
      </c>
      <c r="B3874" s="2" t="s">
        <v>9</v>
      </c>
      <c r="C3874" s="2" t="s">
        <v>14</v>
      </c>
      <c r="D3874" s="2" t="s">
        <v>11</v>
      </c>
      <c r="E3874" s="2" t="s">
        <v>12</v>
      </c>
      <c r="F3874" s="2">
        <v>2005</v>
      </c>
      <c r="G3874" s="2">
        <v>7.7696120000000004</v>
      </c>
    </row>
    <row r="3875" spans="1:7" x14ac:dyDescent="0.25">
      <c r="A3875" s="2" t="s">
        <v>51</v>
      </c>
      <c r="B3875" s="2" t="s">
        <v>9</v>
      </c>
      <c r="C3875" s="2" t="s">
        <v>14</v>
      </c>
      <c r="D3875" s="2" t="s">
        <v>11</v>
      </c>
      <c r="E3875" s="2" t="s">
        <v>12</v>
      </c>
      <c r="F3875" s="2">
        <v>2006</v>
      </c>
      <c r="G3875" s="2">
        <v>7.528994</v>
      </c>
    </row>
    <row r="3876" spans="1:7" x14ac:dyDescent="0.25">
      <c r="A3876" s="2" t="s">
        <v>51</v>
      </c>
      <c r="B3876" s="2" t="s">
        <v>9</v>
      </c>
      <c r="C3876" s="2" t="s">
        <v>14</v>
      </c>
      <c r="D3876" s="2" t="s">
        <v>11</v>
      </c>
      <c r="E3876" s="2" t="s">
        <v>12</v>
      </c>
      <c r="F3876" s="2">
        <v>2007</v>
      </c>
      <c r="G3876" s="2">
        <v>7.3163539999999996</v>
      </c>
    </row>
    <row r="3877" spans="1:7" x14ac:dyDescent="0.25">
      <c r="A3877" s="2" t="s">
        <v>51</v>
      </c>
      <c r="B3877" s="2" t="s">
        <v>9</v>
      </c>
      <c r="C3877" s="2" t="s">
        <v>14</v>
      </c>
      <c r="D3877" s="2" t="s">
        <v>11</v>
      </c>
      <c r="E3877" s="2" t="s">
        <v>12</v>
      </c>
      <c r="F3877" s="2">
        <v>2008</v>
      </c>
      <c r="G3877" s="2">
        <v>7.3081310000000004</v>
      </c>
    </row>
    <row r="3878" spans="1:7" x14ac:dyDescent="0.25">
      <c r="A3878" s="2" t="s">
        <v>51</v>
      </c>
      <c r="B3878" s="2" t="s">
        <v>9</v>
      </c>
      <c r="C3878" s="2" t="s">
        <v>14</v>
      </c>
      <c r="D3878" s="2" t="s">
        <v>11</v>
      </c>
      <c r="E3878" s="2" t="s">
        <v>12</v>
      </c>
      <c r="F3878" s="2">
        <v>2009</v>
      </c>
      <c r="G3878" s="2">
        <v>7.4123419999999998</v>
      </c>
    </row>
    <row r="3879" spans="1:7" x14ac:dyDescent="0.25">
      <c r="A3879" s="2" t="s">
        <v>51</v>
      </c>
      <c r="B3879" s="2" t="s">
        <v>9</v>
      </c>
      <c r="C3879" s="2" t="s">
        <v>14</v>
      </c>
      <c r="D3879" s="2" t="s">
        <v>11</v>
      </c>
      <c r="E3879" s="2" t="s">
        <v>12</v>
      </c>
      <c r="F3879" s="2">
        <v>2010</v>
      </c>
      <c r="G3879" s="2">
        <v>6.8291709999999997</v>
      </c>
    </row>
    <row r="3880" spans="1:7" x14ac:dyDescent="0.25">
      <c r="A3880" s="2" t="s">
        <v>51</v>
      </c>
      <c r="B3880" s="2" t="s">
        <v>9</v>
      </c>
      <c r="C3880" s="2" t="s">
        <v>14</v>
      </c>
      <c r="D3880" s="2" t="s">
        <v>11</v>
      </c>
      <c r="E3880" s="2" t="s">
        <v>12</v>
      </c>
      <c r="F3880" s="2">
        <v>2011</v>
      </c>
      <c r="G3880" s="2">
        <v>7.0979070000000002</v>
      </c>
    </row>
    <row r="3881" spans="1:7" x14ac:dyDescent="0.25">
      <c r="A3881" s="2" t="s">
        <v>51</v>
      </c>
      <c r="B3881" s="2" t="s">
        <v>9</v>
      </c>
      <c r="C3881" s="2" t="s">
        <v>14</v>
      </c>
      <c r="D3881" s="2" t="s">
        <v>11</v>
      </c>
      <c r="E3881" s="2" t="s">
        <v>12</v>
      </c>
      <c r="F3881" s="2">
        <v>2012</v>
      </c>
      <c r="G3881" s="2">
        <v>6.9153589999999996</v>
      </c>
    </row>
    <row r="3882" spans="1:7" x14ac:dyDescent="0.25">
      <c r="A3882" s="2" t="s">
        <v>51</v>
      </c>
      <c r="B3882" s="2" t="s">
        <v>9</v>
      </c>
      <c r="C3882" s="2" t="s">
        <v>14</v>
      </c>
      <c r="D3882" s="2" t="s">
        <v>11</v>
      </c>
      <c r="E3882" s="2" t="s">
        <v>12</v>
      </c>
      <c r="F3882" s="2">
        <v>2013</v>
      </c>
      <c r="G3882" s="2">
        <v>7.2762609999999999</v>
      </c>
    </row>
    <row r="3883" spans="1:7" x14ac:dyDescent="0.25">
      <c r="A3883" s="2" t="s">
        <v>51</v>
      </c>
      <c r="B3883" s="2" t="s">
        <v>9</v>
      </c>
      <c r="C3883" s="2" t="s">
        <v>14</v>
      </c>
      <c r="D3883" s="2" t="s">
        <v>11</v>
      </c>
      <c r="E3883" s="2" t="s">
        <v>12</v>
      </c>
      <c r="F3883" s="2">
        <v>2014</v>
      </c>
      <c r="G3883" s="2">
        <v>7.2138689999999999</v>
      </c>
    </row>
    <row r="3884" spans="1:7" x14ac:dyDescent="0.25">
      <c r="A3884" s="2" t="s">
        <v>51</v>
      </c>
      <c r="B3884" s="2" t="s">
        <v>9</v>
      </c>
      <c r="C3884" s="2" t="s">
        <v>14</v>
      </c>
      <c r="D3884" s="2" t="s">
        <v>11</v>
      </c>
      <c r="E3884" s="2" t="s">
        <v>12</v>
      </c>
      <c r="F3884" s="2">
        <v>2015</v>
      </c>
      <c r="G3884" s="2">
        <v>7.2094670000000001</v>
      </c>
    </row>
    <row r="3885" spans="1:7" x14ac:dyDescent="0.25">
      <c r="A3885" s="2" t="s">
        <v>51</v>
      </c>
      <c r="B3885" s="2" t="s">
        <v>9</v>
      </c>
      <c r="C3885" s="2" t="s">
        <v>15</v>
      </c>
      <c r="D3885" s="2" t="s">
        <v>11</v>
      </c>
      <c r="E3885" s="2" t="s">
        <v>12</v>
      </c>
      <c r="F3885" s="2">
        <v>1999</v>
      </c>
      <c r="G3885" s="2">
        <v>10.65208</v>
      </c>
    </row>
    <row r="3886" spans="1:7" x14ac:dyDescent="0.25">
      <c r="A3886" s="2" t="s">
        <v>51</v>
      </c>
      <c r="B3886" s="2" t="s">
        <v>9</v>
      </c>
      <c r="C3886" s="2" t="s">
        <v>15</v>
      </c>
      <c r="D3886" s="2" t="s">
        <v>11</v>
      </c>
      <c r="E3886" s="2" t="s">
        <v>12</v>
      </c>
      <c r="F3886" s="2">
        <v>2000</v>
      </c>
      <c r="G3886" s="2">
        <v>9.659395</v>
      </c>
    </row>
    <row r="3887" spans="1:7" x14ac:dyDescent="0.25">
      <c r="A3887" s="2" t="s">
        <v>51</v>
      </c>
      <c r="B3887" s="2" t="s">
        <v>9</v>
      </c>
      <c r="C3887" s="2" t="s">
        <v>15</v>
      </c>
      <c r="D3887" s="2" t="s">
        <v>11</v>
      </c>
      <c r="E3887" s="2" t="s">
        <v>12</v>
      </c>
      <c r="F3887" s="2">
        <v>2001</v>
      </c>
      <c r="G3887" s="2">
        <v>7.7157090000000004</v>
      </c>
    </row>
    <row r="3888" spans="1:7" x14ac:dyDescent="0.25">
      <c r="A3888" s="2" t="s">
        <v>51</v>
      </c>
      <c r="B3888" s="2" t="s">
        <v>9</v>
      </c>
      <c r="C3888" s="2" t="s">
        <v>15</v>
      </c>
      <c r="D3888" s="2" t="s">
        <v>11</v>
      </c>
      <c r="E3888" s="2" t="s">
        <v>12</v>
      </c>
      <c r="F3888" s="2">
        <v>2002</v>
      </c>
      <c r="G3888" s="2">
        <v>7.4332450000000003</v>
      </c>
    </row>
    <row r="3889" spans="1:7" x14ac:dyDescent="0.25">
      <c r="A3889" s="2" t="s">
        <v>51</v>
      </c>
      <c r="B3889" s="2" t="s">
        <v>9</v>
      </c>
      <c r="C3889" s="2" t="s">
        <v>15</v>
      </c>
      <c r="D3889" s="2" t="s">
        <v>11</v>
      </c>
      <c r="E3889" s="2" t="s">
        <v>12</v>
      </c>
      <c r="F3889" s="2">
        <v>2003</v>
      </c>
      <c r="G3889" s="2">
        <v>6.7273339999999999</v>
      </c>
    </row>
    <row r="3890" spans="1:7" x14ac:dyDescent="0.25">
      <c r="A3890" s="2" t="s">
        <v>51</v>
      </c>
      <c r="B3890" s="2" t="s">
        <v>9</v>
      </c>
      <c r="C3890" s="2" t="s">
        <v>15</v>
      </c>
      <c r="D3890" s="2" t="s">
        <v>11</v>
      </c>
      <c r="E3890" s="2" t="s">
        <v>12</v>
      </c>
      <c r="F3890" s="2">
        <v>2004</v>
      </c>
      <c r="G3890" s="2">
        <v>6.8193729999999997</v>
      </c>
    </row>
    <row r="3891" spans="1:7" x14ac:dyDescent="0.25">
      <c r="A3891" s="2" t="s">
        <v>51</v>
      </c>
      <c r="B3891" s="2" t="s">
        <v>9</v>
      </c>
      <c r="C3891" s="2" t="s">
        <v>15</v>
      </c>
      <c r="D3891" s="2" t="s">
        <v>11</v>
      </c>
      <c r="E3891" s="2" t="s">
        <v>12</v>
      </c>
      <c r="F3891" s="2">
        <v>2005</v>
      </c>
      <c r="G3891" s="2">
        <v>7.2526289999999998</v>
      </c>
    </row>
    <row r="3892" spans="1:7" x14ac:dyDescent="0.25">
      <c r="A3892" s="2" t="s">
        <v>51</v>
      </c>
      <c r="B3892" s="2" t="s">
        <v>9</v>
      </c>
      <c r="C3892" s="2" t="s">
        <v>15</v>
      </c>
      <c r="D3892" s="2" t="s">
        <v>11</v>
      </c>
      <c r="E3892" s="2" t="s">
        <v>12</v>
      </c>
      <c r="F3892" s="2">
        <v>2006</v>
      </c>
      <c r="G3892" s="2">
        <v>6.8828120000000004</v>
      </c>
    </row>
    <row r="3893" spans="1:7" x14ac:dyDescent="0.25">
      <c r="A3893" s="2" t="s">
        <v>51</v>
      </c>
      <c r="B3893" s="2" t="s">
        <v>9</v>
      </c>
      <c r="C3893" s="2" t="s">
        <v>15</v>
      </c>
      <c r="D3893" s="2" t="s">
        <v>11</v>
      </c>
      <c r="E3893" s="2" t="s">
        <v>12</v>
      </c>
      <c r="F3893" s="2">
        <v>2007</v>
      </c>
      <c r="G3893" s="2">
        <v>6.6227090000000004</v>
      </c>
    </row>
    <row r="3894" spans="1:7" x14ac:dyDescent="0.25">
      <c r="A3894" s="2" t="s">
        <v>51</v>
      </c>
      <c r="B3894" s="2" t="s">
        <v>9</v>
      </c>
      <c r="C3894" s="2" t="s">
        <v>15</v>
      </c>
      <c r="D3894" s="2" t="s">
        <v>11</v>
      </c>
      <c r="E3894" s="2" t="s">
        <v>12</v>
      </c>
      <c r="F3894" s="2">
        <v>2008</v>
      </c>
      <c r="G3894" s="2">
        <v>6.6188469999999997</v>
      </c>
    </row>
    <row r="3895" spans="1:7" x14ac:dyDescent="0.25">
      <c r="A3895" s="2" t="s">
        <v>51</v>
      </c>
      <c r="B3895" s="2" t="s">
        <v>9</v>
      </c>
      <c r="C3895" s="2" t="s">
        <v>15</v>
      </c>
      <c r="D3895" s="2" t="s">
        <v>11</v>
      </c>
      <c r="E3895" s="2" t="s">
        <v>12</v>
      </c>
      <c r="F3895" s="2">
        <v>2009</v>
      </c>
      <c r="G3895" s="2">
        <v>6.6535789999999997</v>
      </c>
    </row>
    <row r="3896" spans="1:7" x14ac:dyDescent="0.25">
      <c r="A3896" s="2" t="s">
        <v>51</v>
      </c>
      <c r="B3896" s="2" t="s">
        <v>9</v>
      </c>
      <c r="C3896" s="2" t="s">
        <v>15</v>
      </c>
      <c r="D3896" s="2" t="s">
        <v>11</v>
      </c>
      <c r="E3896" s="2" t="s">
        <v>12</v>
      </c>
      <c r="F3896" s="2">
        <v>2010</v>
      </c>
      <c r="G3896" s="2">
        <v>5.9780490000000004</v>
      </c>
    </row>
    <row r="3897" spans="1:7" x14ac:dyDescent="0.25">
      <c r="A3897" s="2" t="s">
        <v>51</v>
      </c>
      <c r="B3897" s="2" t="s">
        <v>9</v>
      </c>
      <c r="C3897" s="2" t="s">
        <v>15</v>
      </c>
      <c r="D3897" s="2" t="s">
        <v>11</v>
      </c>
      <c r="E3897" s="2" t="s">
        <v>12</v>
      </c>
      <c r="F3897" s="2">
        <v>2011</v>
      </c>
      <c r="G3897" s="2">
        <v>6.2562379999999997</v>
      </c>
    </row>
    <row r="3898" spans="1:7" x14ac:dyDescent="0.25">
      <c r="A3898" s="2" t="s">
        <v>51</v>
      </c>
      <c r="B3898" s="2" t="s">
        <v>9</v>
      </c>
      <c r="C3898" s="2" t="s">
        <v>15</v>
      </c>
      <c r="D3898" s="2" t="s">
        <v>11</v>
      </c>
      <c r="E3898" s="2" t="s">
        <v>12</v>
      </c>
      <c r="F3898" s="2">
        <v>2012</v>
      </c>
      <c r="G3898" s="2">
        <v>6.0380500000000001</v>
      </c>
    </row>
    <row r="3899" spans="1:7" x14ac:dyDescent="0.25">
      <c r="A3899" s="2" t="s">
        <v>51</v>
      </c>
      <c r="B3899" s="2" t="s">
        <v>9</v>
      </c>
      <c r="C3899" s="2" t="s">
        <v>15</v>
      </c>
      <c r="D3899" s="2" t="s">
        <v>11</v>
      </c>
      <c r="E3899" s="2" t="s">
        <v>12</v>
      </c>
      <c r="F3899" s="2">
        <v>2013</v>
      </c>
      <c r="G3899" s="2">
        <v>6.396045</v>
      </c>
    </row>
    <row r="3900" spans="1:7" x14ac:dyDescent="0.25">
      <c r="A3900" s="2" t="s">
        <v>51</v>
      </c>
      <c r="B3900" s="2" t="s">
        <v>9</v>
      </c>
      <c r="C3900" s="2" t="s">
        <v>15</v>
      </c>
      <c r="D3900" s="2" t="s">
        <v>11</v>
      </c>
      <c r="E3900" s="2" t="s">
        <v>12</v>
      </c>
      <c r="F3900" s="2">
        <v>2014</v>
      </c>
      <c r="G3900" s="2">
        <v>6.2542609999999996</v>
      </c>
    </row>
    <row r="3901" spans="1:7" x14ac:dyDescent="0.25">
      <c r="A3901" s="2" t="s">
        <v>51</v>
      </c>
      <c r="B3901" s="2" t="s">
        <v>9</v>
      </c>
      <c r="C3901" s="2" t="s">
        <v>15</v>
      </c>
      <c r="D3901" s="2" t="s">
        <v>11</v>
      </c>
      <c r="E3901" s="2" t="s">
        <v>12</v>
      </c>
      <c r="F3901" s="2">
        <v>2015</v>
      </c>
      <c r="G3901" s="2">
        <v>6.269088</v>
      </c>
    </row>
    <row r="3902" spans="1:7" x14ac:dyDescent="0.25">
      <c r="A3902" s="2" t="s">
        <v>52</v>
      </c>
      <c r="B3902" s="2" t="s">
        <v>9</v>
      </c>
      <c r="C3902" s="2" t="s">
        <v>10</v>
      </c>
      <c r="D3902" s="2" t="s">
        <v>11</v>
      </c>
      <c r="E3902" s="2" t="s">
        <v>12</v>
      </c>
      <c r="F3902" s="2">
        <v>1996</v>
      </c>
      <c r="G3902" s="2">
        <v>20</v>
      </c>
    </row>
    <row r="3903" spans="1:7" x14ac:dyDescent="0.25">
      <c r="A3903" s="2" t="s">
        <v>52</v>
      </c>
      <c r="B3903" s="2" t="s">
        <v>9</v>
      </c>
      <c r="C3903" s="2" t="s">
        <v>10</v>
      </c>
      <c r="D3903" s="2" t="s">
        <v>11</v>
      </c>
      <c r="E3903" s="2" t="s">
        <v>12</v>
      </c>
      <c r="F3903" s="2">
        <v>1997</v>
      </c>
      <c r="G3903" s="2">
        <v>20.72128</v>
      </c>
    </row>
    <row r="3904" spans="1:7" x14ac:dyDescent="0.25">
      <c r="A3904" s="2" t="s">
        <v>52</v>
      </c>
      <c r="B3904" s="2" t="s">
        <v>9</v>
      </c>
      <c r="C3904" s="2" t="s">
        <v>10</v>
      </c>
      <c r="D3904" s="2" t="s">
        <v>11</v>
      </c>
      <c r="E3904" s="2" t="s">
        <v>12</v>
      </c>
      <c r="F3904" s="2">
        <v>1998</v>
      </c>
      <c r="G3904" s="2">
        <v>21.929639999999999</v>
      </c>
    </row>
    <row r="3905" spans="1:7" x14ac:dyDescent="0.25">
      <c r="A3905" s="2" t="s">
        <v>52</v>
      </c>
      <c r="B3905" s="2" t="s">
        <v>9</v>
      </c>
      <c r="C3905" s="2" t="s">
        <v>10</v>
      </c>
      <c r="D3905" s="2" t="s">
        <v>11</v>
      </c>
      <c r="E3905" s="2" t="s">
        <v>12</v>
      </c>
      <c r="F3905" s="2">
        <v>1999</v>
      </c>
      <c r="G3905" s="2">
        <v>21.037279999999999</v>
      </c>
    </row>
    <row r="3906" spans="1:7" x14ac:dyDescent="0.25">
      <c r="A3906" s="2" t="s">
        <v>52</v>
      </c>
      <c r="B3906" s="2" t="s">
        <v>9</v>
      </c>
      <c r="C3906" s="2" t="s">
        <v>10</v>
      </c>
      <c r="D3906" s="2" t="s">
        <v>11</v>
      </c>
      <c r="E3906" s="2" t="s">
        <v>12</v>
      </c>
      <c r="F3906" s="2">
        <v>2000</v>
      </c>
      <c r="G3906" s="2">
        <v>18.623989999999999</v>
      </c>
    </row>
    <row r="3907" spans="1:7" x14ac:dyDescent="0.25">
      <c r="A3907" s="2" t="s">
        <v>52</v>
      </c>
      <c r="B3907" s="2" t="s">
        <v>9</v>
      </c>
      <c r="C3907" s="2" t="s">
        <v>10</v>
      </c>
      <c r="D3907" s="2" t="s">
        <v>11</v>
      </c>
      <c r="E3907" s="2" t="s">
        <v>12</v>
      </c>
      <c r="F3907" s="2">
        <v>2001</v>
      </c>
      <c r="G3907" s="2">
        <v>19.734459999999999</v>
      </c>
    </row>
    <row r="3908" spans="1:7" x14ac:dyDescent="0.25">
      <c r="A3908" s="2" t="s">
        <v>52</v>
      </c>
      <c r="B3908" s="2" t="s">
        <v>9</v>
      </c>
      <c r="C3908" s="2" t="s">
        <v>10</v>
      </c>
      <c r="D3908" s="2" t="s">
        <v>11</v>
      </c>
      <c r="E3908" s="2" t="s">
        <v>12</v>
      </c>
      <c r="F3908" s="2">
        <v>2002</v>
      </c>
      <c r="G3908" s="2">
        <v>19.035229999999999</v>
      </c>
    </row>
    <row r="3909" spans="1:7" x14ac:dyDescent="0.25">
      <c r="A3909" s="2" t="s">
        <v>52</v>
      </c>
      <c r="B3909" s="2" t="s">
        <v>9</v>
      </c>
      <c r="C3909" s="2" t="s">
        <v>10</v>
      </c>
      <c r="D3909" s="2" t="s">
        <v>11</v>
      </c>
      <c r="E3909" s="2" t="s">
        <v>12</v>
      </c>
      <c r="F3909" s="2">
        <v>2003</v>
      </c>
      <c r="G3909" s="2">
        <v>16.519780000000001</v>
      </c>
    </row>
    <row r="3910" spans="1:7" x14ac:dyDescent="0.25">
      <c r="A3910" s="2" t="s">
        <v>52</v>
      </c>
      <c r="B3910" s="2" t="s">
        <v>9</v>
      </c>
      <c r="C3910" s="2" t="s">
        <v>10</v>
      </c>
      <c r="D3910" s="2" t="s">
        <v>11</v>
      </c>
      <c r="E3910" s="2" t="s">
        <v>12</v>
      </c>
      <c r="F3910" s="2">
        <v>2004</v>
      </c>
      <c r="G3910" s="2">
        <v>17.79081</v>
      </c>
    </row>
    <row r="3911" spans="1:7" x14ac:dyDescent="0.25">
      <c r="A3911" s="2" t="s">
        <v>52</v>
      </c>
      <c r="B3911" s="2" t="s">
        <v>9</v>
      </c>
      <c r="C3911" s="2" t="s">
        <v>10</v>
      </c>
      <c r="D3911" s="2" t="s">
        <v>11</v>
      </c>
      <c r="E3911" s="2" t="s">
        <v>12</v>
      </c>
      <c r="F3911" s="2">
        <v>2005</v>
      </c>
      <c r="G3911" s="2">
        <v>17.225989999999999</v>
      </c>
    </row>
    <row r="3912" spans="1:7" x14ac:dyDescent="0.25">
      <c r="A3912" s="2" t="s">
        <v>52</v>
      </c>
      <c r="B3912" s="2" t="s">
        <v>9</v>
      </c>
      <c r="C3912" s="2" t="s">
        <v>10</v>
      </c>
      <c r="D3912" s="2" t="s">
        <v>11</v>
      </c>
      <c r="E3912" s="2" t="s">
        <v>12</v>
      </c>
      <c r="F3912" s="2">
        <v>2006</v>
      </c>
      <c r="G3912" s="2">
        <v>18.601990000000001</v>
      </c>
    </row>
    <row r="3913" spans="1:7" x14ac:dyDescent="0.25">
      <c r="A3913" s="2" t="s">
        <v>52</v>
      </c>
      <c r="B3913" s="2" t="s">
        <v>9</v>
      </c>
      <c r="C3913" s="2" t="s">
        <v>10</v>
      </c>
      <c r="D3913" s="2" t="s">
        <v>11</v>
      </c>
      <c r="E3913" s="2" t="s">
        <v>12</v>
      </c>
      <c r="F3913" s="2">
        <v>2007</v>
      </c>
      <c r="G3913" s="2">
        <v>18.068940000000001</v>
      </c>
    </row>
    <row r="3914" spans="1:7" x14ac:dyDescent="0.25">
      <c r="A3914" s="2" t="s">
        <v>52</v>
      </c>
      <c r="B3914" s="2" t="s">
        <v>9</v>
      </c>
      <c r="C3914" s="2" t="s">
        <v>10</v>
      </c>
      <c r="D3914" s="2" t="s">
        <v>11</v>
      </c>
      <c r="E3914" s="2" t="s">
        <v>12</v>
      </c>
      <c r="F3914" s="2">
        <v>2008</v>
      </c>
      <c r="G3914" s="2">
        <v>16.48554</v>
      </c>
    </row>
    <row r="3915" spans="1:7" x14ac:dyDescent="0.25">
      <c r="A3915" s="2" t="s">
        <v>52</v>
      </c>
      <c r="B3915" s="2" t="s">
        <v>9</v>
      </c>
      <c r="C3915" s="2" t="s">
        <v>10</v>
      </c>
      <c r="D3915" s="2" t="s">
        <v>11</v>
      </c>
      <c r="E3915" s="2" t="s">
        <v>12</v>
      </c>
      <c r="F3915" s="2">
        <v>2009</v>
      </c>
      <c r="G3915" s="2">
        <v>19.035060000000001</v>
      </c>
    </row>
    <row r="3916" spans="1:7" x14ac:dyDescent="0.25">
      <c r="A3916" s="2" t="s">
        <v>52</v>
      </c>
      <c r="B3916" s="2" t="s">
        <v>9</v>
      </c>
      <c r="C3916" s="2" t="s">
        <v>10</v>
      </c>
      <c r="D3916" s="2" t="s">
        <v>11</v>
      </c>
      <c r="E3916" s="2" t="s">
        <v>12</v>
      </c>
      <c r="F3916" s="2">
        <v>2010</v>
      </c>
      <c r="G3916" s="2">
        <v>19.980899999999998</v>
      </c>
    </row>
    <row r="3917" spans="1:7" x14ac:dyDescent="0.25">
      <c r="A3917" s="2" t="s">
        <v>52</v>
      </c>
      <c r="B3917" s="2" t="s">
        <v>9</v>
      </c>
      <c r="C3917" s="2" t="s">
        <v>10</v>
      </c>
      <c r="D3917" s="2" t="s">
        <v>11</v>
      </c>
      <c r="E3917" s="2" t="s">
        <v>12</v>
      </c>
      <c r="F3917" s="2">
        <v>2011</v>
      </c>
      <c r="G3917" s="2">
        <v>19.699660000000002</v>
      </c>
    </row>
    <row r="3918" spans="1:7" x14ac:dyDescent="0.25">
      <c r="A3918" s="2" t="s">
        <v>52</v>
      </c>
      <c r="B3918" s="2" t="s">
        <v>9</v>
      </c>
      <c r="C3918" s="2" t="s">
        <v>10</v>
      </c>
      <c r="D3918" s="2" t="s">
        <v>11</v>
      </c>
      <c r="E3918" s="2" t="s">
        <v>12</v>
      </c>
      <c r="F3918" s="2">
        <v>2012</v>
      </c>
      <c r="G3918" s="2">
        <v>19.167670000000001</v>
      </c>
    </row>
    <row r="3919" spans="1:7" x14ac:dyDescent="0.25">
      <c r="A3919" s="2" t="s">
        <v>52</v>
      </c>
      <c r="B3919" s="2" t="s">
        <v>9</v>
      </c>
      <c r="C3919" s="2" t="s">
        <v>10</v>
      </c>
      <c r="D3919" s="2" t="s">
        <v>11</v>
      </c>
      <c r="E3919" s="2" t="s">
        <v>12</v>
      </c>
      <c r="F3919" s="2">
        <v>2013</v>
      </c>
      <c r="G3919" s="2">
        <v>19.61467</v>
      </c>
    </row>
    <row r="3920" spans="1:7" x14ac:dyDescent="0.25">
      <c r="A3920" s="2" t="s">
        <v>52</v>
      </c>
      <c r="B3920" s="2" t="s">
        <v>9</v>
      </c>
      <c r="C3920" s="2" t="s">
        <v>10</v>
      </c>
      <c r="D3920" s="2" t="s">
        <v>11</v>
      </c>
      <c r="E3920" s="2" t="s">
        <v>12</v>
      </c>
      <c r="F3920" s="2">
        <v>2014</v>
      </c>
      <c r="G3920" s="2">
        <v>20.715440000000001</v>
      </c>
    </row>
    <row r="3921" spans="1:7" x14ac:dyDescent="0.25">
      <c r="A3921" s="2" t="s">
        <v>52</v>
      </c>
      <c r="B3921" s="2" t="s">
        <v>9</v>
      </c>
      <c r="C3921" s="2" t="s">
        <v>10</v>
      </c>
      <c r="D3921" s="2" t="s">
        <v>11</v>
      </c>
      <c r="E3921" s="2" t="s">
        <v>12</v>
      </c>
      <c r="F3921" s="2">
        <v>2015</v>
      </c>
      <c r="G3921" s="2">
        <v>19.02411</v>
      </c>
    </row>
    <row r="3922" spans="1:7" x14ac:dyDescent="0.25">
      <c r="A3922" s="2" t="s">
        <v>52</v>
      </c>
      <c r="B3922" s="2" t="s">
        <v>9</v>
      </c>
      <c r="C3922" s="2" t="s">
        <v>14</v>
      </c>
      <c r="D3922" s="2" t="s">
        <v>11</v>
      </c>
      <c r="E3922" s="2" t="s">
        <v>12</v>
      </c>
      <c r="F3922" s="2">
        <v>1996</v>
      </c>
      <c r="G3922" s="2">
        <v>16.87715</v>
      </c>
    </row>
    <row r="3923" spans="1:7" x14ac:dyDescent="0.25">
      <c r="A3923" s="2" t="s">
        <v>52</v>
      </c>
      <c r="B3923" s="2" t="s">
        <v>9</v>
      </c>
      <c r="C3923" s="2" t="s">
        <v>14</v>
      </c>
      <c r="D3923" s="2" t="s">
        <v>11</v>
      </c>
      <c r="E3923" s="2" t="s">
        <v>12</v>
      </c>
      <c r="F3923" s="2">
        <v>1997</v>
      </c>
      <c r="G3923" s="2">
        <v>18.708020000000001</v>
      </c>
    </row>
    <row r="3924" spans="1:7" x14ac:dyDescent="0.25">
      <c r="A3924" s="2" t="s">
        <v>52</v>
      </c>
      <c r="B3924" s="2" t="s">
        <v>9</v>
      </c>
      <c r="C3924" s="2" t="s">
        <v>14</v>
      </c>
      <c r="D3924" s="2" t="s">
        <v>11</v>
      </c>
      <c r="E3924" s="2" t="s">
        <v>12</v>
      </c>
      <c r="F3924" s="2">
        <v>1998</v>
      </c>
      <c r="G3924" s="2">
        <v>19.22184</v>
      </c>
    </row>
    <row r="3925" spans="1:7" x14ac:dyDescent="0.25">
      <c r="A3925" s="2" t="s">
        <v>52</v>
      </c>
      <c r="B3925" s="2" t="s">
        <v>9</v>
      </c>
      <c r="C3925" s="2" t="s">
        <v>14</v>
      </c>
      <c r="D3925" s="2" t="s">
        <v>11</v>
      </c>
      <c r="E3925" s="2" t="s">
        <v>12</v>
      </c>
      <c r="F3925" s="2">
        <v>1999</v>
      </c>
      <c r="G3925" s="2">
        <v>18.45392</v>
      </c>
    </row>
    <row r="3926" spans="1:7" x14ac:dyDescent="0.25">
      <c r="A3926" s="2" t="s">
        <v>52</v>
      </c>
      <c r="B3926" s="2" t="s">
        <v>9</v>
      </c>
      <c r="C3926" s="2" t="s">
        <v>14</v>
      </c>
      <c r="D3926" s="2" t="s">
        <v>11</v>
      </c>
      <c r="E3926" s="2" t="s">
        <v>12</v>
      </c>
      <c r="F3926" s="2">
        <v>2000</v>
      </c>
      <c r="G3926" s="2">
        <v>16.05864</v>
      </c>
    </row>
    <row r="3927" spans="1:7" x14ac:dyDescent="0.25">
      <c r="A3927" s="2" t="s">
        <v>52</v>
      </c>
      <c r="B3927" s="2" t="s">
        <v>9</v>
      </c>
      <c r="C3927" s="2" t="s">
        <v>14</v>
      </c>
      <c r="D3927" s="2" t="s">
        <v>11</v>
      </c>
      <c r="E3927" s="2" t="s">
        <v>12</v>
      </c>
      <c r="F3927" s="2">
        <v>2001</v>
      </c>
      <c r="G3927" s="2">
        <v>17.076910000000002</v>
      </c>
    </row>
    <row r="3928" spans="1:7" x14ac:dyDescent="0.25">
      <c r="A3928" s="2" t="s">
        <v>52</v>
      </c>
      <c r="B3928" s="2" t="s">
        <v>9</v>
      </c>
      <c r="C3928" s="2" t="s">
        <v>14</v>
      </c>
      <c r="D3928" s="2" t="s">
        <v>11</v>
      </c>
      <c r="E3928" s="2" t="s">
        <v>12</v>
      </c>
      <c r="F3928" s="2">
        <v>2002</v>
      </c>
      <c r="G3928" s="2">
        <v>16.251080000000002</v>
      </c>
    </row>
    <row r="3929" spans="1:7" x14ac:dyDescent="0.25">
      <c r="A3929" s="2" t="s">
        <v>52</v>
      </c>
      <c r="B3929" s="2" t="s">
        <v>9</v>
      </c>
      <c r="C3929" s="2" t="s">
        <v>14</v>
      </c>
      <c r="D3929" s="2" t="s">
        <v>11</v>
      </c>
      <c r="E3929" s="2" t="s">
        <v>12</v>
      </c>
      <c r="F3929" s="2">
        <v>2003</v>
      </c>
      <c r="G3929" s="2">
        <v>14.0116</v>
      </c>
    </row>
    <row r="3930" spans="1:7" x14ac:dyDescent="0.25">
      <c r="A3930" s="2" t="s">
        <v>52</v>
      </c>
      <c r="B3930" s="2" t="s">
        <v>9</v>
      </c>
      <c r="C3930" s="2" t="s">
        <v>14</v>
      </c>
      <c r="D3930" s="2" t="s">
        <v>11</v>
      </c>
      <c r="E3930" s="2" t="s">
        <v>12</v>
      </c>
      <c r="F3930" s="2">
        <v>2004</v>
      </c>
      <c r="G3930" s="2">
        <v>15.61641</v>
      </c>
    </row>
    <row r="3931" spans="1:7" x14ac:dyDescent="0.25">
      <c r="A3931" s="2" t="s">
        <v>52</v>
      </c>
      <c r="B3931" s="2" t="s">
        <v>9</v>
      </c>
      <c r="C3931" s="2" t="s">
        <v>14</v>
      </c>
      <c r="D3931" s="2" t="s">
        <v>11</v>
      </c>
      <c r="E3931" s="2" t="s">
        <v>12</v>
      </c>
      <c r="F3931" s="2">
        <v>2005</v>
      </c>
      <c r="G3931" s="2">
        <v>15.139060000000001</v>
      </c>
    </row>
    <row r="3932" spans="1:7" x14ac:dyDescent="0.25">
      <c r="A3932" s="2" t="s">
        <v>52</v>
      </c>
      <c r="B3932" s="2" t="s">
        <v>9</v>
      </c>
      <c r="C3932" s="2" t="s">
        <v>14</v>
      </c>
      <c r="D3932" s="2" t="s">
        <v>11</v>
      </c>
      <c r="E3932" s="2" t="s">
        <v>12</v>
      </c>
      <c r="F3932" s="2">
        <v>2006</v>
      </c>
      <c r="G3932" s="2">
        <v>16.198499999999999</v>
      </c>
    </row>
    <row r="3933" spans="1:7" x14ac:dyDescent="0.25">
      <c r="A3933" s="2" t="s">
        <v>52</v>
      </c>
      <c r="B3933" s="2" t="s">
        <v>9</v>
      </c>
      <c r="C3933" s="2" t="s">
        <v>14</v>
      </c>
      <c r="D3933" s="2" t="s">
        <v>11</v>
      </c>
      <c r="E3933" s="2" t="s">
        <v>12</v>
      </c>
      <c r="F3933" s="2">
        <v>2007</v>
      </c>
      <c r="G3933" s="2">
        <v>15.8851</v>
      </c>
    </row>
    <row r="3934" spans="1:7" x14ac:dyDescent="0.25">
      <c r="A3934" s="2" t="s">
        <v>52</v>
      </c>
      <c r="B3934" s="2" t="s">
        <v>9</v>
      </c>
      <c r="C3934" s="2" t="s">
        <v>14</v>
      </c>
      <c r="D3934" s="2" t="s">
        <v>11</v>
      </c>
      <c r="E3934" s="2" t="s">
        <v>12</v>
      </c>
      <c r="F3934" s="2">
        <v>2008</v>
      </c>
      <c r="G3934" s="2">
        <v>14.12509</v>
      </c>
    </row>
    <row r="3935" spans="1:7" x14ac:dyDescent="0.25">
      <c r="A3935" s="2" t="s">
        <v>52</v>
      </c>
      <c r="B3935" s="2" t="s">
        <v>9</v>
      </c>
      <c r="C3935" s="2" t="s">
        <v>14</v>
      </c>
      <c r="D3935" s="2" t="s">
        <v>11</v>
      </c>
      <c r="E3935" s="2" t="s">
        <v>12</v>
      </c>
      <c r="F3935" s="2">
        <v>2009</v>
      </c>
      <c r="G3935" s="2">
        <v>16.182320000000001</v>
      </c>
    </row>
    <row r="3936" spans="1:7" x14ac:dyDescent="0.25">
      <c r="A3936" s="2" t="s">
        <v>52</v>
      </c>
      <c r="B3936" s="2" t="s">
        <v>9</v>
      </c>
      <c r="C3936" s="2" t="s">
        <v>14</v>
      </c>
      <c r="D3936" s="2" t="s">
        <v>11</v>
      </c>
      <c r="E3936" s="2" t="s">
        <v>12</v>
      </c>
      <c r="F3936" s="2">
        <v>2010</v>
      </c>
      <c r="G3936" s="2">
        <v>17.256730000000001</v>
      </c>
    </row>
    <row r="3937" spans="1:7" x14ac:dyDescent="0.25">
      <c r="A3937" s="2" t="s">
        <v>52</v>
      </c>
      <c r="B3937" s="2" t="s">
        <v>9</v>
      </c>
      <c r="C3937" s="2" t="s">
        <v>14</v>
      </c>
      <c r="D3937" s="2" t="s">
        <v>11</v>
      </c>
      <c r="E3937" s="2" t="s">
        <v>12</v>
      </c>
      <c r="F3937" s="2">
        <v>2011</v>
      </c>
      <c r="G3937" s="2">
        <v>16.814440000000001</v>
      </c>
    </row>
    <row r="3938" spans="1:7" x14ac:dyDescent="0.25">
      <c r="A3938" s="2" t="s">
        <v>52</v>
      </c>
      <c r="B3938" s="2" t="s">
        <v>9</v>
      </c>
      <c r="C3938" s="2" t="s">
        <v>14</v>
      </c>
      <c r="D3938" s="2" t="s">
        <v>11</v>
      </c>
      <c r="E3938" s="2" t="s">
        <v>12</v>
      </c>
      <c r="F3938" s="2">
        <v>2012</v>
      </c>
      <c r="G3938" s="2">
        <v>16.237279999999998</v>
      </c>
    </row>
    <row r="3939" spans="1:7" x14ac:dyDescent="0.25">
      <c r="A3939" s="2" t="s">
        <v>52</v>
      </c>
      <c r="B3939" s="2" t="s">
        <v>9</v>
      </c>
      <c r="C3939" s="2" t="s">
        <v>14</v>
      </c>
      <c r="D3939" s="2" t="s">
        <v>11</v>
      </c>
      <c r="E3939" s="2" t="s">
        <v>12</v>
      </c>
      <c r="F3939" s="2">
        <v>2013</v>
      </c>
      <c r="G3939" s="2">
        <v>16.87744</v>
      </c>
    </row>
    <row r="3940" spans="1:7" x14ac:dyDescent="0.25">
      <c r="A3940" s="2" t="s">
        <v>52</v>
      </c>
      <c r="B3940" s="2" t="s">
        <v>9</v>
      </c>
      <c r="C3940" s="2" t="s">
        <v>14</v>
      </c>
      <c r="D3940" s="2" t="s">
        <v>11</v>
      </c>
      <c r="E3940" s="2" t="s">
        <v>12</v>
      </c>
      <c r="F3940" s="2">
        <v>2014</v>
      </c>
      <c r="G3940" s="2">
        <v>18.5702</v>
      </c>
    </row>
    <row r="3941" spans="1:7" x14ac:dyDescent="0.25">
      <c r="A3941" s="2" t="s">
        <v>52</v>
      </c>
      <c r="B3941" s="2" t="s">
        <v>9</v>
      </c>
      <c r="C3941" s="2" t="s">
        <v>14</v>
      </c>
      <c r="D3941" s="2" t="s">
        <v>11</v>
      </c>
      <c r="E3941" s="2" t="s">
        <v>12</v>
      </c>
      <c r="F3941" s="2">
        <v>2015</v>
      </c>
      <c r="G3941" s="2">
        <v>16.499770000000002</v>
      </c>
    </row>
    <row r="3942" spans="1:7" x14ac:dyDescent="0.25">
      <c r="A3942" s="2" t="s">
        <v>52</v>
      </c>
      <c r="B3942" s="2" t="s">
        <v>9</v>
      </c>
      <c r="C3942" s="2" t="s">
        <v>15</v>
      </c>
      <c r="D3942" s="2" t="s">
        <v>11</v>
      </c>
      <c r="E3942" s="2" t="s">
        <v>12</v>
      </c>
      <c r="F3942" s="2">
        <v>1996</v>
      </c>
      <c r="G3942" s="2">
        <v>13.284129999999999</v>
      </c>
    </row>
    <row r="3943" spans="1:7" x14ac:dyDescent="0.25">
      <c r="A3943" s="2" t="s">
        <v>52</v>
      </c>
      <c r="B3943" s="2" t="s">
        <v>9</v>
      </c>
      <c r="C3943" s="2" t="s">
        <v>15</v>
      </c>
      <c r="D3943" s="2" t="s">
        <v>11</v>
      </c>
      <c r="E3943" s="2" t="s">
        <v>12</v>
      </c>
      <c r="F3943" s="2">
        <v>1997</v>
      </c>
      <c r="G3943" s="2">
        <v>16.372430000000001</v>
      </c>
    </row>
    <row r="3944" spans="1:7" x14ac:dyDescent="0.25">
      <c r="A3944" s="2" t="s">
        <v>52</v>
      </c>
      <c r="B3944" s="2" t="s">
        <v>9</v>
      </c>
      <c r="C3944" s="2" t="s">
        <v>15</v>
      </c>
      <c r="D3944" s="2" t="s">
        <v>11</v>
      </c>
      <c r="E3944" s="2" t="s">
        <v>12</v>
      </c>
      <c r="F3944" s="2">
        <v>1998</v>
      </c>
      <c r="G3944" s="2">
        <v>16.033449999999998</v>
      </c>
    </row>
    <row r="3945" spans="1:7" x14ac:dyDescent="0.25">
      <c r="A3945" s="2" t="s">
        <v>52</v>
      </c>
      <c r="B3945" s="2" t="s">
        <v>9</v>
      </c>
      <c r="C3945" s="2" t="s">
        <v>15</v>
      </c>
      <c r="D3945" s="2" t="s">
        <v>11</v>
      </c>
      <c r="E3945" s="2" t="s">
        <v>12</v>
      </c>
      <c r="F3945" s="2">
        <v>1999</v>
      </c>
      <c r="G3945" s="2">
        <v>15.4185</v>
      </c>
    </row>
    <row r="3946" spans="1:7" x14ac:dyDescent="0.25">
      <c r="A3946" s="2" t="s">
        <v>52</v>
      </c>
      <c r="B3946" s="2" t="s">
        <v>9</v>
      </c>
      <c r="C3946" s="2" t="s">
        <v>15</v>
      </c>
      <c r="D3946" s="2" t="s">
        <v>11</v>
      </c>
      <c r="E3946" s="2" t="s">
        <v>12</v>
      </c>
      <c r="F3946" s="2">
        <v>2000</v>
      </c>
      <c r="G3946" s="2">
        <v>13.04242</v>
      </c>
    </row>
    <row r="3947" spans="1:7" x14ac:dyDescent="0.25">
      <c r="A3947" s="2" t="s">
        <v>52</v>
      </c>
      <c r="B3947" s="2" t="s">
        <v>9</v>
      </c>
      <c r="C3947" s="2" t="s">
        <v>15</v>
      </c>
      <c r="D3947" s="2" t="s">
        <v>11</v>
      </c>
      <c r="E3947" s="2" t="s">
        <v>12</v>
      </c>
      <c r="F3947" s="2">
        <v>2001</v>
      </c>
      <c r="G3947" s="2">
        <v>13.91221</v>
      </c>
    </row>
    <row r="3948" spans="1:7" x14ac:dyDescent="0.25">
      <c r="A3948" s="2" t="s">
        <v>52</v>
      </c>
      <c r="B3948" s="2" t="s">
        <v>9</v>
      </c>
      <c r="C3948" s="2" t="s">
        <v>15</v>
      </c>
      <c r="D3948" s="2" t="s">
        <v>11</v>
      </c>
      <c r="E3948" s="2" t="s">
        <v>12</v>
      </c>
      <c r="F3948" s="2">
        <v>2002</v>
      </c>
      <c r="G3948" s="2">
        <v>12.961209999999999</v>
      </c>
    </row>
    <row r="3949" spans="1:7" x14ac:dyDescent="0.25">
      <c r="A3949" s="2" t="s">
        <v>52</v>
      </c>
      <c r="B3949" s="2" t="s">
        <v>9</v>
      </c>
      <c r="C3949" s="2" t="s">
        <v>15</v>
      </c>
      <c r="D3949" s="2" t="s">
        <v>11</v>
      </c>
      <c r="E3949" s="2" t="s">
        <v>12</v>
      </c>
      <c r="F3949" s="2">
        <v>2003</v>
      </c>
      <c r="G3949" s="2">
        <v>11.01591</v>
      </c>
    </row>
    <row r="3950" spans="1:7" x14ac:dyDescent="0.25">
      <c r="A3950" s="2" t="s">
        <v>52</v>
      </c>
      <c r="B3950" s="2" t="s">
        <v>9</v>
      </c>
      <c r="C3950" s="2" t="s">
        <v>15</v>
      </c>
      <c r="D3950" s="2" t="s">
        <v>11</v>
      </c>
      <c r="E3950" s="2" t="s">
        <v>12</v>
      </c>
      <c r="F3950" s="2">
        <v>2004</v>
      </c>
      <c r="G3950" s="2">
        <v>13.055490000000001</v>
      </c>
    </row>
    <row r="3951" spans="1:7" x14ac:dyDescent="0.25">
      <c r="A3951" s="2" t="s">
        <v>52</v>
      </c>
      <c r="B3951" s="2" t="s">
        <v>9</v>
      </c>
      <c r="C3951" s="2" t="s">
        <v>15</v>
      </c>
      <c r="D3951" s="2" t="s">
        <v>11</v>
      </c>
      <c r="E3951" s="2" t="s">
        <v>12</v>
      </c>
      <c r="F3951" s="2">
        <v>2005</v>
      </c>
      <c r="G3951" s="2">
        <v>12.658519999999999</v>
      </c>
    </row>
    <row r="3952" spans="1:7" x14ac:dyDescent="0.25">
      <c r="A3952" s="2" t="s">
        <v>52</v>
      </c>
      <c r="B3952" s="2" t="s">
        <v>9</v>
      </c>
      <c r="C3952" s="2" t="s">
        <v>15</v>
      </c>
      <c r="D3952" s="2" t="s">
        <v>11</v>
      </c>
      <c r="E3952" s="2" t="s">
        <v>12</v>
      </c>
      <c r="F3952" s="2">
        <v>2006</v>
      </c>
      <c r="G3952" s="2">
        <v>13.29982</v>
      </c>
    </row>
    <row r="3953" spans="1:8" x14ac:dyDescent="0.25">
      <c r="A3953" s="2" t="s">
        <v>52</v>
      </c>
      <c r="B3953" s="2" t="s">
        <v>9</v>
      </c>
      <c r="C3953" s="2" t="s">
        <v>15</v>
      </c>
      <c r="D3953" s="2" t="s">
        <v>11</v>
      </c>
      <c r="E3953" s="2" t="s">
        <v>12</v>
      </c>
      <c r="F3953" s="2">
        <v>2007</v>
      </c>
      <c r="G3953" s="2">
        <v>13.24057</v>
      </c>
    </row>
    <row r="3954" spans="1:8" x14ac:dyDescent="0.25">
      <c r="A3954" s="2" t="s">
        <v>52</v>
      </c>
      <c r="B3954" s="2" t="s">
        <v>9</v>
      </c>
      <c r="C3954" s="2" t="s">
        <v>15</v>
      </c>
      <c r="D3954" s="2" t="s">
        <v>11</v>
      </c>
      <c r="E3954" s="2" t="s">
        <v>12</v>
      </c>
      <c r="F3954" s="2">
        <v>2008</v>
      </c>
      <c r="G3954" s="2">
        <v>11.29744</v>
      </c>
    </row>
    <row r="3955" spans="1:8" x14ac:dyDescent="0.25">
      <c r="A3955" s="2" t="s">
        <v>52</v>
      </c>
      <c r="B3955" s="2" t="s">
        <v>9</v>
      </c>
      <c r="C3955" s="2" t="s">
        <v>15</v>
      </c>
      <c r="D3955" s="2" t="s">
        <v>11</v>
      </c>
      <c r="E3955" s="2" t="s">
        <v>12</v>
      </c>
      <c r="F3955" s="2">
        <v>2009</v>
      </c>
      <c r="G3955" s="2">
        <v>12.844440000000001</v>
      </c>
    </row>
    <row r="3956" spans="1:8" x14ac:dyDescent="0.25">
      <c r="A3956" s="2" t="s">
        <v>52</v>
      </c>
      <c r="B3956" s="2" t="s">
        <v>9</v>
      </c>
      <c r="C3956" s="2" t="s">
        <v>15</v>
      </c>
      <c r="D3956" s="2" t="s">
        <v>11</v>
      </c>
      <c r="E3956" s="2" t="s">
        <v>12</v>
      </c>
      <c r="F3956" s="2">
        <v>2010</v>
      </c>
      <c r="G3956" s="2">
        <v>14.03073</v>
      </c>
    </row>
    <row r="3957" spans="1:8" x14ac:dyDescent="0.25">
      <c r="A3957" s="2" t="s">
        <v>52</v>
      </c>
      <c r="B3957" s="2" t="s">
        <v>9</v>
      </c>
      <c r="C3957" s="2" t="s">
        <v>15</v>
      </c>
      <c r="D3957" s="2" t="s">
        <v>11</v>
      </c>
      <c r="E3957" s="2" t="s">
        <v>12</v>
      </c>
      <c r="F3957" s="2">
        <v>2011</v>
      </c>
      <c r="G3957" s="2">
        <v>13.4186</v>
      </c>
    </row>
    <row r="3958" spans="1:8" x14ac:dyDescent="0.25">
      <c r="A3958" s="2" t="s">
        <v>52</v>
      </c>
      <c r="B3958" s="2" t="s">
        <v>9</v>
      </c>
      <c r="C3958" s="2" t="s">
        <v>15</v>
      </c>
      <c r="D3958" s="2" t="s">
        <v>11</v>
      </c>
      <c r="E3958" s="2" t="s">
        <v>12</v>
      </c>
      <c r="F3958" s="2">
        <v>2012</v>
      </c>
      <c r="G3958" s="2">
        <v>12.78302</v>
      </c>
    </row>
    <row r="3959" spans="1:8" x14ac:dyDescent="0.25">
      <c r="A3959" s="2" t="s">
        <v>52</v>
      </c>
      <c r="B3959" s="2" t="s">
        <v>9</v>
      </c>
      <c r="C3959" s="2" t="s">
        <v>15</v>
      </c>
      <c r="D3959" s="2" t="s">
        <v>11</v>
      </c>
      <c r="E3959" s="2" t="s">
        <v>12</v>
      </c>
      <c r="F3959" s="2">
        <v>2013</v>
      </c>
      <c r="G3959" s="2">
        <v>13.58568</v>
      </c>
    </row>
    <row r="3960" spans="1:8" x14ac:dyDescent="0.25">
      <c r="A3960" s="2" t="s">
        <v>52</v>
      </c>
      <c r="B3960" s="2" t="s">
        <v>9</v>
      </c>
      <c r="C3960" s="2" t="s">
        <v>15</v>
      </c>
      <c r="D3960" s="2" t="s">
        <v>11</v>
      </c>
      <c r="E3960" s="2" t="s">
        <v>12</v>
      </c>
      <c r="F3960" s="2">
        <v>2014</v>
      </c>
      <c r="G3960" s="2">
        <v>16.005050000000001</v>
      </c>
    </row>
    <row r="3961" spans="1:8" x14ac:dyDescent="0.25">
      <c r="A3961" s="2" t="s">
        <v>52</v>
      </c>
      <c r="B3961" s="2" t="s">
        <v>9</v>
      </c>
      <c r="C3961" s="2" t="s">
        <v>15</v>
      </c>
      <c r="D3961" s="2" t="s">
        <v>11</v>
      </c>
      <c r="E3961" s="2" t="s">
        <v>12</v>
      </c>
      <c r="F3961" s="2">
        <v>2015</v>
      </c>
      <c r="G3961" s="2">
        <v>13.46641</v>
      </c>
    </row>
    <row r="3962" spans="1:8" x14ac:dyDescent="0.25">
      <c r="A3962" s="2" t="s">
        <v>53</v>
      </c>
      <c r="B3962" s="2" t="s">
        <v>9</v>
      </c>
      <c r="C3962" s="2" t="s">
        <v>10</v>
      </c>
      <c r="D3962" s="2" t="s">
        <v>11</v>
      </c>
      <c r="E3962" s="2" t="s">
        <v>12</v>
      </c>
      <c r="F3962" s="2">
        <v>1998</v>
      </c>
      <c r="G3962" s="2">
        <v>20.44304</v>
      </c>
      <c r="H3962" s="2" t="s">
        <v>13</v>
      </c>
    </row>
    <row r="3963" spans="1:8" x14ac:dyDescent="0.25">
      <c r="A3963" s="2" t="s">
        <v>53</v>
      </c>
      <c r="B3963" s="2" t="s">
        <v>9</v>
      </c>
      <c r="C3963" s="2" t="s">
        <v>10</v>
      </c>
      <c r="D3963" s="2" t="s">
        <v>11</v>
      </c>
      <c r="E3963" s="2" t="s">
        <v>12</v>
      </c>
      <c r="F3963" s="2">
        <v>2000</v>
      </c>
      <c r="G3963" s="2">
        <v>19.574339999999999</v>
      </c>
      <c r="H3963" s="2" t="s">
        <v>13</v>
      </c>
    </row>
    <row r="3964" spans="1:8" x14ac:dyDescent="0.25">
      <c r="A3964" s="2" t="s">
        <v>53</v>
      </c>
      <c r="B3964" s="2" t="s">
        <v>9</v>
      </c>
      <c r="C3964" s="2" t="s">
        <v>10</v>
      </c>
      <c r="D3964" s="2" t="s">
        <v>11</v>
      </c>
      <c r="E3964" s="2" t="s">
        <v>12</v>
      </c>
      <c r="F3964" s="2">
        <v>2003</v>
      </c>
      <c r="G3964" s="2">
        <v>19.463840000000001</v>
      </c>
      <c r="H3964" s="2" t="s">
        <v>13</v>
      </c>
    </row>
    <row r="3965" spans="1:8" x14ac:dyDescent="0.25">
      <c r="A3965" s="2" t="s">
        <v>53</v>
      </c>
      <c r="B3965" s="2" t="s">
        <v>9</v>
      </c>
      <c r="C3965" s="2" t="s">
        <v>10</v>
      </c>
      <c r="D3965" s="2" t="s">
        <v>11</v>
      </c>
      <c r="E3965" s="2" t="s">
        <v>12</v>
      </c>
      <c r="F3965" s="2">
        <v>2005</v>
      </c>
      <c r="G3965" s="2">
        <v>18.95805</v>
      </c>
    </row>
    <row r="3966" spans="1:8" x14ac:dyDescent="0.25">
      <c r="A3966" s="2" t="s">
        <v>53</v>
      </c>
      <c r="B3966" s="2" t="s">
        <v>9</v>
      </c>
      <c r="C3966" s="2" t="s">
        <v>10</v>
      </c>
      <c r="D3966" s="2" t="s">
        <v>11</v>
      </c>
      <c r="E3966" s="2" t="s">
        <v>12</v>
      </c>
      <c r="F3966" s="2">
        <v>2007</v>
      </c>
      <c r="G3966" s="2">
        <v>18.219100000000001</v>
      </c>
      <c r="H3966" s="2" t="s">
        <v>32</v>
      </c>
    </row>
    <row r="3967" spans="1:8" x14ac:dyDescent="0.25">
      <c r="A3967" s="2" t="s">
        <v>53</v>
      </c>
      <c r="B3967" s="2" t="s">
        <v>9</v>
      </c>
      <c r="C3967" s="2" t="s">
        <v>10</v>
      </c>
      <c r="D3967" s="2" t="s">
        <v>11</v>
      </c>
      <c r="E3967" s="2" t="s">
        <v>12</v>
      </c>
      <c r="F3967" s="2">
        <v>2008</v>
      </c>
      <c r="G3967" s="2">
        <v>18.042539999999999</v>
      </c>
      <c r="H3967" s="2" t="s">
        <v>32</v>
      </c>
    </row>
    <row r="3968" spans="1:8" x14ac:dyDescent="0.25">
      <c r="A3968" s="2" t="s">
        <v>53</v>
      </c>
      <c r="B3968" s="2" t="s">
        <v>9</v>
      </c>
      <c r="C3968" s="2" t="s">
        <v>10</v>
      </c>
      <c r="D3968" s="2" t="s">
        <v>11</v>
      </c>
      <c r="E3968" s="2" t="s">
        <v>12</v>
      </c>
      <c r="F3968" s="2">
        <v>2010</v>
      </c>
      <c r="G3968" s="2">
        <v>18.315069999999999</v>
      </c>
      <c r="H3968" s="2" t="s">
        <v>32</v>
      </c>
    </row>
    <row r="3969" spans="1:8" x14ac:dyDescent="0.25">
      <c r="A3969" s="2" t="s">
        <v>53</v>
      </c>
      <c r="B3969" s="2" t="s">
        <v>9</v>
      </c>
      <c r="C3969" s="2" t="s">
        <v>14</v>
      </c>
      <c r="D3969" s="2" t="s">
        <v>11</v>
      </c>
      <c r="E3969" s="2" t="s">
        <v>12</v>
      </c>
      <c r="F3969" s="2">
        <v>1998</v>
      </c>
      <c r="G3969" s="2">
        <v>18.672360000000001</v>
      </c>
      <c r="H3969" s="2" t="s">
        <v>13</v>
      </c>
    </row>
    <row r="3970" spans="1:8" x14ac:dyDescent="0.25">
      <c r="A3970" s="2" t="s">
        <v>53</v>
      </c>
      <c r="B3970" s="2" t="s">
        <v>9</v>
      </c>
      <c r="C3970" s="2" t="s">
        <v>14</v>
      </c>
      <c r="D3970" s="2" t="s">
        <v>11</v>
      </c>
      <c r="E3970" s="2" t="s">
        <v>12</v>
      </c>
      <c r="F3970" s="2">
        <v>1999</v>
      </c>
      <c r="G3970" s="2">
        <v>18.308769999999999</v>
      </c>
      <c r="H3970" s="2" t="s">
        <v>13</v>
      </c>
    </row>
    <row r="3971" spans="1:8" x14ac:dyDescent="0.25">
      <c r="A3971" s="2" t="s">
        <v>53</v>
      </c>
      <c r="B3971" s="2" t="s">
        <v>9</v>
      </c>
      <c r="C3971" s="2" t="s">
        <v>14</v>
      </c>
      <c r="D3971" s="2" t="s">
        <v>11</v>
      </c>
      <c r="E3971" s="2" t="s">
        <v>12</v>
      </c>
      <c r="F3971" s="2">
        <v>2000</v>
      </c>
      <c r="G3971" s="2">
        <v>17.655650000000001</v>
      </c>
      <c r="H3971" s="2" t="s">
        <v>13</v>
      </c>
    </row>
    <row r="3972" spans="1:8" x14ac:dyDescent="0.25">
      <c r="A3972" s="2" t="s">
        <v>53</v>
      </c>
      <c r="B3972" s="2" t="s">
        <v>9</v>
      </c>
      <c r="C3972" s="2" t="s">
        <v>14</v>
      </c>
      <c r="D3972" s="2" t="s">
        <v>11</v>
      </c>
      <c r="E3972" s="2" t="s">
        <v>12</v>
      </c>
      <c r="F3972" s="2">
        <v>2001</v>
      </c>
      <c r="G3972" s="2">
        <v>17.580169999999999</v>
      </c>
    </row>
    <row r="3973" spans="1:8" x14ac:dyDescent="0.25">
      <c r="A3973" s="2" t="s">
        <v>53</v>
      </c>
      <c r="B3973" s="2" t="s">
        <v>9</v>
      </c>
      <c r="C3973" s="2" t="s">
        <v>14</v>
      </c>
      <c r="D3973" s="2" t="s">
        <v>11</v>
      </c>
      <c r="E3973" s="2" t="s">
        <v>12</v>
      </c>
      <c r="F3973" s="2">
        <v>2002</v>
      </c>
      <c r="G3973" s="2">
        <v>17.37247</v>
      </c>
      <c r="H3973" s="2" t="s">
        <v>13</v>
      </c>
    </row>
    <row r="3974" spans="1:8" x14ac:dyDescent="0.25">
      <c r="A3974" s="2" t="s">
        <v>53</v>
      </c>
      <c r="B3974" s="2" t="s">
        <v>9</v>
      </c>
      <c r="C3974" s="2" t="s">
        <v>14</v>
      </c>
      <c r="D3974" s="2" t="s">
        <v>11</v>
      </c>
      <c r="E3974" s="2" t="s">
        <v>12</v>
      </c>
      <c r="F3974" s="2">
        <v>2003</v>
      </c>
      <c r="G3974" s="2">
        <v>17.302129999999998</v>
      </c>
      <c r="H3974" s="2" t="s">
        <v>13</v>
      </c>
    </row>
    <row r="3975" spans="1:8" x14ac:dyDescent="0.25">
      <c r="A3975" s="2" t="s">
        <v>53</v>
      </c>
      <c r="B3975" s="2" t="s">
        <v>9</v>
      </c>
      <c r="C3975" s="2" t="s">
        <v>14</v>
      </c>
      <c r="D3975" s="2" t="s">
        <v>11</v>
      </c>
      <c r="E3975" s="2" t="s">
        <v>12</v>
      </c>
      <c r="F3975" s="2">
        <v>2004</v>
      </c>
      <c r="G3975" s="2">
        <v>17.085339999999999</v>
      </c>
      <c r="H3975" s="2" t="s">
        <v>13</v>
      </c>
    </row>
    <row r="3976" spans="1:8" x14ac:dyDescent="0.25">
      <c r="A3976" s="2" t="s">
        <v>53</v>
      </c>
      <c r="B3976" s="2" t="s">
        <v>9</v>
      </c>
      <c r="C3976" s="2" t="s">
        <v>14</v>
      </c>
      <c r="D3976" s="2" t="s">
        <v>11</v>
      </c>
      <c r="E3976" s="2" t="s">
        <v>12</v>
      </c>
      <c r="F3976" s="2">
        <v>2005</v>
      </c>
      <c r="G3976" s="2">
        <v>16.726019999999998</v>
      </c>
      <c r="H3976" s="2" t="s">
        <v>13</v>
      </c>
    </row>
    <row r="3977" spans="1:8" x14ac:dyDescent="0.25">
      <c r="A3977" s="2" t="s">
        <v>53</v>
      </c>
      <c r="B3977" s="2" t="s">
        <v>9</v>
      </c>
      <c r="C3977" s="2" t="s">
        <v>14</v>
      </c>
      <c r="D3977" s="2" t="s">
        <v>11</v>
      </c>
      <c r="E3977" s="2" t="s">
        <v>12</v>
      </c>
      <c r="F3977" s="2">
        <v>2006</v>
      </c>
      <c r="G3977" s="2">
        <v>16.332360000000001</v>
      </c>
    </row>
    <row r="3978" spans="1:8" x14ac:dyDescent="0.25">
      <c r="A3978" s="2" t="s">
        <v>53</v>
      </c>
      <c r="B3978" s="2" t="s">
        <v>9</v>
      </c>
      <c r="C3978" s="2" t="s">
        <v>14</v>
      </c>
      <c r="D3978" s="2" t="s">
        <v>11</v>
      </c>
      <c r="E3978" s="2" t="s">
        <v>12</v>
      </c>
      <c r="F3978" s="2">
        <v>2007</v>
      </c>
      <c r="G3978" s="2">
        <v>16.081630000000001</v>
      </c>
    </row>
    <row r="3979" spans="1:8" x14ac:dyDescent="0.25">
      <c r="A3979" s="2" t="s">
        <v>53</v>
      </c>
      <c r="B3979" s="2" t="s">
        <v>9</v>
      </c>
      <c r="C3979" s="2" t="s">
        <v>14</v>
      </c>
      <c r="D3979" s="2" t="s">
        <v>11</v>
      </c>
      <c r="E3979" s="2" t="s">
        <v>12</v>
      </c>
      <c r="F3979" s="2">
        <v>2008</v>
      </c>
      <c r="G3979" s="2">
        <v>15.864879999999999</v>
      </c>
    </row>
    <row r="3980" spans="1:8" x14ac:dyDescent="0.25">
      <c r="A3980" s="2" t="s">
        <v>53</v>
      </c>
      <c r="B3980" s="2" t="s">
        <v>9</v>
      </c>
      <c r="C3980" s="2" t="s">
        <v>14</v>
      </c>
      <c r="D3980" s="2" t="s">
        <v>11</v>
      </c>
      <c r="E3980" s="2" t="s">
        <v>12</v>
      </c>
      <c r="F3980" s="2">
        <v>2009</v>
      </c>
      <c r="G3980" s="2">
        <v>15.918419999999999</v>
      </c>
      <c r="H3980" s="2" t="s">
        <v>13</v>
      </c>
    </row>
    <row r="3981" spans="1:8" x14ac:dyDescent="0.25">
      <c r="A3981" s="2" t="s">
        <v>53</v>
      </c>
      <c r="B3981" s="2" t="s">
        <v>9</v>
      </c>
      <c r="C3981" s="2" t="s">
        <v>14</v>
      </c>
      <c r="D3981" s="2" t="s">
        <v>11</v>
      </c>
      <c r="E3981" s="2" t="s">
        <v>12</v>
      </c>
      <c r="F3981" s="2">
        <v>2010</v>
      </c>
      <c r="G3981" s="2">
        <v>16.066310000000001</v>
      </c>
      <c r="H3981" s="2" t="s">
        <v>13</v>
      </c>
    </row>
    <row r="3982" spans="1:8" x14ac:dyDescent="0.25">
      <c r="A3982" s="2" t="s">
        <v>53</v>
      </c>
      <c r="B3982" s="2" t="s">
        <v>9</v>
      </c>
      <c r="C3982" s="2" t="s">
        <v>14</v>
      </c>
      <c r="D3982" s="2" t="s">
        <v>11</v>
      </c>
      <c r="E3982" s="2" t="s">
        <v>12</v>
      </c>
      <c r="F3982" s="2">
        <v>2011</v>
      </c>
      <c r="G3982" s="2">
        <v>15.783200000000001</v>
      </c>
      <c r="H3982" s="2" t="s">
        <v>13</v>
      </c>
    </row>
    <row r="3983" spans="1:8" x14ac:dyDescent="0.25">
      <c r="A3983" s="2" t="s">
        <v>53</v>
      </c>
      <c r="B3983" s="2" t="s">
        <v>9</v>
      </c>
      <c r="C3983" s="2" t="s">
        <v>15</v>
      </c>
      <c r="D3983" s="2" t="s">
        <v>11</v>
      </c>
      <c r="E3983" s="2" t="s">
        <v>12</v>
      </c>
      <c r="F3983" s="2">
        <v>1998</v>
      </c>
      <c r="G3983" s="2">
        <v>16.200900000000001</v>
      </c>
      <c r="H3983" s="2" t="s">
        <v>13</v>
      </c>
    </row>
    <row r="3984" spans="1:8" x14ac:dyDescent="0.25">
      <c r="A3984" s="2" t="s">
        <v>53</v>
      </c>
      <c r="B3984" s="2" t="s">
        <v>9</v>
      </c>
      <c r="C3984" s="2" t="s">
        <v>15</v>
      </c>
      <c r="D3984" s="2" t="s">
        <v>11</v>
      </c>
      <c r="E3984" s="2" t="s">
        <v>12</v>
      </c>
      <c r="F3984" s="2">
        <v>1999</v>
      </c>
      <c r="G3984" s="2">
        <v>15.76416</v>
      </c>
      <c r="H3984" s="2" t="s">
        <v>13</v>
      </c>
    </row>
    <row r="3985" spans="1:8" x14ac:dyDescent="0.25">
      <c r="A3985" s="2" t="s">
        <v>53</v>
      </c>
      <c r="B3985" s="2" t="s">
        <v>9</v>
      </c>
      <c r="C3985" s="2" t="s">
        <v>15</v>
      </c>
      <c r="D3985" s="2" t="s">
        <v>11</v>
      </c>
      <c r="E3985" s="2" t="s">
        <v>12</v>
      </c>
      <c r="F3985" s="2">
        <v>2000</v>
      </c>
      <c r="G3985" s="2">
        <v>15.032640000000001</v>
      </c>
      <c r="H3985" s="2" t="s">
        <v>13</v>
      </c>
    </row>
    <row r="3986" spans="1:8" x14ac:dyDescent="0.25">
      <c r="A3986" s="2" t="s">
        <v>53</v>
      </c>
      <c r="B3986" s="2" t="s">
        <v>9</v>
      </c>
      <c r="C3986" s="2" t="s">
        <v>15</v>
      </c>
      <c r="D3986" s="2" t="s">
        <v>11</v>
      </c>
      <c r="E3986" s="2" t="s">
        <v>12</v>
      </c>
      <c r="F3986" s="2">
        <v>2001</v>
      </c>
      <c r="G3986" s="2">
        <v>14.89204</v>
      </c>
    </row>
    <row r="3987" spans="1:8" x14ac:dyDescent="0.25">
      <c r="A3987" s="2" t="s">
        <v>53</v>
      </c>
      <c r="B3987" s="2" t="s">
        <v>9</v>
      </c>
      <c r="C3987" s="2" t="s">
        <v>15</v>
      </c>
      <c r="D3987" s="2" t="s">
        <v>11</v>
      </c>
      <c r="E3987" s="2" t="s">
        <v>12</v>
      </c>
      <c r="F3987" s="2">
        <v>2002</v>
      </c>
      <c r="G3987" s="2">
        <v>14.64287</v>
      </c>
      <c r="H3987" s="2" t="s">
        <v>13</v>
      </c>
    </row>
    <row r="3988" spans="1:8" x14ac:dyDescent="0.25">
      <c r="A3988" s="2" t="s">
        <v>53</v>
      </c>
      <c r="B3988" s="2" t="s">
        <v>9</v>
      </c>
      <c r="C3988" s="2" t="s">
        <v>15</v>
      </c>
      <c r="D3988" s="2" t="s">
        <v>11</v>
      </c>
      <c r="E3988" s="2" t="s">
        <v>12</v>
      </c>
      <c r="F3988" s="2">
        <v>2003</v>
      </c>
      <c r="G3988" s="2">
        <v>14.41093</v>
      </c>
      <c r="H3988" s="2" t="s">
        <v>13</v>
      </c>
    </row>
    <row r="3989" spans="1:8" x14ac:dyDescent="0.25">
      <c r="A3989" s="2" t="s">
        <v>53</v>
      </c>
      <c r="B3989" s="2" t="s">
        <v>9</v>
      </c>
      <c r="C3989" s="2" t="s">
        <v>15</v>
      </c>
      <c r="D3989" s="2" t="s">
        <v>11</v>
      </c>
      <c r="E3989" s="2" t="s">
        <v>12</v>
      </c>
      <c r="F3989" s="2">
        <v>2004</v>
      </c>
      <c r="G3989" s="2">
        <v>14.129160000000001</v>
      </c>
      <c r="H3989" s="2" t="s">
        <v>13</v>
      </c>
    </row>
    <row r="3990" spans="1:8" x14ac:dyDescent="0.25">
      <c r="A3990" s="2" t="s">
        <v>53</v>
      </c>
      <c r="B3990" s="2" t="s">
        <v>9</v>
      </c>
      <c r="C3990" s="2" t="s">
        <v>15</v>
      </c>
      <c r="D3990" s="2" t="s">
        <v>11</v>
      </c>
      <c r="E3990" s="2" t="s">
        <v>12</v>
      </c>
      <c r="F3990" s="2">
        <v>2005</v>
      </c>
      <c r="G3990" s="2">
        <v>13.781700000000001</v>
      </c>
    </row>
    <row r="3991" spans="1:8" x14ac:dyDescent="0.25">
      <c r="A3991" s="2" t="s">
        <v>53</v>
      </c>
      <c r="B3991" s="2" t="s">
        <v>9</v>
      </c>
      <c r="C3991" s="2" t="s">
        <v>15</v>
      </c>
      <c r="D3991" s="2" t="s">
        <v>11</v>
      </c>
      <c r="E3991" s="2" t="s">
        <v>12</v>
      </c>
      <c r="F3991" s="2">
        <v>2006</v>
      </c>
      <c r="G3991" s="2">
        <v>13.48138</v>
      </c>
      <c r="H3991" s="2" t="s">
        <v>32</v>
      </c>
    </row>
    <row r="3992" spans="1:8" x14ac:dyDescent="0.25">
      <c r="A3992" s="2" t="s">
        <v>53</v>
      </c>
      <c r="B3992" s="2" t="s">
        <v>9</v>
      </c>
      <c r="C3992" s="2" t="s">
        <v>15</v>
      </c>
      <c r="D3992" s="2" t="s">
        <v>11</v>
      </c>
      <c r="E3992" s="2" t="s">
        <v>12</v>
      </c>
      <c r="F3992" s="2">
        <v>2007</v>
      </c>
      <c r="G3992" s="2">
        <v>13.283939999999999</v>
      </c>
      <c r="H3992" s="2" t="s">
        <v>32</v>
      </c>
    </row>
    <row r="3993" spans="1:8" x14ac:dyDescent="0.25">
      <c r="A3993" s="2" t="s">
        <v>53</v>
      </c>
      <c r="B3993" s="2" t="s">
        <v>9</v>
      </c>
      <c r="C3993" s="2" t="s">
        <v>15</v>
      </c>
      <c r="D3993" s="2" t="s">
        <v>11</v>
      </c>
      <c r="E3993" s="2" t="s">
        <v>12</v>
      </c>
      <c r="F3993" s="2">
        <v>2008</v>
      </c>
      <c r="G3993" s="2">
        <v>13.03281</v>
      </c>
      <c r="H3993" s="2" t="s">
        <v>32</v>
      </c>
    </row>
    <row r="3994" spans="1:8" x14ac:dyDescent="0.25">
      <c r="A3994" s="2" t="s">
        <v>53</v>
      </c>
      <c r="B3994" s="2" t="s">
        <v>9</v>
      </c>
      <c r="C3994" s="2" t="s">
        <v>15</v>
      </c>
      <c r="D3994" s="2" t="s">
        <v>11</v>
      </c>
      <c r="E3994" s="2" t="s">
        <v>12</v>
      </c>
      <c r="F3994" s="2">
        <v>2009</v>
      </c>
      <c r="G3994" s="2">
        <v>13.024089999999999</v>
      </c>
      <c r="H3994" s="2" t="s">
        <v>32</v>
      </c>
    </row>
    <row r="3995" spans="1:8" x14ac:dyDescent="0.25">
      <c r="A3995" s="2" t="s">
        <v>53</v>
      </c>
      <c r="B3995" s="2" t="s">
        <v>9</v>
      </c>
      <c r="C3995" s="2" t="s">
        <v>15</v>
      </c>
      <c r="D3995" s="2" t="s">
        <v>11</v>
      </c>
      <c r="E3995" s="2" t="s">
        <v>12</v>
      </c>
      <c r="F3995" s="2">
        <v>2010</v>
      </c>
      <c r="G3995" s="2">
        <v>13.20664</v>
      </c>
      <c r="H3995" s="2" t="s">
        <v>32</v>
      </c>
    </row>
    <row r="3996" spans="1:8" x14ac:dyDescent="0.25">
      <c r="A3996" s="2" t="s">
        <v>53</v>
      </c>
      <c r="B3996" s="2" t="s">
        <v>9</v>
      </c>
      <c r="C3996" s="2" t="s">
        <v>15</v>
      </c>
      <c r="D3996" s="2" t="s">
        <v>11</v>
      </c>
      <c r="E3996" s="2" t="s">
        <v>12</v>
      </c>
      <c r="F3996" s="2">
        <v>2011</v>
      </c>
      <c r="G3996" s="2">
        <v>13.03674</v>
      </c>
      <c r="H3996" s="2" t="s">
        <v>32</v>
      </c>
    </row>
    <row r="3997" spans="1:8" x14ac:dyDescent="0.25">
      <c r="A3997" s="2" t="s">
        <v>54</v>
      </c>
      <c r="B3997" s="2" t="s">
        <v>9</v>
      </c>
      <c r="C3997" s="2" t="s">
        <v>10</v>
      </c>
      <c r="D3997" s="2" t="s">
        <v>11</v>
      </c>
      <c r="E3997" s="2" t="s">
        <v>12</v>
      </c>
      <c r="F3997" s="2">
        <v>1980</v>
      </c>
      <c r="G3997" s="2">
        <v>15.86769</v>
      </c>
    </row>
    <row r="3998" spans="1:8" x14ac:dyDescent="0.25">
      <c r="A3998" s="2" t="s">
        <v>54</v>
      </c>
      <c r="B3998" s="2" t="s">
        <v>9</v>
      </c>
      <c r="C3998" s="2" t="s">
        <v>10</v>
      </c>
      <c r="D3998" s="2" t="s">
        <v>11</v>
      </c>
      <c r="E3998" s="2" t="s">
        <v>12</v>
      </c>
      <c r="F3998" s="2">
        <v>1981</v>
      </c>
      <c r="G3998" s="2">
        <v>15.92531</v>
      </c>
      <c r="H3998" s="2" t="s">
        <v>13</v>
      </c>
    </row>
    <row r="3999" spans="1:8" x14ac:dyDescent="0.25">
      <c r="A3999" s="2" t="s">
        <v>54</v>
      </c>
      <c r="B3999" s="2" t="s">
        <v>9</v>
      </c>
      <c r="C3999" s="2" t="s">
        <v>10</v>
      </c>
      <c r="D3999" s="2" t="s">
        <v>11</v>
      </c>
      <c r="E3999" s="2" t="s">
        <v>12</v>
      </c>
      <c r="F3999" s="2">
        <v>1982</v>
      </c>
      <c r="G3999" s="2">
        <v>16.0154</v>
      </c>
    </row>
    <row r="4000" spans="1:8" x14ac:dyDescent="0.25">
      <c r="A4000" s="2" t="s">
        <v>54</v>
      </c>
      <c r="B4000" s="2" t="s">
        <v>9</v>
      </c>
      <c r="C4000" s="2" t="s">
        <v>10</v>
      </c>
      <c r="D4000" s="2" t="s">
        <v>11</v>
      </c>
      <c r="E4000" s="2" t="s">
        <v>12</v>
      </c>
      <c r="F4000" s="2">
        <v>1983</v>
      </c>
      <c r="G4000" s="2">
        <v>16.047249999999998</v>
      </c>
      <c r="H4000" s="2" t="s">
        <v>13</v>
      </c>
    </row>
    <row r="4001" spans="1:8" x14ac:dyDescent="0.25">
      <c r="A4001" s="2" t="s">
        <v>54</v>
      </c>
      <c r="B4001" s="2" t="s">
        <v>9</v>
      </c>
      <c r="C4001" s="2" t="s">
        <v>10</v>
      </c>
      <c r="D4001" s="2" t="s">
        <v>11</v>
      </c>
      <c r="E4001" s="2" t="s">
        <v>12</v>
      </c>
      <c r="F4001" s="2">
        <v>1991</v>
      </c>
      <c r="G4001" s="2">
        <v>15.118259999999999</v>
      </c>
      <c r="H4001" s="2" t="s">
        <v>13</v>
      </c>
    </row>
    <row r="4002" spans="1:8" x14ac:dyDescent="0.25">
      <c r="A4002" s="2" t="s">
        <v>54</v>
      </c>
      <c r="B4002" s="2" t="s">
        <v>9</v>
      </c>
      <c r="C4002" s="2" t="s">
        <v>10</v>
      </c>
      <c r="D4002" s="2" t="s">
        <v>11</v>
      </c>
      <c r="E4002" s="2" t="s">
        <v>12</v>
      </c>
      <c r="F4002" s="2">
        <v>1992</v>
      </c>
      <c r="G4002" s="2">
        <v>14.834820000000001</v>
      </c>
      <c r="H4002" s="2" t="s">
        <v>13</v>
      </c>
    </row>
    <row r="4003" spans="1:8" x14ac:dyDescent="0.25">
      <c r="A4003" s="2" t="s">
        <v>54</v>
      </c>
      <c r="B4003" s="2" t="s">
        <v>9</v>
      </c>
      <c r="C4003" s="2" t="s">
        <v>10</v>
      </c>
      <c r="D4003" s="2" t="s">
        <v>11</v>
      </c>
      <c r="E4003" s="2" t="s">
        <v>12</v>
      </c>
      <c r="F4003" s="2">
        <v>1993</v>
      </c>
      <c r="G4003" s="2">
        <v>14.74109</v>
      </c>
      <c r="H4003" s="2" t="s">
        <v>13</v>
      </c>
    </row>
    <row r="4004" spans="1:8" x14ac:dyDescent="0.25">
      <c r="A4004" s="2" t="s">
        <v>54</v>
      </c>
      <c r="B4004" s="2" t="s">
        <v>9</v>
      </c>
      <c r="C4004" s="2" t="s">
        <v>10</v>
      </c>
      <c r="D4004" s="2" t="s">
        <v>11</v>
      </c>
      <c r="E4004" s="2" t="s">
        <v>12</v>
      </c>
      <c r="F4004" s="2">
        <v>1994</v>
      </c>
      <c r="G4004" s="2">
        <v>14.4701</v>
      </c>
    </row>
    <row r="4005" spans="1:8" x14ac:dyDescent="0.25">
      <c r="A4005" s="2" t="s">
        <v>54</v>
      </c>
      <c r="B4005" s="2" t="s">
        <v>9</v>
      </c>
      <c r="C4005" s="2" t="s">
        <v>10</v>
      </c>
      <c r="D4005" s="2" t="s">
        <v>11</v>
      </c>
      <c r="E4005" s="2" t="s">
        <v>12</v>
      </c>
      <c r="F4005" s="2">
        <v>1995</v>
      </c>
      <c r="G4005" s="2">
        <v>14.27469</v>
      </c>
    </row>
    <row r="4006" spans="1:8" x14ac:dyDescent="0.25">
      <c r="A4006" s="2" t="s">
        <v>54</v>
      </c>
      <c r="B4006" s="2" t="s">
        <v>9</v>
      </c>
      <c r="C4006" s="2" t="s">
        <v>10</v>
      </c>
      <c r="D4006" s="2" t="s">
        <v>11</v>
      </c>
      <c r="E4006" s="2" t="s">
        <v>12</v>
      </c>
      <c r="F4006" s="2">
        <v>1996</v>
      </c>
      <c r="G4006" s="2">
        <v>14.122579999999999</v>
      </c>
    </row>
    <row r="4007" spans="1:8" x14ac:dyDescent="0.25">
      <c r="A4007" s="2" t="s">
        <v>54</v>
      </c>
      <c r="B4007" s="2" t="s">
        <v>9</v>
      </c>
      <c r="C4007" s="2" t="s">
        <v>10</v>
      </c>
      <c r="D4007" s="2" t="s">
        <v>11</v>
      </c>
      <c r="E4007" s="2" t="s">
        <v>12</v>
      </c>
      <c r="F4007" s="2">
        <v>1997</v>
      </c>
      <c r="G4007" s="2">
        <v>13.99973</v>
      </c>
    </row>
    <row r="4008" spans="1:8" x14ac:dyDescent="0.25">
      <c r="A4008" s="2" t="s">
        <v>54</v>
      </c>
      <c r="B4008" s="2" t="s">
        <v>9</v>
      </c>
      <c r="C4008" s="2" t="s">
        <v>10</v>
      </c>
      <c r="D4008" s="2" t="s">
        <v>11</v>
      </c>
      <c r="E4008" s="2" t="s">
        <v>12</v>
      </c>
      <c r="F4008" s="2">
        <v>1998</v>
      </c>
      <c r="G4008" s="2">
        <v>13.74827</v>
      </c>
      <c r="H4008" s="2" t="s">
        <v>13</v>
      </c>
    </row>
    <row r="4009" spans="1:8" x14ac:dyDescent="0.25">
      <c r="A4009" s="2" t="s">
        <v>54</v>
      </c>
      <c r="B4009" s="2" t="s">
        <v>9</v>
      </c>
      <c r="C4009" s="2" t="s">
        <v>10</v>
      </c>
      <c r="D4009" s="2" t="s">
        <v>11</v>
      </c>
      <c r="E4009" s="2" t="s">
        <v>12</v>
      </c>
      <c r="F4009" s="2">
        <v>1999</v>
      </c>
      <c r="G4009" s="2">
        <v>13.54607</v>
      </c>
      <c r="H4009" s="2" t="s">
        <v>13</v>
      </c>
    </row>
    <row r="4010" spans="1:8" x14ac:dyDescent="0.25">
      <c r="A4010" s="2" t="s">
        <v>54</v>
      </c>
      <c r="B4010" s="2" t="s">
        <v>9</v>
      </c>
      <c r="C4010" s="2" t="s">
        <v>10</v>
      </c>
      <c r="D4010" s="2" t="s">
        <v>11</v>
      </c>
      <c r="E4010" s="2" t="s">
        <v>12</v>
      </c>
      <c r="F4010" s="2">
        <v>2000</v>
      </c>
      <c r="G4010" s="2">
        <v>13.202220000000001</v>
      </c>
    </row>
    <row r="4011" spans="1:8" x14ac:dyDescent="0.25">
      <c r="A4011" s="2" t="s">
        <v>54</v>
      </c>
      <c r="B4011" s="2" t="s">
        <v>9</v>
      </c>
      <c r="C4011" s="2" t="s">
        <v>10</v>
      </c>
      <c r="D4011" s="2" t="s">
        <v>11</v>
      </c>
      <c r="E4011" s="2" t="s">
        <v>12</v>
      </c>
      <c r="F4011" s="2">
        <v>2001</v>
      </c>
      <c r="G4011" s="2">
        <v>13.03938</v>
      </c>
    </row>
    <row r="4012" spans="1:8" x14ac:dyDescent="0.25">
      <c r="A4012" s="2" t="s">
        <v>54</v>
      </c>
      <c r="B4012" s="2" t="s">
        <v>9</v>
      </c>
      <c r="C4012" s="2" t="s">
        <v>10</v>
      </c>
      <c r="D4012" s="2" t="s">
        <v>11</v>
      </c>
      <c r="E4012" s="2" t="s">
        <v>12</v>
      </c>
      <c r="F4012" s="2">
        <v>2002</v>
      </c>
      <c r="G4012" s="2">
        <v>12.97297</v>
      </c>
      <c r="H4012" s="2" t="s">
        <v>13</v>
      </c>
    </row>
    <row r="4013" spans="1:8" x14ac:dyDescent="0.25">
      <c r="A4013" s="2" t="s">
        <v>54</v>
      </c>
      <c r="B4013" s="2" t="s">
        <v>9</v>
      </c>
      <c r="C4013" s="2" t="s">
        <v>10</v>
      </c>
      <c r="D4013" s="2" t="s">
        <v>11</v>
      </c>
      <c r="E4013" s="2" t="s">
        <v>12</v>
      </c>
      <c r="F4013" s="2">
        <v>2003</v>
      </c>
      <c r="G4013" s="2">
        <v>13.224780000000001</v>
      </c>
    </row>
    <row r="4014" spans="1:8" x14ac:dyDescent="0.25">
      <c r="A4014" s="2" t="s">
        <v>54</v>
      </c>
      <c r="B4014" s="2" t="s">
        <v>9</v>
      </c>
      <c r="C4014" s="2" t="s">
        <v>10</v>
      </c>
      <c r="D4014" s="2" t="s">
        <v>11</v>
      </c>
      <c r="E4014" s="2" t="s">
        <v>12</v>
      </c>
      <c r="F4014" s="2">
        <v>2004</v>
      </c>
      <c r="G4014" s="2">
        <v>13.400539999999999</v>
      </c>
      <c r="H4014" s="2" t="s">
        <v>13</v>
      </c>
    </row>
    <row r="4015" spans="1:8" x14ac:dyDescent="0.25">
      <c r="A4015" s="2" t="s">
        <v>54</v>
      </c>
      <c r="B4015" s="2" t="s">
        <v>9</v>
      </c>
      <c r="C4015" s="2" t="s">
        <v>10</v>
      </c>
      <c r="D4015" s="2" t="s">
        <v>11</v>
      </c>
      <c r="E4015" s="2" t="s">
        <v>12</v>
      </c>
      <c r="F4015" s="2">
        <v>2005</v>
      </c>
      <c r="G4015" s="2">
        <v>13.20449</v>
      </c>
    </row>
    <row r="4016" spans="1:8" x14ac:dyDescent="0.25">
      <c r="A4016" s="2" t="s">
        <v>54</v>
      </c>
      <c r="B4016" s="2" t="s">
        <v>9</v>
      </c>
      <c r="C4016" s="2" t="s">
        <v>10</v>
      </c>
      <c r="D4016" s="2" t="s">
        <v>11</v>
      </c>
      <c r="E4016" s="2" t="s">
        <v>12</v>
      </c>
      <c r="F4016" s="2">
        <v>2006</v>
      </c>
      <c r="G4016" s="2">
        <v>12.934150000000001</v>
      </c>
    </row>
    <row r="4017" spans="1:8" x14ac:dyDescent="0.25">
      <c r="A4017" s="2" t="s">
        <v>54</v>
      </c>
      <c r="B4017" s="2" t="s">
        <v>9</v>
      </c>
      <c r="C4017" s="2" t="s">
        <v>10</v>
      </c>
      <c r="D4017" s="2" t="s">
        <v>11</v>
      </c>
      <c r="E4017" s="2" t="s">
        <v>12</v>
      </c>
      <c r="F4017" s="2">
        <v>2007</v>
      </c>
      <c r="G4017" s="2">
        <v>12.756640000000001</v>
      </c>
    </row>
    <row r="4018" spans="1:8" x14ac:dyDescent="0.25">
      <c r="A4018" s="2" t="s">
        <v>54</v>
      </c>
      <c r="B4018" s="2" t="s">
        <v>9</v>
      </c>
      <c r="C4018" s="2" t="s">
        <v>10</v>
      </c>
      <c r="D4018" s="2" t="s">
        <v>11</v>
      </c>
      <c r="E4018" s="2" t="s">
        <v>12</v>
      </c>
      <c r="F4018" s="2">
        <v>2008</v>
      </c>
      <c r="G4018" s="2">
        <v>12.617430000000001</v>
      </c>
    </row>
    <row r="4019" spans="1:8" x14ac:dyDescent="0.25">
      <c r="A4019" s="2" t="s">
        <v>54</v>
      </c>
      <c r="B4019" s="2" t="s">
        <v>9</v>
      </c>
      <c r="C4019" s="2" t="s">
        <v>10</v>
      </c>
      <c r="D4019" s="2" t="s">
        <v>11</v>
      </c>
      <c r="E4019" s="2" t="s">
        <v>12</v>
      </c>
      <c r="F4019" s="2">
        <v>2009</v>
      </c>
      <c r="G4019" s="2">
        <v>12.73279</v>
      </c>
      <c r="H4019" s="2" t="s">
        <v>13</v>
      </c>
    </row>
    <row r="4020" spans="1:8" x14ac:dyDescent="0.25">
      <c r="A4020" s="2" t="s">
        <v>54</v>
      </c>
      <c r="B4020" s="2" t="s">
        <v>9</v>
      </c>
      <c r="C4020" s="2" t="s">
        <v>10</v>
      </c>
      <c r="D4020" s="2" t="s">
        <v>11</v>
      </c>
      <c r="E4020" s="2" t="s">
        <v>12</v>
      </c>
      <c r="F4020" s="2">
        <v>2010</v>
      </c>
      <c r="G4020" s="2">
        <v>12.712389999999999</v>
      </c>
    </row>
    <row r="4021" spans="1:8" x14ac:dyDescent="0.25">
      <c r="A4021" s="2" t="s">
        <v>54</v>
      </c>
      <c r="B4021" s="2" t="s">
        <v>9</v>
      </c>
      <c r="C4021" s="2" t="s">
        <v>10</v>
      </c>
      <c r="D4021" s="2" t="s">
        <v>11</v>
      </c>
      <c r="E4021" s="2" t="s">
        <v>12</v>
      </c>
      <c r="F4021" s="2">
        <v>2011</v>
      </c>
      <c r="G4021" s="2">
        <v>12.38862</v>
      </c>
    </row>
    <row r="4022" spans="1:8" x14ac:dyDescent="0.25">
      <c r="A4022" s="2" t="s">
        <v>54</v>
      </c>
      <c r="B4022" s="2" t="s">
        <v>9</v>
      </c>
      <c r="C4022" s="2" t="s">
        <v>10</v>
      </c>
      <c r="D4022" s="2" t="s">
        <v>11</v>
      </c>
      <c r="E4022" s="2" t="s">
        <v>12</v>
      </c>
      <c r="F4022" s="2">
        <v>2012</v>
      </c>
      <c r="G4022" s="2">
        <v>12.449630000000001</v>
      </c>
    </row>
    <row r="4023" spans="1:8" x14ac:dyDescent="0.25">
      <c r="A4023" s="2" t="s">
        <v>54</v>
      </c>
      <c r="B4023" s="2" t="s">
        <v>9</v>
      </c>
      <c r="C4023" s="2" t="s">
        <v>10</v>
      </c>
      <c r="D4023" s="2" t="s">
        <v>11</v>
      </c>
      <c r="E4023" s="2" t="s">
        <v>12</v>
      </c>
      <c r="F4023" s="2">
        <v>2013</v>
      </c>
      <c r="G4023" s="2">
        <v>12.189539999999999</v>
      </c>
    </row>
    <row r="4024" spans="1:8" x14ac:dyDescent="0.25">
      <c r="A4024" s="2" t="s">
        <v>54</v>
      </c>
      <c r="B4024" s="2" t="s">
        <v>9</v>
      </c>
      <c r="C4024" s="2" t="s">
        <v>10</v>
      </c>
      <c r="D4024" s="2" t="s">
        <v>11</v>
      </c>
      <c r="E4024" s="2" t="s">
        <v>12</v>
      </c>
      <c r="F4024" s="2">
        <v>2014</v>
      </c>
      <c r="G4024" s="2">
        <v>12.15395</v>
      </c>
    </row>
    <row r="4025" spans="1:8" x14ac:dyDescent="0.25">
      <c r="A4025" s="2" t="s">
        <v>54</v>
      </c>
      <c r="B4025" s="2" t="s">
        <v>9</v>
      </c>
      <c r="C4025" s="2" t="s">
        <v>14</v>
      </c>
      <c r="D4025" s="2" t="s">
        <v>11</v>
      </c>
      <c r="E4025" s="2" t="s">
        <v>12</v>
      </c>
      <c r="F4025" s="2">
        <v>1980</v>
      </c>
      <c r="G4025" s="2">
        <v>15.59296</v>
      </c>
    </row>
    <row r="4026" spans="1:8" x14ac:dyDescent="0.25">
      <c r="A4026" s="2" t="s">
        <v>54</v>
      </c>
      <c r="B4026" s="2" t="s">
        <v>9</v>
      </c>
      <c r="C4026" s="2" t="s">
        <v>14</v>
      </c>
      <c r="D4026" s="2" t="s">
        <v>11</v>
      </c>
      <c r="E4026" s="2" t="s">
        <v>12</v>
      </c>
      <c r="F4026" s="2">
        <v>1981</v>
      </c>
      <c r="G4026" s="2">
        <v>15.51831</v>
      </c>
      <c r="H4026" s="2" t="s">
        <v>13</v>
      </c>
    </row>
    <row r="4027" spans="1:8" x14ac:dyDescent="0.25">
      <c r="A4027" s="2" t="s">
        <v>54</v>
      </c>
      <c r="B4027" s="2" t="s">
        <v>9</v>
      </c>
      <c r="C4027" s="2" t="s">
        <v>14</v>
      </c>
      <c r="D4027" s="2" t="s">
        <v>11</v>
      </c>
      <c r="E4027" s="2" t="s">
        <v>12</v>
      </c>
      <c r="F4027" s="2">
        <v>1982</v>
      </c>
      <c r="G4027" s="2">
        <v>15.624470000000001</v>
      </c>
    </row>
    <row r="4028" spans="1:8" x14ac:dyDescent="0.25">
      <c r="A4028" s="2" t="s">
        <v>54</v>
      </c>
      <c r="B4028" s="2" t="s">
        <v>9</v>
      </c>
      <c r="C4028" s="2" t="s">
        <v>14</v>
      </c>
      <c r="D4028" s="2" t="s">
        <v>11</v>
      </c>
      <c r="E4028" s="2" t="s">
        <v>12</v>
      </c>
      <c r="F4028" s="2">
        <v>1983</v>
      </c>
      <c r="G4028" s="2">
        <v>15.60379</v>
      </c>
      <c r="H4028" s="2" t="s">
        <v>13</v>
      </c>
    </row>
    <row r="4029" spans="1:8" x14ac:dyDescent="0.25">
      <c r="A4029" s="2" t="s">
        <v>54</v>
      </c>
      <c r="B4029" s="2" t="s">
        <v>9</v>
      </c>
      <c r="C4029" s="2" t="s">
        <v>14</v>
      </c>
      <c r="D4029" s="2" t="s">
        <v>11</v>
      </c>
      <c r="E4029" s="2" t="s">
        <v>12</v>
      </c>
      <c r="F4029" s="2">
        <v>1991</v>
      </c>
      <c r="G4029" s="2">
        <v>13.862539999999999</v>
      </c>
      <c r="H4029" s="2" t="s">
        <v>13</v>
      </c>
    </row>
    <row r="4030" spans="1:8" x14ac:dyDescent="0.25">
      <c r="A4030" s="2" t="s">
        <v>54</v>
      </c>
      <c r="B4030" s="2" t="s">
        <v>9</v>
      </c>
      <c r="C4030" s="2" t="s">
        <v>14</v>
      </c>
      <c r="D4030" s="2" t="s">
        <v>11</v>
      </c>
      <c r="E4030" s="2" t="s">
        <v>12</v>
      </c>
      <c r="F4030" s="2">
        <v>1992</v>
      </c>
      <c r="G4030" s="2">
        <v>13.50859</v>
      </c>
      <c r="H4030" s="2" t="s">
        <v>13</v>
      </c>
    </row>
    <row r="4031" spans="1:8" x14ac:dyDescent="0.25">
      <c r="A4031" s="2" t="s">
        <v>54</v>
      </c>
      <c r="B4031" s="2" t="s">
        <v>9</v>
      </c>
      <c r="C4031" s="2" t="s">
        <v>14</v>
      </c>
      <c r="D4031" s="2" t="s">
        <v>11</v>
      </c>
      <c r="E4031" s="2" t="s">
        <v>12</v>
      </c>
      <c r="F4031" s="2">
        <v>1993</v>
      </c>
      <c r="G4031" s="2">
        <v>13.30261</v>
      </c>
      <c r="H4031" s="2" t="s">
        <v>13</v>
      </c>
    </row>
    <row r="4032" spans="1:8" x14ac:dyDescent="0.25">
      <c r="A4032" s="2" t="s">
        <v>54</v>
      </c>
      <c r="B4032" s="2" t="s">
        <v>9</v>
      </c>
      <c r="C4032" s="2" t="s">
        <v>14</v>
      </c>
      <c r="D4032" s="2" t="s">
        <v>11</v>
      </c>
      <c r="E4032" s="2" t="s">
        <v>12</v>
      </c>
      <c r="F4032" s="2">
        <v>1994</v>
      </c>
      <c r="G4032" s="2">
        <v>13.164440000000001</v>
      </c>
    </row>
    <row r="4033" spans="1:8" x14ac:dyDescent="0.25">
      <c r="A4033" s="2" t="s">
        <v>54</v>
      </c>
      <c r="B4033" s="2" t="s">
        <v>9</v>
      </c>
      <c r="C4033" s="2" t="s">
        <v>14</v>
      </c>
      <c r="D4033" s="2" t="s">
        <v>11</v>
      </c>
      <c r="E4033" s="2" t="s">
        <v>12</v>
      </c>
      <c r="F4033" s="2">
        <v>1995</v>
      </c>
      <c r="G4033" s="2">
        <v>12.933160000000001</v>
      </c>
    </row>
    <row r="4034" spans="1:8" x14ac:dyDescent="0.25">
      <c r="A4034" s="2" t="s">
        <v>54</v>
      </c>
      <c r="B4034" s="2" t="s">
        <v>9</v>
      </c>
      <c r="C4034" s="2" t="s">
        <v>14</v>
      </c>
      <c r="D4034" s="2" t="s">
        <v>11</v>
      </c>
      <c r="E4034" s="2" t="s">
        <v>12</v>
      </c>
      <c r="F4034" s="2">
        <v>1996</v>
      </c>
      <c r="G4034" s="2">
        <v>12.70983</v>
      </c>
    </row>
    <row r="4035" spans="1:8" x14ac:dyDescent="0.25">
      <c r="A4035" s="2" t="s">
        <v>54</v>
      </c>
      <c r="B4035" s="2" t="s">
        <v>9</v>
      </c>
      <c r="C4035" s="2" t="s">
        <v>14</v>
      </c>
      <c r="D4035" s="2" t="s">
        <v>11</v>
      </c>
      <c r="E4035" s="2" t="s">
        <v>12</v>
      </c>
      <c r="F4035" s="2">
        <v>1997</v>
      </c>
      <c r="G4035" s="2">
        <v>12.54593</v>
      </c>
    </row>
    <row r="4036" spans="1:8" x14ac:dyDescent="0.25">
      <c r="A4036" s="2" t="s">
        <v>54</v>
      </c>
      <c r="B4036" s="2" t="s">
        <v>9</v>
      </c>
      <c r="C4036" s="2" t="s">
        <v>14</v>
      </c>
      <c r="D4036" s="2" t="s">
        <v>11</v>
      </c>
      <c r="E4036" s="2" t="s">
        <v>12</v>
      </c>
      <c r="F4036" s="2">
        <v>1998</v>
      </c>
      <c r="G4036" s="2">
        <v>12.30796</v>
      </c>
      <c r="H4036" s="2" t="s">
        <v>13</v>
      </c>
    </row>
    <row r="4037" spans="1:8" x14ac:dyDescent="0.25">
      <c r="A4037" s="2" t="s">
        <v>54</v>
      </c>
      <c r="B4037" s="2" t="s">
        <v>9</v>
      </c>
      <c r="C4037" s="2" t="s">
        <v>14</v>
      </c>
      <c r="D4037" s="2" t="s">
        <v>11</v>
      </c>
      <c r="E4037" s="2" t="s">
        <v>12</v>
      </c>
      <c r="F4037" s="2">
        <v>1999</v>
      </c>
      <c r="G4037" s="2">
        <v>12.0076</v>
      </c>
      <c r="H4037" s="2" t="s">
        <v>13</v>
      </c>
    </row>
    <row r="4038" spans="1:8" x14ac:dyDescent="0.25">
      <c r="A4038" s="2" t="s">
        <v>54</v>
      </c>
      <c r="B4038" s="2" t="s">
        <v>9</v>
      </c>
      <c r="C4038" s="2" t="s">
        <v>14</v>
      </c>
      <c r="D4038" s="2" t="s">
        <v>11</v>
      </c>
      <c r="E4038" s="2" t="s">
        <v>12</v>
      </c>
      <c r="F4038" s="2">
        <v>2000</v>
      </c>
      <c r="G4038" s="2">
        <v>11.681039999999999</v>
      </c>
    </row>
    <row r="4039" spans="1:8" x14ac:dyDescent="0.25">
      <c r="A4039" s="2" t="s">
        <v>54</v>
      </c>
      <c r="B4039" s="2" t="s">
        <v>9</v>
      </c>
      <c r="C4039" s="2" t="s">
        <v>14</v>
      </c>
      <c r="D4039" s="2" t="s">
        <v>11</v>
      </c>
      <c r="E4039" s="2" t="s">
        <v>12</v>
      </c>
      <c r="F4039" s="2">
        <v>2001</v>
      </c>
      <c r="G4039" s="2">
        <v>11.46367</v>
      </c>
    </row>
    <row r="4040" spans="1:8" x14ac:dyDescent="0.25">
      <c r="A4040" s="2" t="s">
        <v>54</v>
      </c>
      <c r="B4040" s="2" t="s">
        <v>9</v>
      </c>
      <c r="C4040" s="2" t="s">
        <v>14</v>
      </c>
      <c r="D4040" s="2" t="s">
        <v>11</v>
      </c>
      <c r="E4040" s="2" t="s">
        <v>12</v>
      </c>
      <c r="F4040" s="2">
        <v>2002</v>
      </c>
      <c r="G4040" s="2">
        <v>11.29843</v>
      </c>
      <c r="H4040" s="2" t="s">
        <v>13</v>
      </c>
    </row>
    <row r="4041" spans="1:8" x14ac:dyDescent="0.25">
      <c r="A4041" s="2" t="s">
        <v>54</v>
      </c>
      <c r="B4041" s="2" t="s">
        <v>9</v>
      </c>
      <c r="C4041" s="2" t="s">
        <v>14</v>
      </c>
      <c r="D4041" s="2" t="s">
        <v>11</v>
      </c>
      <c r="E4041" s="2" t="s">
        <v>12</v>
      </c>
      <c r="F4041" s="2">
        <v>2003</v>
      </c>
      <c r="G4041" s="2">
        <v>11.44825</v>
      </c>
    </row>
    <row r="4042" spans="1:8" x14ac:dyDescent="0.25">
      <c r="A4042" s="2" t="s">
        <v>54</v>
      </c>
      <c r="B4042" s="2" t="s">
        <v>9</v>
      </c>
      <c r="C4042" s="2" t="s">
        <v>14</v>
      </c>
      <c r="D4042" s="2" t="s">
        <v>11</v>
      </c>
      <c r="E4042" s="2" t="s">
        <v>12</v>
      </c>
      <c r="F4042" s="2">
        <v>2004</v>
      </c>
      <c r="G4042" s="2">
        <v>11.5556</v>
      </c>
      <c r="H4042" s="2" t="s">
        <v>13</v>
      </c>
    </row>
    <row r="4043" spans="1:8" x14ac:dyDescent="0.25">
      <c r="A4043" s="2" t="s">
        <v>54</v>
      </c>
      <c r="B4043" s="2" t="s">
        <v>9</v>
      </c>
      <c r="C4043" s="2" t="s">
        <v>14</v>
      </c>
      <c r="D4043" s="2" t="s">
        <v>11</v>
      </c>
      <c r="E4043" s="2" t="s">
        <v>12</v>
      </c>
      <c r="F4043" s="2">
        <v>2005</v>
      </c>
      <c r="G4043" s="2">
        <v>11.35589</v>
      </c>
    </row>
    <row r="4044" spans="1:8" x14ac:dyDescent="0.25">
      <c r="A4044" s="2" t="s">
        <v>54</v>
      </c>
      <c r="B4044" s="2" t="s">
        <v>9</v>
      </c>
      <c r="C4044" s="2" t="s">
        <v>14</v>
      </c>
      <c r="D4044" s="2" t="s">
        <v>11</v>
      </c>
      <c r="E4044" s="2" t="s">
        <v>12</v>
      </c>
      <c r="F4044" s="2">
        <v>2006</v>
      </c>
      <c r="G4044" s="2">
        <v>11.10501</v>
      </c>
    </row>
    <row r="4045" spans="1:8" x14ac:dyDescent="0.25">
      <c r="A4045" s="2" t="s">
        <v>54</v>
      </c>
      <c r="B4045" s="2" t="s">
        <v>9</v>
      </c>
      <c r="C4045" s="2" t="s">
        <v>14</v>
      </c>
      <c r="D4045" s="2" t="s">
        <v>11</v>
      </c>
      <c r="E4045" s="2" t="s">
        <v>12</v>
      </c>
      <c r="F4045" s="2">
        <v>2007</v>
      </c>
      <c r="G4045" s="2">
        <v>10.92564</v>
      </c>
    </row>
    <row r="4046" spans="1:8" x14ac:dyDescent="0.25">
      <c r="A4046" s="2" t="s">
        <v>54</v>
      </c>
      <c r="B4046" s="2" t="s">
        <v>9</v>
      </c>
      <c r="C4046" s="2" t="s">
        <v>14</v>
      </c>
      <c r="D4046" s="2" t="s">
        <v>11</v>
      </c>
      <c r="E4046" s="2" t="s">
        <v>12</v>
      </c>
      <c r="F4046" s="2">
        <v>2008</v>
      </c>
      <c r="G4046" s="2">
        <v>10.70309</v>
      </c>
    </row>
    <row r="4047" spans="1:8" x14ac:dyDescent="0.25">
      <c r="A4047" s="2" t="s">
        <v>54</v>
      </c>
      <c r="B4047" s="2" t="s">
        <v>9</v>
      </c>
      <c r="C4047" s="2" t="s">
        <v>14</v>
      </c>
      <c r="D4047" s="2" t="s">
        <v>11</v>
      </c>
      <c r="E4047" s="2" t="s">
        <v>12</v>
      </c>
      <c r="F4047" s="2">
        <v>2009</v>
      </c>
      <c r="G4047" s="2">
        <v>10.704929999999999</v>
      </c>
      <c r="H4047" s="2" t="s">
        <v>13</v>
      </c>
    </row>
    <row r="4048" spans="1:8" x14ac:dyDescent="0.25">
      <c r="A4048" s="2" t="s">
        <v>54</v>
      </c>
      <c r="B4048" s="2" t="s">
        <v>9</v>
      </c>
      <c r="C4048" s="2" t="s">
        <v>14</v>
      </c>
      <c r="D4048" s="2" t="s">
        <v>11</v>
      </c>
      <c r="E4048" s="2" t="s">
        <v>12</v>
      </c>
      <c r="F4048" s="2">
        <v>2010</v>
      </c>
      <c r="G4048" s="2">
        <v>10.657159999999999</v>
      </c>
    </row>
    <row r="4049" spans="1:8" x14ac:dyDescent="0.25">
      <c r="A4049" s="2" t="s">
        <v>54</v>
      </c>
      <c r="B4049" s="2" t="s">
        <v>9</v>
      </c>
      <c r="C4049" s="2" t="s">
        <v>14</v>
      </c>
      <c r="D4049" s="2" t="s">
        <v>11</v>
      </c>
      <c r="E4049" s="2" t="s">
        <v>12</v>
      </c>
      <c r="F4049" s="2">
        <v>2011</v>
      </c>
      <c r="G4049" s="2">
        <v>10.40499</v>
      </c>
    </row>
    <row r="4050" spans="1:8" x14ac:dyDescent="0.25">
      <c r="A4050" s="2" t="s">
        <v>54</v>
      </c>
      <c r="B4050" s="2" t="s">
        <v>9</v>
      </c>
      <c r="C4050" s="2" t="s">
        <v>15</v>
      </c>
      <c r="D4050" s="2" t="s">
        <v>11</v>
      </c>
      <c r="E4050" s="2" t="s">
        <v>12</v>
      </c>
      <c r="F4050" s="2">
        <v>1980</v>
      </c>
      <c r="G4050" s="2">
        <v>15.17859</v>
      </c>
    </row>
    <row r="4051" spans="1:8" x14ac:dyDescent="0.25">
      <c r="A4051" s="2" t="s">
        <v>54</v>
      </c>
      <c r="B4051" s="2" t="s">
        <v>9</v>
      </c>
      <c r="C4051" s="2" t="s">
        <v>15</v>
      </c>
      <c r="D4051" s="2" t="s">
        <v>11</v>
      </c>
      <c r="E4051" s="2" t="s">
        <v>12</v>
      </c>
      <c r="F4051" s="2">
        <v>1981</v>
      </c>
      <c r="G4051" s="2">
        <v>14.89452</v>
      </c>
      <c r="H4051" s="2" t="s">
        <v>13</v>
      </c>
    </row>
    <row r="4052" spans="1:8" x14ac:dyDescent="0.25">
      <c r="A4052" s="2" t="s">
        <v>54</v>
      </c>
      <c r="B4052" s="2" t="s">
        <v>9</v>
      </c>
      <c r="C4052" s="2" t="s">
        <v>15</v>
      </c>
      <c r="D4052" s="2" t="s">
        <v>11</v>
      </c>
      <c r="E4052" s="2" t="s">
        <v>12</v>
      </c>
      <c r="F4052" s="2">
        <v>1982</v>
      </c>
      <c r="G4052" s="2">
        <v>15.04387</v>
      </c>
    </row>
    <row r="4053" spans="1:8" x14ac:dyDescent="0.25">
      <c r="A4053" s="2" t="s">
        <v>54</v>
      </c>
      <c r="B4053" s="2" t="s">
        <v>9</v>
      </c>
      <c r="C4053" s="2" t="s">
        <v>15</v>
      </c>
      <c r="D4053" s="2" t="s">
        <v>11</v>
      </c>
      <c r="E4053" s="2" t="s">
        <v>12</v>
      </c>
      <c r="F4053" s="2">
        <v>1983</v>
      </c>
      <c r="G4053" s="2">
        <v>14.96585</v>
      </c>
      <c r="H4053" s="2" t="s">
        <v>13</v>
      </c>
    </row>
    <row r="4054" spans="1:8" x14ac:dyDescent="0.25">
      <c r="A4054" s="2" t="s">
        <v>54</v>
      </c>
      <c r="B4054" s="2" t="s">
        <v>9</v>
      </c>
      <c r="C4054" s="2" t="s">
        <v>15</v>
      </c>
      <c r="D4054" s="2" t="s">
        <v>11</v>
      </c>
      <c r="E4054" s="2" t="s">
        <v>12</v>
      </c>
      <c r="F4054" s="2">
        <v>1991</v>
      </c>
      <c r="G4054" s="2">
        <v>12.203609999999999</v>
      </c>
      <c r="H4054" s="2" t="s">
        <v>13</v>
      </c>
    </row>
    <row r="4055" spans="1:8" x14ac:dyDescent="0.25">
      <c r="A4055" s="2" t="s">
        <v>54</v>
      </c>
      <c r="B4055" s="2" t="s">
        <v>9</v>
      </c>
      <c r="C4055" s="2" t="s">
        <v>15</v>
      </c>
      <c r="D4055" s="2" t="s">
        <v>11</v>
      </c>
      <c r="E4055" s="2" t="s">
        <v>12</v>
      </c>
      <c r="F4055" s="2">
        <v>1992</v>
      </c>
      <c r="G4055" s="2">
        <v>11.77984</v>
      </c>
      <c r="H4055" s="2" t="s">
        <v>13</v>
      </c>
    </row>
    <row r="4056" spans="1:8" x14ac:dyDescent="0.25">
      <c r="A4056" s="2" t="s">
        <v>54</v>
      </c>
      <c r="B4056" s="2" t="s">
        <v>9</v>
      </c>
      <c r="C4056" s="2" t="s">
        <v>15</v>
      </c>
      <c r="D4056" s="2" t="s">
        <v>11</v>
      </c>
      <c r="E4056" s="2" t="s">
        <v>12</v>
      </c>
      <c r="F4056" s="2">
        <v>1993</v>
      </c>
      <c r="G4056" s="2">
        <v>11.42024</v>
      </c>
      <c r="H4056" s="2" t="s">
        <v>13</v>
      </c>
    </row>
    <row r="4057" spans="1:8" x14ac:dyDescent="0.25">
      <c r="A4057" s="2" t="s">
        <v>54</v>
      </c>
      <c r="B4057" s="2" t="s">
        <v>9</v>
      </c>
      <c r="C4057" s="2" t="s">
        <v>15</v>
      </c>
      <c r="D4057" s="2" t="s">
        <v>11</v>
      </c>
      <c r="E4057" s="2" t="s">
        <v>12</v>
      </c>
      <c r="F4057" s="2">
        <v>1994</v>
      </c>
      <c r="G4057" s="2">
        <v>11.478669999999999</v>
      </c>
    </row>
    <row r="4058" spans="1:8" x14ac:dyDescent="0.25">
      <c r="A4058" s="2" t="s">
        <v>54</v>
      </c>
      <c r="B4058" s="2" t="s">
        <v>9</v>
      </c>
      <c r="C4058" s="2" t="s">
        <v>15</v>
      </c>
      <c r="D4058" s="2" t="s">
        <v>11</v>
      </c>
      <c r="E4058" s="2" t="s">
        <v>12</v>
      </c>
      <c r="F4058" s="2">
        <v>1995</v>
      </c>
      <c r="G4058" s="2">
        <v>11.205019999999999</v>
      </c>
    </row>
    <row r="4059" spans="1:8" x14ac:dyDescent="0.25">
      <c r="A4059" s="2" t="s">
        <v>54</v>
      </c>
      <c r="B4059" s="2" t="s">
        <v>9</v>
      </c>
      <c r="C4059" s="2" t="s">
        <v>15</v>
      </c>
      <c r="D4059" s="2" t="s">
        <v>11</v>
      </c>
      <c r="E4059" s="2" t="s">
        <v>12</v>
      </c>
      <c r="F4059" s="2">
        <v>1996</v>
      </c>
      <c r="G4059" s="2">
        <v>10.90962</v>
      </c>
    </row>
    <row r="4060" spans="1:8" x14ac:dyDescent="0.25">
      <c r="A4060" s="2" t="s">
        <v>54</v>
      </c>
      <c r="B4060" s="2" t="s">
        <v>9</v>
      </c>
      <c r="C4060" s="2" t="s">
        <v>15</v>
      </c>
      <c r="D4060" s="2" t="s">
        <v>11</v>
      </c>
      <c r="E4060" s="2" t="s">
        <v>12</v>
      </c>
      <c r="F4060" s="2">
        <v>1997</v>
      </c>
      <c r="G4060" s="2">
        <v>10.702680000000001</v>
      </c>
    </row>
    <row r="4061" spans="1:8" x14ac:dyDescent="0.25">
      <c r="A4061" s="2" t="s">
        <v>54</v>
      </c>
      <c r="B4061" s="2" t="s">
        <v>9</v>
      </c>
      <c r="C4061" s="2" t="s">
        <v>15</v>
      </c>
      <c r="D4061" s="2" t="s">
        <v>11</v>
      </c>
      <c r="E4061" s="2" t="s">
        <v>12</v>
      </c>
      <c r="F4061" s="2">
        <v>1998</v>
      </c>
      <c r="G4061" s="2">
        <v>10.46955</v>
      </c>
      <c r="H4061" s="2" t="s">
        <v>13</v>
      </c>
    </row>
    <row r="4062" spans="1:8" x14ac:dyDescent="0.25">
      <c r="A4062" s="2" t="s">
        <v>54</v>
      </c>
      <c r="B4062" s="2" t="s">
        <v>9</v>
      </c>
      <c r="C4062" s="2" t="s">
        <v>15</v>
      </c>
      <c r="D4062" s="2" t="s">
        <v>11</v>
      </c>
      <c r="E4062" s="2" t="s">
        <v>12</v>
      </c>
      <c r="F4062" s="2">
        <v>1999</v>
      </c>
      <c r="G4062" s="2">
        <v>10.077590000000001</v>
      </c>
      <c r="H4062" s="2" t="s">
        <v>13</v>
      </c>
    </row>
    <row r="4063" spans="1:8" x14ac:dyDescent="0.25">
      <c r="A4063" s="2" t="s">
        <v>54</v>
      </c>
      <c r="B4063" s="2" t="s">
        <v>9</v>
      </c>
      <c r="C4063" s="2" t="s">
        <v>15</v>
      </c>
      <c r="D4063" s="2" t="s">
        <v>11</v>
      </c>
      <c r="E4063" s="2" t="s">
        <v>12</v>
      </c>
      <c r="F4063" s="2">
        <v>2000</v>
      </c>
      <c r="G4063" s="2">
        <v>9.7718380000000007</v>
      </c>
    </row>
    <row r="4064" spans="1:8" x14ac:dyDescent="0.25">
      <c r="A4064" s="2" t="s">
        <v>54</v>
      </c>
      <c r="B4064" s="2" t="s">
        <v>9</v>
      </c>
      <c r="C4064" s="2" t="s">
        <v>15</v>
      </c>
      <c r="D4064" s="2" t="s">
        <v>11</v>
      </c>
      <c r="E4064" s="2" t="s">
        <v>12</v>
      </c>
      <c r="F4064" s="2">
        <v>2001</v>
      </c>
      <c r="G4064" s="2">
        <v>9.4939029999999995</v>
      </c>
    </row>
    <row r="4065" spans="1:8" x14ac:dyDescent="0.25">
      <c r="A4065" s="2" t="s">
        <v>54</v>
      </c>
      <c r="B4065" s="2" t="s">
        <v>9</v>
      </c>
      <c r="C4065" s="2" t="s">
        <v>15</v>
      </c>
      <c r="D4065" s="2" t="s">
        <v>11</v>
      </c>
      <c r="E4065" s="2" t="s">
        <v>12</v>
      </c>
      <c r="F4065" s="2">
        <v>2002</v>
      </c>
      <c r="G4065" s="2">
        <v>9.2131509999999999</v>
      </c>
      <c r="H4065" s="2" t="s">
        <v>13</v>
      </c>
    </row>
    <row r="4066" spans="1:8" x14ac:dyDescent="0.25">
      <c r="A4066" s="2" t="s">
        <v>54</v>
      </c>
      <c r="B4066" s="2" t="s">
        <v>9</v>
      </c>
      <c r="C4066" s="2" t="s">
        <v>15</v>
      </c>
      <c r="D4066" s="2" t="s">
        <v>11</v>
      </c>
      <c r="E4066" s="2" t="s">
        <v>12</v>
      </c>
      <c r="F4066" s="2">
        <v>2003</v>
      </c>
      <c r="G4066" s="2">
        <v>9.2647309999999994</v>
      </c>
    </row>
    <row r="4067" spans="1:8" x14ac:dyDescent="0.25">
      <c r="A4067" s="2" t="s">
        <v>54</v>
      </c>
      <c r="B4067" s="2" t="s">
        <v>9</v>
      </c>
      <c r="C4067" s="2" t="s">
        <v>15</v>
      </c>
      <c r="D4067" s="2" t="s">
        <v>11</v>
      </c>
      <c r="E4067" s="2" t="s">
        <v>12</v>
      </c>
      <c r="F4067" s="2">
        <v>2004</v>
      </c>
      <c r="G4067" s="2">
        <v>9.2950459999999993</v>
      </c>
      <c r="H4067" s="2" t="s">
        <v>13</v>
      </c>
    </row>
    <row r="4068" spans="1:8" x14ac:dyDescent="0.25">
      <c r="A4068" s="2" t="s">
        <v>54</v>
      </c>
      <c r="B4068" s="2" t="s">
        <v>9</v>
      </c>
      <c r="C4068" s="2" t="s">
        <v>15</v>
      </c>
      <c r="D4068" s="2" t="s">
        <v>11</v>
      </c>
      <c r="E4068" s="2" t="s">
        <v>12</v>
      </c>
      <c r="F4068" s="2">
        <v>2005</v>
      </c>
      <c r="G4068" s="2">
        <v>9.0983789999999996</v>
      </c>
    </row>
    <row r="4069" spans="1:8" x14ac:dyDescent="0.25">
      <c r="A4069" s="2" t="s">
        <v>54</v>
      </c>
      <c r="B4069" s="2" t="s">
        <v>9</v>
      </c>
      <c r="C4069" s="2" t="s">
        <v>15</v>
      </c>
      <c r="D4069" s="2" t="s">
        <v>11</v>
      </c>
      <c r="E4069" s="2" t="s">
        <v>12</v>
      </c>
      <c r="F4069" s="2">
        <v>2006</v>
      </c>
      <c r="G4069" s="2">
        <v>8.8651020000000003</v>
      </c>
    </row>
    <row r="4070" spans="1:8" x14ac:dyDescent="0.25">
      <c r="A4070" s="2" t="s">
        <v>54</v>
      </c>
      <c r="B4070" s="2" t="s">
        <v>9</v>
      </c>
      <c r="C4070" s="2" t="s">
        <v>15</v>
      </c>
      <c r="D4070" s="2" t="s">
        <v>11</v>
      </c>
      <c r="E4070" s="2" t="s">
        <v>12</v>
      </c>
      <c r="F4070" s="2">
        <v>2007</v>
      </c>
      <c r="G4070" s="2">
        <v>8.6928710000000002</v>
      </c>
    </row>
    <row r="4071" spans="1:8" x14ac:dyDescent="0.25">
      <c r="A4071" s="2" t="s">
        <v>54</v>
      </c>
      <c r="B4071" s="2" t="s">
        <v>9</v>
      </c>
      <c r="C4071" s="2" t="s">
        <v>15</v>
      </c>
      <c r="D4071" s="2" t="s">
        <v>11</v>
      </c>
      <c r="E4071" s="2" t="s">
        <v>12</v>
      </c>
      <c r="F4071" s="2">
        <v>2008</v>
      </c>
      <c r="G4071" s="2">
        <v>8.3768060000000002</v>
      </c>
    </row>
    <row r="4072" spans="1:8" x14ac:dyDescent="0.25">
      <c r="A4072" s="2" t="s">
        <v>54</v>
      </c>
      <c r="B4072" s="2" t="s">
        <v>9</v>
      </c>
      <c r="C4072" s="2" t="s">
        <v>15</v>
      </c>
      <c r="D4072" s="2" t="s">
        <v>11</v>
      </c>
      <c r="E4072" s="2" t="s">
        <v>12</v>
      </c>
      <c r="F4072" s="2">
        <v>2009</v>
      </c>
      <c r="G4072" s="2">
        <v>8.309374</v>
      </c>
      <c r="H4072" s="2" t="s">
        <v>13</v>
      </c>
    </row>
    <row r="4073" spans="1:8" x14ac:dyDescent="0.25">
      <c r="A4073" s="2" t="s">
        <v>54</v>
      </c>
      <c r="B4073" s="2" t="s">
        <v>9</v>
      </c>
      <c r="C4073" s="2" t="s">
        <v>15</v>
      </c>
      <c r="D4073" s="2" t="s">
        <v>11</v>
      </c>
      <c r="E4073" s="2" t="s">
        <v>12</v>
      </c>
      <c r="F4073" s="2">
        <v>2010</v>
      </c>
      <c r="G4073" s="2">
        <v>8.2297200000000004</v>
      </c>
    </row>
    <row r="4074" spans="1:8" x14ac:dyDescent="0.25">
      <c r="A4074" s="2" t="s">
        <v>54</v>
      </c>
      <c r="B4074" s="2" t="s">
        <v>9</v>
      </c>
      <c r="C4074" s="2" t="s">
        <v>15</v>
      </c>
      <c r="D4074" s="2" t="s">
        <v>11</v>
      </c>
      <c r="E4074" s="2" t="s">
        <v>12</v>
      </c>
      <c r="F4074" s="2">
        <v>2011</v>
      </c>
      <c r="G4074" s="2">
        <v>8.0514659999999996</v>
      </c>
    </row>
    <row r="4075" spans="1:8" x14ac:dyDescent="0.25">
      <c r="A4075" s="2" t="s">
        <v>54</v>
      </c>
      <c r="B4075" s="2" t="s">
        <v>9</v>
      </c>
      <c r="C4075" s="2" t="s">
        <v>15</v>
      </c>
      <c r="D4075" s="2" t="s">
        <v>11</v>
      </c>
      <c r="E4075" s="2" t="s">
        <v>12</v>
      </c>
      <c r="F4075" s="2">
        <v>2012</v>
      </c>
      <c r="G4075" s="2">
        <v>8.2011620000000001</v>
      </c>
    </row>
    <row r="4076" spans="1:8" x14ac:dyDescent="0.25">
      <c r="A4076" s="2" t="s">
        <v>54</v>
      </c>
      <c r="B4076" s="2" t="s">
        <v>9</v>
      </c>
      <c r="C4076" s="2" t="s">
        <v>15</v>
      </c>
      <c r="D4076" s="2" t="s">
        <v>11</v>
      </c>
      <c r="E4076" s="2" t="s">
        <v>12</v>
      </c>
      <c r="F4076" s="2">
        <v>2013</v>
      </c>
      <c r="G4076" s="2">
        <v>8.1268829999999994</v>
      </c>
    </row>
    <row r="4077" spans="1:8" x14ac:dyDescent="0.25">
      <c r="A4077" s="2" t="s">
        <v>54</v>
      </c>
      <c r="B4077" s="2" t="s">
        <v>9</v>
      </c>
      <c r="C4077" s="2" t="s">
        <v>15</v>
      </c>
      <c r="D4077" s="2" t="s">
        <v>11</v>
      </c>
      <c r="E4077" s="2" t="s">
        <v>12</v>
      </c>
      <c r="F4077" s="2">
        <v>2014</v>
      </c>
      <c r="G4077" s="2">
        <v>8.0984569999999998</v>
      </c>
    </row>
    <row r="4078" spans="1:8" x14ac:dyDescent="0.25">
      <c r="A4078" s="2" t="s">
        <v>55</v>
      </c>
      <c r="B4078" s="2" t="s">
        <v>9</v>
      </c>
      <c r="C4078" s="2" t="s">
        <v>10</v>
      </c>
      <c r="D4078" s="2" t="s">
        <v>11</v>
      </c>
      <c r="E4078" s="2" t="s">
        <v>12</v>
      </c>
      <c r="F4078" s="2">
        <v>2000</v>
      </c>
      <c r="G4078" s="2">
        <v>20.948</v>
      </c>
    </row>
    <row r="4079" spans="1:8" x14ac:dyDescent="0.25">
      <c r="A4079" s="2" t="s">
        <v>55</v>
      </c>
      <c r="B4079" s="2" t="s">
        <v>9</v>
      </c>
      <c r="C4079" s="2" t="s">
        <v>10</v>
      </c>
      <c r="D4079" s="2" t="s">
        <v>11</v>
      </c>
      <c r="E4079" s="2" t="s">
        <v>12</v>
      </c>
      <c r="F4079" s="2">
        <v>2001</v>
      </c>
      <c r="G4079" s="2">
        <v>20.852720000000001</v>
      </c>
      <c r="H4079" s="2" t="s">
        <v>13</v>
      </c>
    </row>
    <row r="4080" spans="1:8" x14ac:dyDescent="0.25">
      <c r="A4080" s="2" t="s">
        <v>55</v>
      </c>
      <c r="B4080" s="2" t="s">
        <v>9</v>
      </c>
      <c r="C4080" s="2" t="s">
        <v>10</v>
      </c>
      <c r="D4080" s="2" t="s">
        <v>11</v>
      </c>
      <c r="E4080" s="2" t="s">
        <v>12</v>
      </c>
      <c r="F4080" s="2">
        <v>2002</v>
      </c>
      <c r="G4080" s="2">
        <v>20.541550000000001</v>
      </c>
    </row>
    <row r="4081" spans="1:8" x14ac:dyDescent="0.25">
      <c r="A4081" s="2" t="s">
        <v>55</v>
      </c>
      <c r="B4081" s="2" t="s">
        <v>9</v>
      </c>
      <c r="C4081" s="2" t="s">
        <v>10</v>
      </c>
      <c r="D4081" s="2" t="s">
        <v>11</v>
      </c>
      <c r="E4081" s="2" t="s">
        <v>12</v>
      </c>
      <c r="F4081" s="2">
        <v>2003</v>
      </c>
      <c r="G4081" s="2">
        <v>20.721959999999999</v>
      </c>
    </row>
    <row r="4082" spans="1:8" x14ac:dyDescent="0.25">
      <c r="A4082" s="2" t="s">
        <v>55</v>
      </c>
      <c r="B4082" s="2" t="s">
        <v>9</v>
      </c>
      <c r="C4082" s="2" t="s">
        <v>10</v>
      </c>
      <c r="D4082" s="2" t="s">
        <v>11</v>
      </c>
      <c r="E4082" s="2" t="s">
        <v>12</v>
      </c>
      <c r="F4082" s="2">
        <v>2004</v>
      </c>
      <c r="G4082" s="2">
        <v>20.725950000000001</v>
      </c>
    </row>
    <row r="4083" spans="1:8" x14ac:dyDescent="0.25">
      <c r="A4083" s="2" t="s">
        <v>55</v>
      </c>
      <c r="B4083" s="2" t="s">
        <v>9</v>
      </c>
      <c r="C4083" s="2" t="s">
        <v>10</v>
      </c>
      <c r="D4083" s="2" t="s">
        <v>11</v>
      </c>
      <c r="E4083" s="2" t="s">
        <v>12</v>
      </c>
      <c r="F4083" s="2">
        <v>2005</v>
      </c>
      <c r="G4083" s="2">
        <v>20.47719</v>
      </c>
    </row>
    <row r="4084" spans="1:8" x14ac:dyDescent="0.25">
      <c r="A4084" s="2" t="s">
        <v>55</v>
      </c>
      <c r="B4084" s="2" t="s">
        <v>9</v>
      </c>
      <c r="C4084" s="2" t="s">
        <v>10</v>
      </c>
      <c r="D4084" s="2" t="s">
        <v>11</v>
      </c>
      <c r="E4084" s="2" t="s">
        <v>12</v>
      </c>
      <c r="F4084" s="2">
        <v>2006</v>
      </c>
      <c r="G4084" s="2">
        <v>20.30294</v>
      </c>
    </row>
    <row r="4085" spans="1:8" x14ac:dyDescent="0.25">
      <c r="A4085" s="2" t="s">
        <v>55</v>
      </c>
      <c r="B4085" s="2" t="s">
        <v>9</v>
      </c>
      <c r="C4085" s="2" t="s">
        <v>10</v>
      </c>
      <c r="D4085" s="2" t="s">
        <v>11</v>
      </c>
      <c r="E4085" s="2" t="s">
        <v>12</v>
      </c>
      <c r="F4085" s="2">
        <v>2007</v>
      </c>
      <c r="G4085" s="2">
        <v>20.103010000000001</v>
      </c>
    </row>
    <row r="4086" spans="1:8" x14ac:dyDescent="0.25">
      <c r="A4086" s="2" t="s">
        <v>55</v>
      </c>
      <c r="B4086" s="2" t="s">
        <v>9</v>
      </c>
      <c r="C4086" s="2" t="s">
        <v>10</v>
      </c>
      <c r="D4086" s="2" t="s">
        <v>11</v>
      </c>
      <c r="E4086" s="2" t="s">
        <v>12</v>
      </c>
      <c r="F4086" s="2">
        <v>2008</v>
      </c>
      <c r="G4086" s="2">
        <v>19.777920000000002</v>
      </c>
    </row>
    <row r="4087" spans="1:8" x14ac:dyDescent="0.25">
      <c r="A4087" s="2" t="s">
        <v>55</v>
      </c>
      <c r="B4087" s="2" t="s">
        <v>9</v>
      </c>
      <c r="C4087" s="2" t="s">
        <v>10</v>
      </c>
      <c r="D4087" s="2" t="s">
        <v>11</v>
      </c>
      <c r="E4087" s="2" t="s">
        <v>12</v>
      </c>
      <c r="F4087" s="2">
        <v>2009</v>
      </c>
      <c r="G4087" s="2">
        <v>20.021629999999998</v>
      </c>
    </row>
    <row r="4088" spans="1:8" x14ac:dyDescent="0.25">
      <c r="A4088" s="2" t="s">
        <v>55</v>
      </c>
      <c r="B4088" s="2" t="s">
        <v>9</v>
      </c>
      <c r="C4088" s="2" t="s">
        <v>10</v>
      </c>
      <c r="D4088" s="2" t="s">
        <v>11</v>
      </c>
      <c r="E4088" s="2" t="s">
        <v>12</v>
      </c>
      <c r="F4088" s="2">
        <v>2010</v>
      </c>
      <c r="G4088" s="2">
        <v>20.390029999999999</v>
      </c>
    </row>
    <row r="4089" spans="1:8" x14ac:dyDescent="0.25">
      <c r="A4089" s="2" t="s">
        <v>55</v>
      </c>
      <c r="B4089" s="2" t="s">
        <v>9</v>
      </c>
      <c r="C4089" s="2" t="s">
        <v>10</v>
      </c>
      <c r="D4089" s="2" t="s">
        <v>11</v>
      </c>
      <c r="E4089" s="2" t="s">
        <v>12</v>
      </c>
      <c r="F4089" s="2">
        <v>2011</v>
      </c>
      <c r="G4089" s="2">
        <v>20.193930000000002</v>
      </c>
    </row>
    <row r="4090" spans="1:8" x14ac:dyDescent="0.25">
      <c r="A4090" s="2" t="s">
        <v>55</v>
      </c>
      <c r="B4090" s="2" t="s">
        <v>9</v>
      </c>
      <c r="C4090" s="2" t="s">
        <v>10</v>
      </c>
      <c r="D4090" s="2" t="s">
        <v>11</v>
      </c>
      <c r="E4090" s="2" t="s">
        <v>12</v>
      </c>
      <c r="F4090" s="2">
        <v>2012</v>
      </c>
      <c r="G4090" s="2">
        <v>20.24033</v>
      </c>
    </row>
    <row r="4091" spans="1:8" x14ac:dyDescent="0.25">
      <c r="A4091" s="2" t="s">
        <v>55</v>
      </c>
      <c r="B4091" s="2" t="s">
        <v>9</v>
      </c>
      <c r="C4091" s="2" t="s">
        <v>10</v>
      </c>
      <c r="D4091" s="2" t="s">
        <v>11</v>
      </c>
      <c r="E4091" s="2" t="s">
        <v>12</v>
      </c>
      <c r="F4091" s="2">
        <v>2013</v>
      </c>
      <c r="G4091" s="2">
        <v>20.095600000000001</v>
      </c>
    </row>
    <row r="4092" spans="1:8" x14ac:dyDescent="0.25">
      <c r="A4092" s="2" t="s">
        <v>55</v>
      </c>
      <c r="B4092" s="2" t="s">
        <v>9</v>
      </c>
      <c r="C4092" s="2" t="s">
        <v>10</v>
      </c>
      <c r="D4092" s="2" t="s">
        <v>11</v>
      </c>
      <c r="E4092" s="2" t="s">
        <v>12</v>
      </c>
      <c r="F4092" s="2">
        <v>2014</v>
      </c>
      <c r="G4092" s="2">
        <v>19.97682</v>
      </c>
    </row>
    <row r="4093" spans="1:8" x14ac:dyDescent="0.25">
      <c r="A4093" s="2" t="s">
        <v>55</v>
      </c>
      <c r="B4093" s="2" t="s">
        <v>9</v>
      </c>
      <c r="C4093" s="2" t="s">
        <v>10</v>
      </c>
      <c r="D4093" s="2" t="s">
        <v>11</v>
      </c>
      <c r="E4093" s="2" t="s">
        <v>12</v>
      </c>
      <c r="F4093" s="2">
        <v>2015</v>
      </c>
      <c r="G4093" s="2">
        <v>19.590209999999999</v>
      </c>
    </row>
    <row r="4094" spans="1:8" x14ac:dyDescent="0.25">
      <c r="A4094" s="2" t="s">
        <v>55</v>
      </c>
      <c r="B4094" s="2" t="s">
        <v>9</v>
      </c>
      <c r="C4094" s="2" t="s">
        <v>14</v>
      </c>
      <c r="D4094" s="2" t="s">
        <v>11</v>
      </c>
      <c r="E4094" s="2" t="s">
        <v>12</v>
      </c>
      <c r="F4094" s="2">
        <v>2000</v>
      </c>
      <c r="G4094" s="2">
        <v>18.295539999999999</v>
      </c>
    </row>
    <row r="4095" spans="1:8" x14ac:dyDescent="0.25">
      <c r="A4095" s="2" t="s">
        <v>55</v>
      </c>
      <c r="B4095" s="2" t="s">
        <v>9</v>
      </c>
      <c r="C4095" s="2" t="s">
        <v>14</v>
      </c>
      <c r="D4095" s="2" t="s">
        <v>11</v>
      </c>
      <c r="E4095" s="2" t="s">
        <v>12</v>
      </c>
      <c r="F4095" s="2">
        <v>2001</v>
      </c>
      <c r="G4095" s="2">
        <v>18.191420000000001</v>
      </c>
      <c r="H4095" s="2" t="s">
        <v>13</v>
      </c>
    </row>
    <row r="4096" spans="1:8" x14ac:dyDescent="0.25">
      <c r="A4096" s="2" t="s">
        <v>55</v>
      </c>
      <c r="B4096" s="2" t="s">
        <v>9</v>
      </c>
      <c r="C4096" s="2" t="s">
        <v>14</v>
      </c>
      <c r="D4096" s="2" t="s">
        <v>11</v>
      </c>
      <c r="E4096" s="2" t="s">
        <v>12</v>
      </c>
      <c r="F4096" s="2">
        <v>2002</v>
      </c>
      <c r="G4096" s="2">
        <v>17.65578</v>
      </c>
    </row>
    <row r="4097" spans="1:8" x14ac:dyDescent="0.25">
      <c r="A4097" s="2" t="s">
        <v>55</v>
      </c>
      <c r="B4097" s="2" t="s">
        <v>9</v>
      </c>
      <c r="C4097" s="2" t="s">
        <v>14</v>
      </c>
      <c r="D4097" s="2" t="s">
        <v>11</v>
      </c>
      <c r="E4097" s="2" t="s">
        <v>12</v>
      </c>
      <c r="F4097" s="2">
        <v>2003</v>
      </c>
      <c r="G4097" s="2">
        <v>17.639569999999999</v>
      </c>
    </row>
    <row r="4098" spans="1:8" x14ac:dyDescent="0.25">
      <c r="A4098" s="2" t="s">
        <v>55</v>
      </c>
      <c r="B4098" s="2" t="s">
        <v>9</v>
      </c>
      <c r="C4098" s="2" t="s">
        <v>14</v>
      </c>
      <c r="D4098" s="2" t="s">
        <v>11</v>
      </c>
      <c r="E4098" s="2" t="s">
        <v>12</v>
      </c>
      <c r="F4098" s="2">
        <v>2004</v>
      </c>
      <c r="G4098" s="2">
        <v>17.538789999999999</v>
      </c>
    </row>
    <row r="4099" spans="1:8" x14ac:dyDescent="0.25">
      <c r="A4099" s="2" t="s">
        <v>55</v>
      </c>
      <c r="B4099" s="2" t="s">
        <v>9</v>
      </c>
      <c r="C4099" s="2" t="s">
        <v>14</v>
      </c>
      <c r="D4099" s="2" t="s">
        <v>11</v>
      </c>
      <c r="E4099" s="2" t="s">
        <v>12</v>
      </c>
      <c r="F4099" s="2">
        <v>2005</v>
      </c>
      <c r="G4099" s="2">
        <v>17.29664</v>
      </c>
    </row>
    <row r="4100" spans="1:8" x14ac:dyDescent="0.25">
      <c r="A4100" s="2" t="s">
        <v>55</v>
      </c>
      <c r="B4100" s="2" t="s">
        <v>9</v>
      </c>
      <c r="C4100" s="2" t="s">
        <v>14</v>
      </c>
      <c r="D4100" s="2" t="s">
        <v>11</v>
      </c>
      <c r="E4100" s="2" t="s">
        <v>12</v>
      </c>
      <c r="F4100" s="2">
        <v>2006</v>
      </c>
      <c r="G4100" s="2">
        <v>17.091750000000001</v>
      </c>
    </row>
    <row r="4101" spans="1:8" x14ac:dyDescent="0.25">
      <c r="A4101" s="2" t="s">
        <v>55</v>
      </c>
      <c r="B4101" s="2" t="s">
        <v>9</v>
      </c>
      <c r="C4101" s="2" t="s">
        <v>14</v>
      </c>
      <c r="D4101" s="2" t="s">
        <v>11</v>
      </c>
      <c r="E4101" s="2" t="s">
        <v>12</v>
      </c>
      <c r="F4101" s="2">
        <v>2007</v>
      </c>
      <c r="G4101" s="2">
        <v>16.877189999999999</v>
      </c>
    </row>
    <row r="4102" spans="1:8" x14ac:dyDescent="0.25">
      <c r="A4102" s="2" t="s">
        <v>55</v>
      </c>
      <c r="B4102" s="2" t="s">
        <v>9</v>
      </c>
      <c r="C4102" s="2" t="s">
        <v>14</v>
      </c>
      <c r="D4102" s="2" t="s">
        <v>11</v>
      </c>
      <c r="E4102" s="2" t="s">
        <v>12</v>
      </c>
      <c r="F4102" s="2">
        <v>2008</v>
      </c>
      <c r="G4102" s="2">
        <v>16.547000000000001</v>
      </c>
    </row>
    <row r="4103" spans="1:8" x14ac:dyDescent="0.25">
      <c r="A4103" s="2" t="s">
        <v>55</v>
      </c>
      <c r="B4103" s="2" t="s">
        <v>9</v>
      </c>
      <c r="C4103" s="2" t="s">
        <v>14</v>
      </c>
      <c r="D4103" s="2" t="s">
        <v>11</v>
      </c>
      <c r="E4103" s="2" t="s">
        <v>12</v>
      </c>
      <c r="F4103" s="2">
        <v>2009</v>
      </c>
      <c r="G4103" s="2">
        <v>16.60266</v>
      </c>
    </row>
    <row r="4104" spans="1:8" x14ac:dyDescent="0.25">
      <c r="A4104" s="2" t="s">
        <v>55</v>
      </c>
      <c r="B4104" s="2" t="s">
        <v>9</v>
      </c>
      <c r="C4104" s="2" t="s">
        <v>14</v>
      </c>
      <c r="D4104" s="2" t="s">
        <v>11</v>
      </c>
      <c r="E4104" s="2" t="s">
        <v>12</v>
      </c>
      <c r="F4104" s="2">
        <v>2010</v>
      </c>
      <c r="G4104" s="2">
        <v>16.84984</v>
      </c>
    </row>
    <row r="4105" spans="1:8" x14ac:dyDescent="0.25">
      <c r="A4105" s="2" t="s">
        <v>55</v>
      </c>
      <c r="B4105" s="2" t="s">
        <v>9</v>
      </c>
      <c r="C4105" s="2" t="s">
        <v>14</v>
      </c>
      <c r="D4105" s="2" t="s">
        <v>11</v>
      </c>
      <c r="E4105" s="2" t="s">
        <v>12</v>
      </c>
      <c r="F4105" s="2">
        <v>2011</v>
      </c>
      <c r="G4105" s="2">
        <v>16.650189999999998</v>
      </c>
    </row>
    <row r="4106" spans="1:8" x14ac:dyDescent="0.25">
      <c r="A4106" s="2" t="s">
        <v>55</v>
      </c>
      <c r="B4106" s="2" t="s">
        <v>9</v>
      </c>
      <c r="C4106" s="2" t="s">
        <v>14</v>
      </c>
      <c r="D4106" s="2" t="s">
        <v>11</v>
      </c>
      <c r="E4106" s="2" t="s">
        <v>12</v>
      </c>
      <c r="F4106" s="2">
        <v>2012</v>
      </c>
      <c r="G4106" s="2">
        <v>16.656320000000001</v>
      </c>
    </row>
    <row r="4107" spans="1:8" x14ac:dyDescent="0.25">
      <c r="A4107" s="2" t="s">
        <v>55</v>
      </c>
      <c r="B4107" s="2" t="s">
        <v>9</v>
      </c>
      <c r="C4107" s="2" t="s">
        <v>14</v>
      </c>
      <c r="D4107" s="2" t="s">
        <v>11</v>
      </c>
      <c r="E4107" s="2" t="s">
        <v>12</v>
      </c>
      <c r="F4107" s="2">
        <v>2013</v>
      </c>
      <c r="G4107" s="2">
        <v>16.518360000000001</v>
      </c>
    </row>
    <row r="4108" spans="1:8" x14ac:dyDescent="0.25">
      <c r="A4108" s="2" t="s">
        <v>55</v>
      </c>
      <c r="B4108" s="2" t="s">
        <v>9</v>
      </c>
      <c r="C4108" s="2" t="s">
        <v>14</v>
      </c>
      <c r="D4108" s="2" t="s">
        <v>11</v>
      </c>
      <c r="E4108" s="2" t="s">
        <v>12</v>
      </c>
      <c r="F4108" s="2">
        <v>2014</v>
      </c>
      <c r="G4108" s="2">
        <v>16.42962</v>
      </c>
    </row>
    <row r="4109" spans="1:8" x14ac:dyDescent="0.25">
      <c r="A4109" s="2" t="s">
        <v>55</v>
      </c>
      <c r="B4109" s="2" t="s">
        <v>9</v>
      </c>
      <c r="C4109" s="2" t="s">
        <v>14</v>
      </c>
      <c r="D4109" s="2" t="s">
        <v>11</v>
      </c>
      <c r="E4109" s="2" t="s">
        <v>12</v>
      </c>
      <c r="F4109" s="2">
        <v>2015</v>
      </c>
      <c r="G4109" s="2">
        <v>16.10258</v>
      </c>
    </row>
    <row r="4110" spans="1:8" x14ac:dyDescent="0.25">
      <c r="A4110" s="2" t="s">
        <v>55</v>
      </c>
      <c r="B4110" s="2" t="s">
        <v>9</v>
      </c>
      <c r="C4110" s="2" t="s">
        <v>15</v>
      </c>
      <c r="D4110" s="2" t="s">
        <v>11</v>
      </c>
      <c r="E4110" s="2" t="s">
        <v>12</v>
      </c>
      <c r="F4110" s="2">
        <v>2000</v>
      </c>
      <c r="G4110" s="2">
        <v>14.82687</v>
      </c>
    </row>
    <row r="4111" spans="1:8" x14ac:dyDescent="0.25">
      <c r="A4111" s="2" t="s">
        <v>55</v>
      </c>
      <c r="B4111" s="2" t="s">
        <v>9</v>
      </c>
      <c r="C4111" s="2" t="s">
        <v>15</v>
      </c>
      <c r="D4111" s="2" t="s">
        <v>11</v>
      </c>
      <c r="E4111" s="2" t="s">
        <v>12</v>
      </c>
      <c r="F4111" s="2">
        <v>2001</v>
      </c>
      <c r="G4111" s="2">
        <v>14.741110000000001</v>
      </c>
      <c r="H4111" s="2" t="s">
        <v>13</v>
      </c>
    </row>
    <row r="4112" spans="1:8" x14ac:dyDescent="0.25">
      <c r="A4112" s="2" t="s">
        <v>55</v>
      </c>
      <c r="B4112" s="2" t="s">
        <v>9</v>
      </c>
      <c r="C4112" s="2" t="s">
        <v>15</v>
      </c>
      <c r="D4112" s="2" t="s">
        <v>11</v>
      </c>
      <c r="E4112" s="2" t="s">
        <v>12</v>
      </c>
      <c r="F4112" s="2">
        <v>2002</v>
      </c>
      <c r="G4112" s="2">
        <v>13.94746</v>
      </c>
    </row>
    <row r="4113" spans="1:7" x14ac:dyDescent="0.25">
      <c r="A4113" s="2" t="s">
        <v>55</v>
      </c>
      <c r="B4113" s="2" t="s">
        <v>9</v>
      </c>
      <c r="C4113" s="2" t="s">
        <v>15</v>
      </c>
      <c r="D4113" s="2" t="s">
        <v>11</v>
      </c>
      <c r="E4113" s="2" t="s">
        <v>12</v>
      </c>
      <c r="F4113" s="2">
        <v>2003</v>
      </c>
      <c r="G4113" s="2">
        <v>13.71617</v>
      </c>
    </row>
    <row r="4114" spans="1:7" x14ac:dyDescent="0.25">
      <c r="A4114" s="2" t="s">
        <v>55</v>
      </c>
      <c r="B4114" s="2" t="s">
        <v>9</v>
      </c>
      <c r="C4114" s="2" t="s">
        <v>15</v>
      </c>
      <c r="D4114" s="2" t="s">
        <v>11</v>
      </c>
      <c r="E4114" s="2" t="s">
        <v>12</v>
      </c>
      <c r="F4114" s="2">
        <v>2004</v>
      </c>
      <c r="G4114" s="2">
        <v>13.5146</v>
      </c>
    </row>
    <row r="4115" spans="1:7" x14ac:dyDescent="0.25">
      <c r="A4115" s="2" t="s">
        <v>55</v>
      </c>
      <c r="B4115" s="2" t="s">
        <v>9</v>
      </c>
      <c r="C4115" s="2" t="s">
        <v>15</v>
      </c>
      <c r="D4115" s="2" t="s">
        <v>11</v>
      </c>
      <c r="E4115" s="2" t="s">
        <v>12</v>
      </c>
      <c r="F4115" s="2">
        <v>2005</v>
      </c>
      <c r="G4115" s="2">
        <v>13.296530000000001</v>
      </c>
    </row>
    <row r="4116" spans="1:7" x14ac:dyDescent="0.25">
      <c r="A4116" s="2" t="s">
        <v>55</v>
      </c>
      <c r="B4116" s="2" t="s">
        <v>9</v>
      </c>
      <c r="C4116" s="2" t="s">
        <v>15</v>
      </c>
      <c r="D4116" s="2" t="s">
        <v>11</v>
      </c>
      <c r="E4116" s="2" t="s">
        <v>12</v>
      </c>
      <c r="F4116" s="2">
        <v>2006</v>
      </c>
      <c r="G4116" s="2">
        <v>13.079639999999999</v>
      </c>
    </row>
    <row r="4117" spans="1:7" x14ac:dyDescent="0.25">
      <c r="A4117" s="2" t="s">
        <v>55</v>
      </c>
      <c r="B4117" s="2" t="s">
        <v>9</v>
      </c>
      <c r="C4117" s="2" t="s">
        <v>15</v>
      </c>
      <c r="D4117" s="2" t="s">
        <v>11</v>
      </c>
      <c r="E4117" s="2" t="s">
        <v>12</v>
      </c>
      <c r="F4117" s="2">
        <v>2007</v>
      </c>
      <c r="G4117" s="2">
        <v>12.867000000000001</v>
      </c>
    </row>
    <row r="4118" spans="1:7" x14ac:dyDescent="0.25">
      <c r="A4118" s="2" t="s">
        <v>55</v>
      </c>
      <c r="B4118" s="2" t="s">
        <v>9</v>
      </c>
      <c r="C4118" s="2" t="s">
        <v>15</v>
      </c>
      <c r="D4118" s="2" t="s">
        <v>11</v>
      </c>
      <c r="E4118" s="2" t="s">
        <v>12</v>
      </c>
      <c r="F4118" s="2">
        <v>2008</v>
      </c>
      <c r="G4118" s="2">
        <v>12.56532</v>
      </c>
    </row>
    <row r="4119" spans="1:7" x14ac:dyDescent="0.25">
      <c r="A4119" s="2" t="s">
        <v>55</v>
      </c>
      <c r="B4119" s="2" t="s">
        <v>9</v>
      </c>
      <c r="C4119" s="2" t="s">
        <v>15</v>
      </c>
      <c r="D4119" s="2" t="s">
        <v>11</v>
      </c>
      <c r="E4119" s="2" t="s">
        <v>12</v>
      </c>
      <c r="F4119" s="2">
        <v>2009</v>
      </c>
      <c r="G4119" s="2">
        <v>12.475720000000001</v>
      </c>
    </row>
    <row r="4120" spans="1:7" x14ac:dyDescent="0.25">
      <c r="A4120" s="2" t="s">
        <v>55</v>
      </c>
      <c r="B4120" s="2" t="s">
        <v>9</v>
      </c>
      <c r="C4120" s="2" t="s">
        <v>15</v>
      </c>
      <c r="D4120" s="2" t="s">
        <v>11</v>
      </c>
      <c r="E4120" s="2" t="s">
        <v>12</v>
      </c>
      <c r="F4120" s="2">
        <v>2010</v>
      </c>
      <c r="G4120" s="2">
        <v>12.595280000000001</v>
      </c>
    </row>
    <row r="4121" spans="1:7" x14ac:dyDescent="0.25">
      <c r="A4121" s="2" t="s">
        <v>55</v>
      </c>
      <c r="B4121" s="2" t="s">
        <v>9</v>
      </c>
      <c r="C4121" s="2" t="s">
        <v>15</v>
      </c>
      <c r="D4121" s="2" t="s">
        <v>11</v>
      </c>
      <c r="E4121" s="2" t="s">
        <v>12</v>
      </c>
      <c r="F4121" s="2">
        <v>2011</v>
      </c>
      <c r="G4121" s="2">
        <v>12.412229999999999</v>
      </c>
    </row>
    <row r="4122" spans="1:7" x14ac:dyDescent="0.25">
      <c r="A4122" s="2" t="s">
        <v>55</v>
      </c>
      <c r="B4122" s="2" t="s">
        <v>9</v>
      </c>
      <c r="C4122" s="2" t="s">
        <v>15</v>
      </c>
      <c r="D4122" s="2" t="s">
        <v>11</v>
      </c>
      <c r="E4122" s="2" t="s">
        <v>12</v>
      </c>
      <c r="F4122" s="2">
        <v>2012</v>
      </c>
      <c r="G4122" s="2">
        <v>12.39751</v>
      </c>
    </row>
    <row r="4123" spans="1:7" x14ac:dyDescent="0.25">
      <c r="A4123" s="2" t="s">
        <v>55</v>
      </c>
      <c r="B4123" s="2" t="s">
        <v>9</v>
      </c>
      <c r="C4123" s="2" t="s">
        <v>15</v>
      </c>
      <c r="D4123" s="2" t="s">
        <v>11</v>
      </c>
      <c r="E4123" s="2" t="s">
        <v>12</v>
      </c>
      <c r="F4123" s="2">
        <v>2013</v>
      </c>
      <c r="G4123" s="2">
        <v>12.291829999999999</v>
      </c>
    </row>
    <row r="4124" spans="1:7" x14ac:dyDescent="0.25">
      <c r="A4124" s="2" t="s">
        <v>55</v>
      </c>
      <c r="B4124" s="2" t="s">
        <v>9</v>
      </c>
      <c r="C4124" s="2" t="s">
        <v>15</v>
      </c>
      <c r="D4124" s="2" t="s">
        <v>11</v>
      </c>
      <c r="E4124" s="2" t="s">
        <v>12</v>
      </c>
      <c r="F4124" s="2">
        <v>2014</v>
      </c>
      <c r="G4124" s="2">
        <v>12.2494</v>
      </c>
    </row>
    <row r="4125" spans="1:7" x14ac:dyDescent="0.25">
      <c r="A4125" s="2" t="s">
        <v>55</v>
      </c>
      <c r="B4125" s="2" t="s">
        <v>9</v>
      </c>
      <c r="C4125" s="2" t="s">
        <v>15</v>
      </c>
      <c r="D4125" s="2" t="s">
        <v>11</v>
      </c>
      <c r="E4125" s="2" t="s">
        <v>12</v>
      </c>
      <c r="F4125" s="2">
        <v>2015</v>
      </c>
      <c r="G4125" s="2">
        <v>11.995290000000001</v>
      </c>
    </row>
    <row r="4126" spans="1:7" x14ac:dyDescent="0.25">
      <c r="A4126" s="2" t="s">
        <v>56</v>
      </c>
      <c r="B4126" s="2" t="s">
        <v>9</v>
      </c>
      <c r="C4126" s="2" t="s">
        <v>10</v>
      </c>
      <c r="D4126" s="2" t="s">
        <v>11</v>
      </c>
      <c r="E4126" s="2" t="s">
        <v>12</v>
      </c>
      <c r="F4126" s="2">
        <v>2000</v>
      </c>
      <c r="G4126" s="2">
        <v>19.754750000000001</v>
      </c>
    </row>
    <row r="4127" spans="1:7" x14ac:dyDescent="0.25">
      <c r="A4127" s="2" t="s">
        <v>56</v>
      </c>
      <c r="B4127" s="2" t="s">
        <v>9</v>
      </c>
      <c r="C4127" s="2" t="s">
        <v>10</v>
      </c>
      <c r="D4127" s="2" t="s">
        <v>11</v>
      </c>
      <c r="E4127" s="2" t="s">
        <v>12</v>
      </c>
      <c r="F4127" s="2">
        <v>2001</v>
      </c>
      <c r="G4127" s="2">
        <v>19.653960000000001</v>
      </c>
    </row>
    <row r="4128" spans="1:7" x14ac:dyDescent="0.25">
      <c r="A4128" s="2" t="s">
        <v>56</v>
      </c>
      <c r="B4128" s="2" t="s">
        <v>9</v>
      </c>
      <c r="C4128" s="2" t="s">
        <v>10</v>
      </c>
      <c r="D4128" s="2" t="s">
        <v>11</v>
      </c>
      <c r="E4128" s="2" t="s">
        <v>12</v>
      </c>
      <c r="F4128" s="2">
        <v>2002</v>
      </c>
      <c r="G4128" s="2">
        <v>19.570489999999999</v>
      </c>
    </row>
    <row r="4129" spans="1:7" x14ac:dyDescent="0.25">
      <c r="A4129" s="2" t="s">
        <v>56</v>
      </c>
      <c r="B4129" s="2" t="s">
        <v>9</v>
      </c>
      <c r="C4129" s="2" t="s">
        <v>10</v>
      </c>
      <c r="D4129" s="2" t="s">
        <v>11</v>
      </c>
      <c r="E4129" s="2" t="s">
        <v>12</v>
      </c>
      <c r="F4129" s="2">
        <v>2003</v>
      </c>
      <c r="G4129" s="2">
        <v>19.809470000000001</v>
      </c>
    </row>
    <row r="4130" spans="1:7" x14ac:dyDescent="0.25">
      <c r="A4130" s="2" t="s">
        <v>56</v>
      </c>
      <c r="B4130" s="2" t="s">
        <v>9</v>
      </c>
      <c r="C4130" s="2" t="s">
        <v>10</v>
      </c>
      <c r="D4130" s="2" t="s">
        <v>11</v>
      </c>
      <c r="E4130" s="2" t="s">
        <v>12</v>
      </c>
      <c r="F4130" s="2">
        <v>2004</v>
      </c>
      <c r="G4130" s="2">
        <v>20.036750000000001</v>
      </c>
    </row>
    <row r="4131" spans="1:7" x14ac:dyDescent="0.25">
      <c r="A4131" s="2" t="s">
        <v>56</v>
      </c>
      <c r="B4131" s="2" t="s">
        <v>9</v>
      </c>
      <c r="C4131" s="2" t="s">
        <v>10</v>
      </c>
      <c r="D4131" s="2" t="s">
        <v>11</v>
      </c>
      <c r="E4131" s="2" t="s">
        <v>12</v>
      </c>
      <c r="F4131" s="2">
        <v>2005</v>
      </c>
      <c r="G4131" s="2">
        <v>19.810639999999999</v>
      </c>
    </row>
    <row r="4132" spans="1:7" x14ac:dyDescent="0.25">
      <c r="A4132" s="2" t="s">
        <v>56</v>
      </c>
      <c r="B4132" s="2" t="s">
        <v>9</v>
      </c>
      <c r="C4132" s="2" t="s">
        <v>10</v>
      </c>
      <c r="D4132" s="2" t="s">
        <v>11</v>
      </c>
      <c r="E4132" s="2" t="s">
        <v>12</v>
      </c>
      <c r="F4132" s="2">
        <v>2006</v>
      </c>
      <c r="G4132" s="2">
        <v>19.771709999999999</v>
      </c>
    </row>
    <row r="4133" spans="1:7" x14ac:dyDescent="0.25">
      <c r="A4133" s="2" t="s">
        <v>56</v>
      </c>
      <c r="B4133" s="2" t="s">
        <v>9</v>
      </c>
      <c r="C4133" s="2" t="s">
        <v>10</v>
      </c>
      <c r="D4133" s="2" t="s">
        <v>11</v>
      </c>
      <c r="E4133" s="2" t="s">
        <v>12</v>
      </c>
      <c r="F4133" s="2">
        <v>2007</v>
      </c>
      <c r="G4133" s="2">
        <v>19.61731</v>
      </c>
    </row>
    <row r="4134" spans="1:7" x14ac:dyDescent="0.25">
      <c r="A4134" s="2" t="s">
        <v>56</v>
      </c>
      <c r="B4134" s="2" t="s">
        <v>9</v>
      </c>
      <c r="C4134" s="2" t="s">
        <v>10</v>
      </c>
      <c r="D4134" s="2" t="s">
        <v>11</v>
      </c>
      <c r="E4134" s="2" t="s">
        <v>12</v>
      </c>
      <c r="F4134" s="2">
        <v>2008</v>
      </c>
      <c r="G4134" s="2">
        <v>19.274660000000001</v>
      </c>
    </row>
    <row r="4135" spans="1:7" x14ac:dyDescent="0.25">
      <c r="A4135" s="2" t="s">
        <v>56</v>
      </c>
      <c r="B4135" s="2" t="s">
        <v>9</v>
      </c>
      <c r="C4135" s="2" t="s">
        <v>10</v>
      </c>
      <c r="D4135" s="2" t="s">
        <v>11</v>
      </c>
      <c r="E4135" s="2" t="s">
        <v>12</v>
      </c>
      <c r="F4135" s="2">
        <v>2009</v>
      </c>
      <c r="G4135" s="2">
        <v>19.494019999999999</v>
      </c>
    </row>
    <row r="4136" spans="1:7" x14ac:dyDescent="0.25">
      <c r="A4136" s="2" t="s">
        <v>56</v>
      </c>
      <c r="B4136" s="2" t="s">
        <v>9</v>
      </c>
      <c r="C4136" s="2" t="s">
        <v>10</v>
      </c>
      <c r="D4136" s="2" t="s">
        <v>11</v>
      </c>
      <c r="E4136" s="2" t="s">
        <v>12</v>
      </c>
      <c r="F4136" s="2">
        <v>2010</v>
      </c>
      <c r="G4136" s="2">
        <v>19.781320000000001</v>
      </c>
    </row>
    <row r="4137" spans="1:7" x14ac:dyDescent="0.25">
      <c r="A4137" s="2" t="s">
        <v>56</v>
      </c>
      <c r="B4137" s="2" t="s">
        <v>9</v>
      </c>
      <c r="C4137" s="2" t="s">
        <v>10</v>
      </c>
      <c r="D4137" s="2" t="s">
        <v>11</v>
      </c>
      <c r="E4137" s="2" t="s">
        <v>12</v>
      </c>
      <c r="F4137" s="2">
        <v>2011</v>
      </c>
      <c r="G4137" s="2">
        <v>19.660049999999998</v>
      </c>
    </row>
    <row r="4138" spans="1:7" x14ac:dyDescent="0.25">
      <c r="A4138" s="2" t="s">
        <v>56</v>
      </c>
      <c r="B4138" s="2" t="s">
        <v>9</v>
      </c>
      <c r="C4138" s="2" t="s">
        <v>10</v>
      </c>
      <c r="D4138" s="2" t="s">
        <v>11</v>
      </c>
      <c r="E4138" s="2" t="s">
        <v>12</v>
      </c>
      <c r="F4138" s="2">
        <v>2012</v>
      </c>
      <c r="G4138" s="2">
        <v>19.68666</v>
      </c>
    </row>
    <row r="4139" spans="1:7" x14ac:dyDescent="0.25">
      <c r="A4139" s="2" t="s">
        <v>56</v>
      </c>
      <c r="B4139" s="2" t="s">
        <v>9</v>
      </c>
      <c r="C4139" s="2" t="s">
        <v>10</v>
      </c>
      <c r="D4139" s="2" t="s">
        <v>11</v>
      </c>
      <c r="E4139" s="2" t="s">
        <v>12</v>
      </c>
      <c r="F4139" s="2">
        <v>2013</v>
      </c>
      <c r="G4139" s="2">
        <v>19.622440000000001</v>
      </c>
    </row>
    <row r="4140" spans="1:7" x14ac:dyDescent="0.25">
      <c r="A4140" s="2" t="s">
        <v>56</v>
      </c>
      <c r="B4140" s="2" t="s">
        <v>9</v>
      </c>
      <c r="C4140" s="2" t="s">
        <v>10</v>
      </c>
      <c r="D4140" s="2" t="s">
        <v>11</v>
      </c>
      <c r="E4140" s="2" t="s">
        <v>12</v>
      </c>
      <c r="F4140" s="2">
        <v>2014</v>
      </c>
      <c r="G4140" s="2">
        <v>19.399239999999999</v>
      </c>
    </row>
    <row r="4141" spans="1:7" x14ac:dyDescent="0.25">
      <c r="A4141" s="2" t="s">
        <v>56</v>
      </c>
      <c r="B4141" s="2" t="s">
        <v>9</v>
      </c>
      <c r="C4141" s="2" t="s">
        <v>10</v>
      </c>
      <c r="D4141" s="2" t="s">
        <v>11</v>
      </c>
      <c r="E4141" s="2" t="s">
        <v>12</v>
      </c>
      <c r="F4141" s="2">
        <v>2015</v>
      </c>
      <c r="G4141" s="2">
        <v>19.138400000000001</v>
      </c>
    </row>
    <row r="4142" spans="1:7" x14ac:dyDescent="0.25">
      <c r="A4142" s="2" t="s">
        <v>56</v>
      </c>
      <c r="B4142" s="2" t="s">
        <v>9</v>
      </c>
      <c r="C4142" s="2" t="s">
        <v>14</v>
      </c>
      <c r="D4142" s="2" t="s">
        <v>11</v>
      </c>
      <c r="E4142" s="2" t="s">
        <v>12</v>
      </c>
      <c r="F4142" s="2">
        <v>2000</v>
      </c>
      <c r="G4142" s="2">
        <v>16.893930000000001</v>
      </c>
    </row>
    <row r="4143" spans="1:7" x14ac:dyDescent="0.25">
      <c r="A4143" s="2" t="s">
        <v>56</v>
      </c>
      <c r="B4143" s="2" t="s">
        <v>9</v>
      </c>
      <c r="C4143" s="2" t="s">
        <v>14</v>
      </c>
      <c r="D4143" s="2" t="s">
        <v>11</v>
      </c>
      <c r="E4143" s="2" t="s">
        <v>12</v>
      </c>
      <c r="F4143" s="2">
        <v>2001</v>
      </c>
      <c r="G4143" s="2">
        <v>16.84</v>
      </c>
    </row>
    <row r="4144" spans="1:7" x14ac:dyDescent="0.25">
      <c r="A4144" s="2" t="s">
        <v>56</v>
      </c>
      <c r="B4144" s="2" t="s">
        <v>9</v>
      </c>
      <c r="C4144" s="2" t="s">
        <v>14</v>
      </c>
      <c r="D4144" s="2" t="s">
        <v>11</v>
      </c>
      <c r="E4144" s="2" t="s">
        <v>12</v>
      </c>
      <c r="F4144" s="2">
        <v>2002</v>
      </c>
      <c r="G4144" s="2">
        <v>16.626090000000001</v>
      </c>
    </row>
    <row r="4145" spans="1:7" x14ac:dyDescent="0.25">
      <c r="A4145" s="2" t="s">
        <v>56</v>
      </c>
      <c r="B4145" s="2" t="s">
        <v>9</v>
      </c>
      <c r="C4145" s="2" t="s">
        <v>14</v>
      </c>
      <c r="D4145" s="2" t="s">
        <v>11</v>
      </c>
      <c r="E4145" s="2" t="s">
        <v>12</v>
      </c>
      <c r="F4145" s="2">
        <v>2003</v>
      </c>
      <c r="G4145" s="2">
        <v>16.685320000000001</v>
      </c>
    </row>
    <row r="4146" spans="1:7" x14ac:dyDescent="0.25">
      <c r="A4146" s="2" t="s">
        <v>56</v>
      </c>
      <c r="B4146" s="2" t="s">
        <v>9</v>
      </c>
      <c r="C4146" s="2" t="s">
        <v>14</v>
      </c>
      <c r="D4146" s="2" t="s">
        <v>11</v>
      </c>
      <c r="E4146" s="2" t="s">
        <v>12</v>
      </c>
      <c r="F4146" s="2">
        <v>2004</v>
      </c>
      <c r="G4146" s="2">
        <v>16.87209</v>
      </c>
    </row>
    <row r="4147" spans="1:7" x14ac:dyDescent="0.25">
      <c r="A4147" s="2" t="s">
        <v>56</v>
      </c>
      <c r="B4147" s="2" t="s">
        <v>9</v>
      </c>
      <c r="C4147" s="2" t="s">
        <v>14</v>
      </c>
      <c r="D4147" s="2" t="s">
        <v>11</v>
      </c>
      <c r="E4147" s="2" t="s">
        <v>12</v>
      </c>
      <c r="F4147" s="2">
        <v>2005</v>
      </c>
      <c r="G4147" s="2">
        <v>16.650549999999999</v>
      </c>
    </row>
    <row r="4148" spans="1:7" x14ac:dyDescent="0.25">
      <c r="A4148" s="2" t="s">
        <v>56</v>
      </c>
      <c r="B4148" s="2" t="s">
        <v>9</v>
      </c>
      <c r="C4148" s="2" t="s">
        <v>14</v>
      </c>
      <c r="D4148" s="2" t="s">
        <v>11</v>
      </c>
      <c r="E4148" s="2" t="s">
        <v>12</v>
      </c>
      <c r="F4148" s="2">
        <v>2006</v>
      </c>
      <c r="G4148" s="2">
        <v>16.565280000000001</v>
      </c>
    </row>
    <row r="4149" spans="1:7" x14ac:dyDescent="0.25">
      <c r="A4149" s="2" t="s">
        <v>56</v>
      </c>
      <c r="B4149" s="2" t="s">
        <v>9</v>
      </c>
      <c r="C4149" s="2" t="s">
        <v>14</v>
      </c>
      <c r="D4149" s="2" t="s">
        <v>11</v>
      </c>
      <c r="E4149" s="2" t="s">
        <v>12</v>
      </c>
      <c r="F4149" s="2">
        <v>2007</v>
      </c>
      <c r="G4149" s="2">
        <v>16.34843</v>
      </c>
    </row>
    <row r="4150" spans="1:7" x14ac:dyDescent="0.25">
      <c r="A4150" s="2" t="s">
        <v>56</v>
      </c>
      <c r="B4150" s="2" t="s">
        <v>9</v>
      </c>
      <c r="C4150" s="2" t="s">
        <v>14</v>
      </c>
      <c r="D4150" s="2" t="s">
        <v>11</v>
      </c>
      <c r="E4150" s="2" t="s">
        <v>12</v>
      </c>
      <c r="F4150" s="2">
        <v>2008</v>
      </c>
      <c r="G4150" s="2">
        <v>15.99572</v>
      </c>
    </row>
    <row r="4151" spans="1:7" x14ac:dyDescent="0.25">
      <c r="A4151" s="2" t="s">
        <v>56</v>
      </c>
      <c r="B4151" s="2" t="s">
        <v>9</v>
      </c>
      <c r="C4151" s="2" t="s">
        <v>14</v>
      </c>
      <c r="D4151" s="2" t="s">
        <v>11</v>
      </c>
      <c r="E4151" s="2" t="s">
        <v>12</v>
      </c>
      <c r="F4151" s="2">
        <v>2009</v>
      </c>
      <c r="G4151" s="2">
        <v>15.958119999999999</v>
      </c>
    </row>
    <row r="4152" spans="1:7" x14ac:dyDescent="0.25">
      <c r="A4152" s="2" t="s">
        <v>56</v>
      </c>
      <c r="B4152" s="2" t="s">
        <v>9</v>
      </c>
      <c r="C4152" s="2" t="s">
        <v>14</v>
      </c>
      <c r="D4152" s="2" t="s">
        <v>11</v>
      </c>
      <c r="E4152" s="2" t="s">
        <v>12</v>
      </c>
      <c r="F4152" s="2">
        <v>2010</v>
      </c>
      <c r="G4152" s="2">
        <v>16.10528</v>
      </c>
    </row>
    <row r="4153" spans="1:7" x14ac:dyDescent="0.25">
      <c r="A4153" s="2" t="s">
        <v>56</v>
      </c>
      <c r="B4153" s="2" t="s">
        <v>9</v>
      </c>
      <c r="C4153" s="2" t="s">
        <v>14</v>
      </c>
      <c r="D4153" s="2" t="s">
        <v>11</v>
      </c>
      <c r="E4153" s="2" t="s">
        <v>12</v>
      </c>
      <c r="F4153" s="2">
        <v>2011</v>
      </c>
      <c r="G4153" s="2">
        <v>15.940530000000001</v>
      </c>
    </row>
    <row r="4154" spans="1:7" x14ac:dyDescent="0.25">
      <c r="A4154" s="2" t="s">
        <v>56</v>
      </c>
      <c r="B4154" s="2" t="s">
        <v>9</v>
      </c>
      <c r="C4154" s="2" t="s">
        <v>14</v>
      </c>
      <c r="D4154" s="2" t="s">
        <v>11</v>
      </c>
      <c r="E4154" s="2" t="s">
        <v>12</v>
      </c>
      <c r="F4154" s="2">
        <v>2012</v>
      </c>
      <c r="G4154" s="2">
        <v>15.925940000000001</v>
      </c>
    </row>
    <row r="4155" spans="1:7" x14ac:dyDescent="0.25">
      <c r="A4155" s="2" t="s">
        <v>56</v>
      </c>
      <c r="B4155" s="2" t="s">
        <v>9</v>
      </c>
      <c r="C4155" s="2" t="s">
        <v>14</v>
      </c>
      <c r="D4155" s="2" t="s">
        <v>11</v>
      </c>
      <c r="E4155" s="2" t="s">
        <v>12</v>
      </c>
      <c r="F4155" s="2">
        <v>2013</v>
      </c>
      <c r="G4155" s="2">
        <v>15.866709999999999</v>
      </c>
    </row>
    <row r="4156" spans="1:7" x14ac:dyDescent="0.25">
      <c r="A4156" s="2" t="s">
        <v>56</v>
      </c>
      <c r="B4156" s="2" t="s">
        <v>9</v>
      </c>
      <c r="C4156" s="2" t="s">
        <v>14</v>
      </c>
      <c r="D4156" s="2" t="s">
        <v>11</v>
      </c>
      <c r="E4156" s="2" t="s">
        <v>12</v>
      </c>
      <c r="F4156" s="2">
        <v>2014</v>
      </c>
      <c r="G4156" s="2">
        <v>15.73583</v>
      </c>
    </row>
    <row r="4157" spans="1:7" x14ac:dyDescent="0.25">
      <c r="A4157" s="2" t="s">
        <v>56</v>
      </c>
      <c r="B4157" s="2" t="s">
        <v>9</v>
      </c>
      <c r="C4157" s="2" t="s">
        <v>14</v>
      </c>
      <c r="D4157" s="2" t="s">
        <v>11</v>
      </c>
      <c r="E4157" s="2" t="s">
        <v>12</v>
      </c>
      <c r="F4157" s="2">
        <v>2015</v>
      </c>
      <c r="G4157" s="2">
        <v>15.55156</v>
      </c>
    </row>
    <row r="4158" spans="1:7" x14ac:dyDescent="0.25">
      <c r="A4158" s="2" t="s">
        <v>56</v>
      </c>
      <c r="B4158" s="2" t="s">
        <v>9</v>
      </c>
      <c r="C4158" s="2" t="s">
        <v>15</v>
      </c>
      <c r="D4158" s="2" t="s">
        <v>11</v>
      </c>
      <c r="E4158" s="2" t="s">
        <v>12</v>
      </c>
      <c r="F4158" s="2">
        <v>2000</v>
      </c>
      <c r="G4158" s="2">
        <v>12.938940000000001</v>
      </c>
    </row>
    <row r="4159" spans="1:7" x14ac:dyDescent="0.25">
      <c r="A4159" s="2" t="s">
        <v>56</v>
      </c>
      <c r="B4159" s="2" t="s">
        <v>9</v>
      </c>
      <c r="C4159" s="2" t="s">
        <v>15</v>
      </c>
      <c r="D4159" s="2" t="s">
        <v>11</v>
      </c>
      <c r="E4159" s="2" t="s">
        <v>12</v>
      </c>
      <c r="F4159" s="2">
        <v>2001</v>
      </c>
      <c r="G4159" s="2">
        <v>12.992850000000001</v>
      </c>
    </row>
    <row r="4160" spans="1:7" x14ac:dyDescent="0.25">
      <c r="A4160" s="2" t="s">
        <v>56</v>
      </c>
      <c r="B4160" s="2" t="s">
        <v>9</v>
      </c>
      <c r="C4160" s="2" t="s">
        <v>15</v>
      </c>
      <c r="D4160" s="2" t="s">
        <v>11</v>
      </c>
      <c r="E4160" s="2" t="s">
        <v>12</v>
      </c>
      <c r="F4160" s="2">
        <v>2002</v>
      </c>
      <c r="G4160" s="2">
        <v>12.65795</v>
      </c>
    </row>
    <row r="4161" spans="1:7" x14ac:dyDescent="0.25">
      <c r="A4161" s="2" t="s">
        <v>56</v>
      </c>
      <c r="B4161" s="2" t="s">
        <v>9</v>
      </c>
      <c r="C4161" s="2" t="s">
        <v>15</v>
      </c>
      <c r="D4161" s="2" t="s">
        <v>11</v>
      </c>
      <c r="E4161" s="2" t="s">
        <v>12</v>
      </c>
      <c r="F4161" s="2">
        <v>2003</v>
      </c>
      <c r="G4161" s="2">
        <v>12.551920000000001</v>
      </c>
    </row>
    <row r="4162" spans="1:7" x14ac:dyDescent="0.25">
      <c r="A4162" s="2" t="s">
        <v>56</v>
      </c>
      <c r="B4162" s="2" t="s">
        <v>9</v>
      </c>
      <c r="C4162" s="2" t="s">
        <v>15</v>
      </c>
      <c r="D4162" s="2" t="s">
        <v>11</v>
      </c>
      <c r="E4162" s="2" t="s">
        <v>12</v>
      </c>
      <c r="F4162" s="2">
        <v>2004</v>
      </c>
      <c r="G4162" s="2">
        <v>12.733470000000001</v>
      </c>
    </row>
    <row r="4163" spans="1:7" x14ac:dyDescent="0.25">
      <c r="A4163" s="2" t="s">
        <v>56</v>
      </c>
      <c r="B4163" s="2" t="s">
        <v>9</v>
      </c>
      <c r="C4163" s="2" t="s">
        <v>15</v>
      </c>
      <c r="D4163" s="2" t="s">
        <v>11</v>
      </c>
      <c r="E4163" s="2" t="s">
        <v>12</v>
      </c>
      <c r="F4163" s="2">
        <v>2005</v>
      </c>
      <c r="G4163" s="2">
        <v>12.563639999999999</v>
      </c>
    </row>
    <row r="4164" spans="1:7" x14ac:dyDescent="0.25">
      <c r="A4164" s="2" t="s">
        <v>56</v>
      </c>
      <c r="B4164" s="2" t="s">
        <v>9</v>
      </c>
      <c r="C4164" s="2" t="s">
        <v>15</v>
      </c>
      <c r="D4164" s="2" t="s">
        <v>11</v>
      </c>
      <c r="E4164" s="2" t="s">
        <v>12</v>
      </c>
      <c r="F4164" s="2">
        <v>2006</v>
      </c>
      <c r="G4164" s="2">
        <v>12.45632</v>
      </c>
    </row>
    <row r="4165" spans="1:7" x14ac:dyDescent="0.25">
      <c r="A4165" s="2" t="s">
        <v>56</v>
      </c>
      <c r="B4165" s="2" t="s">
        <v>9</v>
      </c>
      <c r="C4165" s="2" t="s">
        <v>15</v>
      </c>
      <c r="D4165" s="2" t="s">
        <v>11</v>
      </c>
      <c r="E4165" s="2" t="s">
        <v>12</v>
      </c>
      <c r="F4165" s="2">
        <v>2007</v>
      </c>
      <c r="G4165" s="2">
        <v>12.1998</v>
      </c>
    </row>
    <row r="4166" spans="1:7" x14ac:dyDescent="0.25">
      <c r="A4166" s="2" t="s">
        <v>56</v>
      </c>
      <c r="B4166" s="2" t="s">
        <v>9</v>
      </c>
      <c r="C4166" s="2" t="s">
        <v>15</v>
      </c>
      <c r="D4166" s="2" t="s">
        <v>11</v>
      </c>
      <c r="E4166" s="2" t="s">
        <v>12</v>
      </c>
      <c r="F4166" s="2">
        <v>2008</v>
      </c>
      <c r="G4166" s="2">
        <v>11.88973</v>
      </c>
    </row>
    <row r="4167" spans="1:7" x14ac:dyDescent="0.25">
      <c r="A4167" s="2" t="s">
        <v>56</v>
      </c>
      <c r="B4167" s="2" t="s">
        <v>9</v>
      </c>
      <c r="C4167" s="2" t="s">
        <v>15</v>
      </c>
      <c r="D4167" s="2" t="s">
        <v>11</v>
      </c>
      <c r="E4167" s="2" t="s">
        <v>12</v>
      </c>
      <c r="F4167" s="2">
        <v>2009</v>
      </c>
      <c r="G4167" s="2">
        <v>11.63829</v>
      </c>
    </row>
    <row r="4168" spans="1:7" x14ac:dyDescent="0.25">
      <c r="A4168" s="2" t="s">
        <v>56</v>
      </c>
      <c r="B4168" s="2" t="s">
        <v>9</v>
      </c>
      <c r="C4168" s="2" t="s">
        <v>15</v>
      </c>
      <c r="D4168" s="2" t="s">
        <v>11</v>
      </c>
      <c r="E4168" s="2" t="s">
        <v>12</v>
      </c>
      <c r="F4168" s="2">
        <v>2010</v>
      </c>
      <c r="G4168" s="2">
        <v>11.66019</v>
      </c>
    </row>
    <row r="4169" spans="1:7" x14ac:dyDescent="0.25">
      <c r="A4169" s="2" t="s">
        <v>56</v>
      </c>
      <c r="B4169" s="2" t="s">
        <v>9</v>
      </c>
      <c r="C4169" s="2" t="s">
        <v>15</v>
      </c>
      <c r="D4169" s="2" t="s">
        <v>11</v>
      </c>
      <c r="E4169" s="2" t="s">
        <v>12</v>
      </c>
      <c r="F4169" s="2">
        <v>2011</v>
      </c>
      <c r="G4169" s="2">
        <v>11.474640000000001</v>
      </c>
    </row>
    <row r="4170" spans="1:7" x14ac:dyDescent="0.25">
      <c r="A4170" s="2" t="s">
        <v>56</v>
      </c>
      <c r="B4170" s="2" t="s">
        <v>9</v>
      </c>
      <c r="C4170" s="2" t="s">
        <v>15</v>
      </c>
      <c r="D4170" s="2" t="s">
        <v>11</v>
      </c>
      <c r="E4170" s="2" t="s">
        <v>12</v>
      </c>
      <c r="F4170" s="2">
        <v>2012</v>
      </c>
      <c r="G4170" s="2">
        <v>11.45248</v>
      </c>
    </row>
    <row r="4171" spans="1:7" x14ac:dyDescent="0.25">
      <c r="A4171" s="2" t="s">
        <v>56</v>
      </c>
      <c r="B4171" s="2" t="s">
        <v>9</v>
      </c>
      <c r="C4171" s="2" t="s">
        <v>15</v>
      </c>
      <c r="D4171" s="2" t="s">
        <v>11</v>
      </c>
      <c r="E4171" s="2" t="s">
        <v>12</v>
      </c>
      <c r="F4171" s="2">
        <v>2013</v>
      </c>
      <c r="G4171" s="2">
        <v>11.43465</v>
      </c>
    </row>
    <row r="4172" spans="1:7" x14ac:dyDescent="0.25">
      <c r="A4172" s="2" t="s">
        <v>56</v>
      </c>
      <c r="B4172" s="2" t="s">
        <v>9</v>
      </c>
      <c r="C4172" s="2" t="s">
        <v>15</v>
      </c>
      <c r="D4172" s="2" t="s">
        <v>11</v>
      </c>
      <c r="E4172" s="2" t="s">
        <v>12</v>
      </c>
      <c r="F4172" s="2">
        <v>2014</v>
      </c>
      <c r="G4172" s="2">
        <v>11.43014</v>
      </c>
    </row>
    <row r="4173" spans="1:7" x14ac:dyDescent="0.25">
      <c r="A4173" s="2" t="s">
        <v>56</v>
      </c>
      <c r="B4173" s="2" t="s">
        <v>9</v>
      </c>
      <c r="C4173" s="2" t="s">
        <v>15</v>
      </c>
      <c r="D4173" s="2" t="s">
        <v>11</v>
      </c>
      <c r="E4173" s="2" t="s">
        <v>12</v>
      </c>
      <c r="F4173" s="2">
        <v>2015</v>
      </c>
      <c r="G4173" s="2">
        <v>11.341290000000001</v>
      </c>
    </row>
    <row r="4174" spans="1:7" x14ac:dyDescent="0.25">
      <c r="A4174" s="2" t="s">
        <v>57</v>
      </c>
      <c r="B4174" s="2" t="s">
        <v>9</v>
      </c>
      <c r="C4174" s="2" t="s">
        <v>10</v>
      </c>
      <c r="D4174" s="2" t="s">
        <v>11</v>
      </c>
      <c r="E4174" s="2" t="s">
        <v>12</v>
      </c>
      <c r="F4174" s="2">
        <v>1998</v>
      </c>
      <c r="G4174" s="2">
        <v>13.808109999999999</v>
      </c>
    </row>
    <row r="4175" spans="1:7" x14ac:dyDescent="0.25">
      <c r="A4175" s="2" t="s">
        <v>57</v>
      </c>
      <c r="B4175" s="2" t="s">
        <v>9</v>
      </c>
      <c r="C4175" s="2" t="s">
        <v>10</v>
      </c>
      <c r="D4175" s="2" t="s">
        <v>11</v>
      </c>
      <c r="E4175" s="2" t="s">
        <v>12</v>
      </c>
      <c r="F4175" s="2">
        <v>1999</v>
      </c>
      <c r="G4175" s="2">
        <v>13.016</v>
      </c>
    </row>
    <row r="4176" spans="1:7" x14ac:dyDescent="0.25">
      <c r="A4176" s="2" t="s">
        <v>57</v>
      </c>
      <c r="B4176" s="2" t="s">
        <v>9</v>
      </c>
      <c r="C4176" s="2" t="s">
        <v>10</v>
      </c>
      <c r="D4176" s="2" t="s">
        <v>11</v>
      </c>
      <c r="E4176" s="2" t="s">
        <v>12</v>
      </c>
      <c r="F4176" s="2">
        <v>2000</v>
      </c>
      <c r="G4176" s="2">
        <v>12.70365</v>
      </c>
    </row>
    <row r="4177" spans="1:7" x14ac:dyDescent="0.25">
      <c r="A4177" s="2" t="s">
        <v>57</v>
      </c>
      <c r="B4177" s="2" t="s">
        <v>9</v>
      </c>
      <c r="C4177" s="2" t="s">
        <v>10</v>
      </c>
      <c r="D4177" s="2" t="s">
        <v>11</v>
      </c>
      <c r="E4177" s="2" t="s">
        <v>12</v>
      </c>
      <c r="F4177" s="2">
        <v>2001</v>
      </c>
      <c r="G4177" s="2">
        <v>12.4733</v>
      </c>
    </row>
    <row r="4178" spans="1:7" x14ac:dyDescent="0.25">
      <c r="A4178" s="2" t="s">
        <v>57</v>
      </c>
      <c r="B4178" s="2" t="s">
        <v>9</v>
      </c>
      <c r="C4178" s="2" t="s">
        <v>10</v>
      </c>
      <c r="D4178" s="2" t="s">
        <v>11</v>
      </c>
      <c r="E4178" s="2" t="s">
        <v>12</v>
      </c>
      <c r="F4178" s="2">
        <v>2002</v>
      </c>
      <c r="G4178" s="2">
        <v>11.870430000000001</v>
      </c>
    </row>
    <row r="4179" spans="1:7" x14ac:dyDescent="0.25">
      <c r="A4179" s="2" t="s">
        <v>57</v>
      </c>
      <c r="B4179" s="2" t="s">
        <v>9</v>
      </c>
      <c r="C4179" s="2" t="s">
        <v>10</v>
      </c>
      <c r="D4179" s="2" t="s">
        <v>11</v>
      </c>
      <c r="E4179" s="2" t="s">
        <v>12</v>
      </c>
      <c r="F4179" s="2">
        <v>2003</v>
      </c>
      <c r="G4179" s="2">
        <v>12.51295</v>
      </c>
    </row>
    <row r="4180" spans="1:7" x14ac:dyDescent="0.25">
      <c r="A4180" s="2" t="s">
        <v>57</v>
      </c>
      <c r="B4180" s="2" t="s">
        <v>9</v>
      </c>
      <c r="C4180" s="2" t="s">
        <v>10</v>
      </c>
      <c r="D4180" s="2" t="s">
        <v>11</v>
      </c>
      <c r="E4180" s="2" t="s">
        <v>12</v>
      </c>
      <c r="F4180" s="2">
        <v>2004</v>
      </c>
      <c r="G4180" s="2">
        <v>11.12237</v>
      </c>
    </row>
    <row r="4181" spans="1:7" x14ac:dyDescent="0.25">
      <c r="A4181" s="2" t="s">
        <v>57</v>
      </c>
      <c r="B4181" s="2" t="s">
        <v>9</v>
      </c>
      <c r="C4181" s="2" t="s">
        <v>10</v>
      </c>
      <c r="D4181" s="2" t="s">
        <v>11</v>
      </c>
      <c r="E4181" s="2" t="s">
        <v>12</v>
      </c>
      <c r="F4181" s="2">
        <v>2005</v>
      </c>
      <c r="G4181" s="2">
        <v>10.831490000000001</v>
      </c>
    </row>
    <row r="4182" spans="1:7" x14ac:dyDescent="0.25">
      <c r="A4182" s="2" t="s">
        <v>57</v>
      </c>
      <c r="B4182" s="2" t="s">
        <v>9</v>
      </c>
      <c r="C4182" s="2" t="s">
        <v>10</v>
      </c>
      <c r="D4182" s="2" t="s">
        <v>11</v>
      </c>
      <c r="E4182" s="2" t="s">
        <v>12</v>
      </c>
      <c r="F4182" s="2">
        <v>2006</v>
      </c>
      <c r="G4182" s="2">
        <v>11.73673</v>
      </c>
    </row>
    <row r="4183" spans="1:7" x14ac:dyDescent="0.25">
      <c r="A4183" s="2" t="s">
        <v>57</v>
      </c>
      <c r="B4183" s="2" t="s">
        <v>9</v>
      </c>
      <c r="C4183" s="2" t="s">
        <v>10</v>
      </c>
      <c r="D4183" s="2" t="s">
        <v>11</v>
      </c>
      <c r="E4183" s="2" t="s">
        <v>12</v>
      </c>
      <c r="F4183" s="2">
        <v>2007</v>
      </c>
      <c r="G4183" s="2">
        <v>11.33123</v>
      </c>
    </row>
    <row r="4184" spans="1:7" x14ac:dyDescent="0.25">
      <c r="A4184" s="2" t="s">
        <v>57</v>
      </c>
      <c r="B4184" s="2" t="s">
        <v>9</v>
      </c>
      <c r="C4184" s="2" t="s">
        <v>10</v>
      </c>
      <c r="D4184" s="2" t="s">
        <v>11</v>
      </c>
      <c r="E4184" s="2" t="s">
        <v>12</v>
      </c>
      <c r="F4184" s="2">
        <v>2008</v>
      </c>
      <c r="G4184" s="2">
        <v>11.441470000000001</v>
      </c>
    </row>
    <row r="4185" spans="1:7" x14ac:dyDescent="0.25">
      <c r="A4185" s="2" t="s">
        <v>57</v>
      </c>
      <c r="B4185" s="2" t="s">
        <v>9</v>
      </c>
      <c r="C4185" s="2" t="s">
        <v>10</v>
      </c>
      <c r="D4185" s="2" t="s">
        <v>11</v>
      </c>
      <c r="E4185" s="2" t="s">
        <v>12</v>
      </c>
      <c r="F4185" s="2">
        <v>2009</v>
      </c>
      <c r="G4185" s="2">
        <v>12.850569999999999</v>
      </c>
    </row>
    <row r="4186" spans="1:7" x14ac:dyDescent="0.25">
      <c r="A4186" s="2" t="s">
        <v>57</v>
      </c>
      <c r="B4186" s="2" t="s">
        <v>9</v>
      </c>
      <c r="C4186" s="2" t="s">
        <v>10</v>
      </c>
      <c r="D4186" s="2" t="s">
        <v>11</v>
      </c>
      <c r="E4186" s="2" t="s">
        <v>12</v>
      </c>
      <c r="F4186" s="2">
        <v>2010</v>
      </c>
      <c r="G4186" s="2">
        <v>12.419269999999999</v>
      </c>
    </row>
    <row r="4187" spans="1:7" x14ac:dyDescent="0.25">
      <c r="A4187" s="2" t="s">
        <v>57</v>
      </c>
      <c r="B4187" s="2" t="s">
        <v>9</v>
      </c>
      <c r="C4187" s="2" t="s">
        <v>10</v>
      </c>
      <c r="D4187" s="2" t="s">
        <v>11</v>
      </c>
      <c r="E4187" s="2" t="s">
        <v>12</v>
      </c>
      <c r="F4187" s="2">
        <v>2011</v>
      </c>
      <c r="G4187" s="2">
        <v>12.5901</v>
      </c>
    </row>
    <row r="4188" spans="1:7" x14ac:dyDescent="0.25">
      <c r="A4188" s="2" t="s">
        <v>57</v>
      </c>
      <c r="B4188" s="2" t="s">
        <v>9</v>
      </c>
      <c r="C4188" s="2" t="s">
        <v>10</v>
      </c>
      <c r="D4188" s="2" t="s">
        <v>11</v>
      </c>
      <c r="E4188" s="2" t="s">
        <v>12</v>
      </c>
      <c r="F4188" s="2">
        <v>2012</v>
      </c>
      <c r="G4188" s="2">
        <v>12.7744</v>
      </c>
    </row>
    <row r="4189" spans="1:7" x14ac:dyDescent="0.25">
      <c r="A4189" s="2" t="s">
        <v>57</v>
      </c>
      <c r="B4189" s="2" t="s">
        <v>9</v>
      </c>
      <c r="C4189" s="2" t="s">
        <v>10</v>
      </c>
      <c r="D4189" s="2" t="s">
        <v>11</v>
      </c>
      <c r="E4189" s="2" t="s">
        <v>12</v>
      </c>
      <c r="F4189" s="2">
        <v>2013</v>
      </c>
      <c r="G4189" s="2">
        <v>12.755330000000001</v>
      </c>
    </row>
    <row r="4190" spans="1:7" x14ac:dyDescent="0.25">
      <c r="A4190" s="2" t="s">
        <v>57</v>
      </c>
      <c r="B4190" s="2" t="s">
        <v>9</v>
      </c>
      <c r="C4190" s="2" t="s">
        <v>10</v>
      </c>
      <c r="D4190" s="2" t="s">
        <v>11</v>
      </c>
      <c r="E4190" s="2" t="s">
        <v>12</v>
      </c>
      <c r="F4190" s="2">
        <v>2014</v>
      </c>
      <c r="G4190" s="2">
        <v>13.29533</v>
      </c>
    </row>
    <row r="4191" spans="1:7" x14ac:dyDescent="0.25">
      <c r="A4191" s="2" t="s">
        <v>57</v>
      </c>
      <c r="B4191" s="2" t="s">
        <v>9</v>
      </c>
      <c r="C4191" s="2" t="s">
        <v>10</v>
      </c>
      <c r="D4191" s="2" t="s">
        <v>11</v>
      </c>
      <c r="E4191" s="2" t="s">
        <v>12</v>
      </c>
      <c r="F4191" s="2">
        <v>2015</v>
      </c>
      <c r="G4191" s="2">
        <v>14.75558</v>
      </c>
    </row>
    <row r="4192" spans="1:7" x14ac:dyDescent="0.25">
      <c r="A4192" s="2" t="s">
        <v>57</v>
      </c>
      <c r="B4192" s="2" t="s">
        <v>9</v>
      </c>
      <c r="C4192" s="2" t="s">
        <v>14</v>
      </c>
      <c r="D4192" s="2" t="s">
        <v>11</v>
      </c>
      <c r="E4192" s="2" t="s">
        <v>12</v>
      </c>
      <c r="F4192" s="2">
        <v>1998</v>
      </c>
      <c r="G4192" s="2">
        <v>17.3309</v>
      </c>
    </row>
    <row r="4193" spans="1:7" x14ac:dyDescent="0.25">
      <c r="A4193" s="2" t="s">
        <v>57</v>
      </c>
      <c r="B4193" s="2" t="s">
        <v>9</v>
      </c>
      <c r="C4193" s="2" t="s">
        <v>14</v>
      </c>
      <c r="D4193" s="2" t="s">
        <v>11</v>
      </c>
      <c r="E4193" s="2" t="s">
        <v>12</v>
      </c>
      <c r="F4193" s="2">
        <v>1999</v>
      </c>
      <c r="G4193" s="2">
        <v>16.906770000000002</v>
      </c>
    </row>
    <row r="4194" spans="1:7" x14ac:dyDescent="0.25">
      <c r="A4194" s="2" t="s">
        <v>57</v>
      </c>
      <c r="B4194" s="2" t="s">
        <v>9</v>
      </c>
      <c r="C4194" s="2" t="s">
        <v>14</v>
      </c>
      <c r="D4194" s="2" t="s">
        <v>11</v>
      </c>
      <c r="E4194" s="2" t="s">
        <v>12</v>
      </c>
      <c r="F4194" s="2">
        <v>2000</v>
      </c>
      <c r="G4194" s="2">
        <v>14.85769</v>
      </c>
    </row>
    <row r="4195" spans="1:7" x14ac:dyDescent="0.25">
      <c r="A4195" s="2" t="s">
        <v>57</v>
      </c>
      <c r="B4195" s="2" t="s">
        <v>9</v>
      </c>
      <c r="C4195" s="2" t="s">
        <v>14</v>
      </c>
      <c r="D4195" s="2" t="s">
        <v>11</v>
      </c>
      <c r="E4195" s="2" t="s">
        <v>12</v>
      </c>
      <c r="F4195" s="2">
        <v>2001</v>
      </c>
      <c r="G4195" s="2">
        <v>15.21739</v>
      </c>
    </row>
    <row r="4196" spans="1:7" x14ac:dyDescent="0.25">
      <c r="A4196" s="2" t="s">
        <v>57</v>
      </c>
      <c r="B4196" s="2" t="s">
        <v>9</v>
      </c>
      <c r="C4196" s="2" t="s">
        <v>14</v>
      </c>
      <c r="D4196" s="2" t="s">
        <v>11</v>
      </c>
      <c r="E4196" s="2" t="s">
        <v>12</v>
      </c>
      <c r="F4196" s="2">
        <v>2002</v>
      </c>
      <c r="G4196" s="2">
        <v>13.711880000000001</v>
      </c>
    </row>
    <row r="4197" spans="1:7" x14ac:dyDescent="0.25">
      <c r="A4197" s="2" t="s">
        <v>57</v>
      </c>
      <c r="B4197" s="2" t="s">
        <v>9</v>
      </c>
      <c r="C4197" s="2" t="s">
        <v>14</v>
      </c>
      <c r="D4197" s="2" t="s">
        <v>11</v>
      </c>
      <c r="E4197" s="2" t="s">
        <v>12</v>
      </c>
      <c r="F4197" s="2">
        <v>2003</v>
      </c>
      <c r="G4197" s="2">
        <v>13.502459999999999</v>
      </c>
    </row>
    <row r="4198" spans="1:7" x14ac:dyDescent="0.25">
      <c r="A4198" s="2" t="s">
        <v>57</v>
      </c>
      <c r="B4198" s="2" t="s">
        <v>9</v>
      </c>
      <c r="C4198" s="2" t="s">
        <v>14</v>
      </c>
      <c r="D4198" s="2" t="s">
        <v>11</v>
      </c>
      <c r="E4198" s="2" t="s">
        <v>12</v>
      </c>
      <c r="F4198" s="2">
        <v>2004</v>
      </c>
      <c r="G4198" s="2">
        <v>13.51239</v>
      </c>
    </row>
    <row r="4199" spans="1:7" x14ac:dyDescent="0.25">
      <c r="A4199" s="2" t="s">
        <v>57</v>
      </c>
      <c r="B4199" s="2" t="s">
        <v>9</v>
      </c>
      <c r="C4199" s="2" t="s">
        <v>14</v>
      </c>
      <c r="D4199" s="2" t="s">
        <v>11</v>
      </c>
      <c r="E4199" s="2" t="s">
        <v>12</v>
      </c>
      <c r="F4199" s="2">
        <v>2005</v>
      </c>
      <c r="G4199" s="2">
        <v>11.467650000000001</v>
      </c>
    </row>
    <row r="4200" spans="1:7" x14ac:dyDescent="0.25">
      <c r="A4200" s="2" t="s">
        <v>57</v>
      </c>
      <c r="B4200" s="2" t="s">
        <v>9</v>
      </c>
      <c r="C4200" s="2" t="s">
        <v>14</v>
      </c>
      <c r="D4200" s="2" t="s">
        <v>11</v>
      </c>
      <c r="E4200" s="2" t="s">
        <v>12</v>
      </c>
      <c r="F4200" s="2">
        <v>2006</v>
      </c>
      <c r="G4200" s="2">
        <v>11.65971</v>
      </c>
    </row>
    <row r="4201" spans="1:7" x14ac:dyDescent="0.25">
      <c r="A4201" s="2" t="s">
        <v>57</v>
      </c>
      <c r="B4201" s="2" t="s">
        <v>9</v>
      </c>
      <c r="C4201" s="2" t="s">
        <v>14</v>
      </c>
      <c r="D4201" s="2" t="s">
        <v>11</v>
      </c>
      <c r="E4201" s="2" t="s">
        <v>12</v>
      </c>
      <c r="F4201" s="2">
        <v>2007</v>
      </c>
      <c r="G4201" s="2">
        <v>10.979760000000001</v>
      </c>
    </row>
    <row r="4202" spans="1:7" x14ac:dyDescent="0.25">
      <c r="A4202" s="2" t="s">
        <v>57</v>
      </c>
      <c r="B4202" s="2" t="s">
        <v>9</v>
      </c>
      <c r="C4202" s="2" t="s">
        <v>14</v>
      </c>
      <c r="D4202" s="2" t="s">
        <v>11</v>
      </c>
      <c r="E4202" s="2" t="s">
        <v>12</v>
      </c>
      <c r="F4202" s="2">
        <v>2008</v>
      </c>
      <c r="G4202" s="2">
        <v>10.24742</v>
      </c>
    </row>
    <row r="4203" spans="1:7" x14ac:dyDescent="0.25">
      <c r="A4203" s="2" t="s">
        <v>57</v>
      </c>
      <c r="B4203" s="2" t="s">
        <v>9</v>
      </c>
      <c r="C4203" s="2" t="s">
        <v>14</v>
      </c>
      <c r="D4203" s="2" t="s">
        <v>11</v>
      </c>
      <c r="E4203" s="2" t="s">
        <v>12</v>
      </c>
      <c r="F4203" s="2">
        <v>2009</v>
      </c>
      <c r="G4203" s="2">
        <v>11.52449</v>
      </c>
    </row>
    <row r="4204" spans="1:7" x14ac:dyDescent="0.25">
      <c r="A4204" s="2" t="s">
        <v>57</v>
      </c>
      <c r="B4204" s="2" t="s">
        <v>9</v>
      </c>
      <c r="C4204" s="2" t="s">
        <v>14</v>
      </c>
      <c r="D4204" s="2" t="s">
        <v>11</v>
      </c>
      <c r="E4204" s="2" t="s">
        <v>12</v>
      </c>
      <c r="F4204" s="2">
        <v>2010</v>
      </c>
      <c r="G4204" s="2">
        <v>11.496420000000001</v>
      </c>
    </row>
    <row r="4205" spans="1:7" x14ac:dyDescent="0.25">
      <c r="A4205" s="2" t="s">
        <v>57</v>
      </c>
      <c r="B4205" s="2" t="s">
        <v>9</v>
      </c>
      <c r="C4205" s="2" t="s">
        <v>14</v>
      </c>
      <c r="D4205" s="2" t="s">
        <v>11</v>
      </c>
      <c r="E4205" s="2" t="s">
        <v>12</v>
      </c>
      <c r="F4205" s="2">
        <v>2011</v>
      </c>
      <c r="G4205" s="2">
        <v>11.339370000000001</v>
      </c>
    </row>
    <row r="4206" spans="1:7" x14ac:dyDescent="0.25">
      <c r="A4206" s="2" t="s">
        <v>57</v>
      </c>
      <c r="B4206" s="2" t="s">
        <v>9</v>
      </c>
      <c r="C4206" s="2" t="s">
        <v>14</v>
      </c>
      <c r="D4206" s="2" t="s">
        <v>11</v>
      </c>
      <c r="E4206" s="2" t="s">
        <v>12</v>
      </c>
      <c r="F4206" s="2">
        <v>2012</v>
      </c>
      <c r="G4206" s="2">
        <v>11.36364</v>
      </c>
    </row>
    <row r="4207" spans="1:7" x14ac:dyDescent="0.25">
      <c r="A4207" s="2" t="s">
        <v>57</v>
      </c>
      <c r="B4207" s="2" t="s">
        <v>9</v>
      </c>
      <c r="C4207" s="2" t="s">
        <v>14</v>
      </c>
      <c r="D4207" s="2" t="s">
        <v>11</v>
      </c>
      <c r="E4207" s="2" t="s">
        <v>12</v>
      </c>
      <c r="F4207" s="2">
        <v>2013</v>
      </c>
      <c r="G4207" s="2">
        <v>11.544919999999999</v>
      </c>
    </row>
    <row r="4208" spans="1:7" x14ac:dyDescent="0.25">
      <c r="A4208" s="2" t="s">
        <v>57</v>
      </c>
      <c r="B4208" s="2" t="s">
        <v>9</v>
      </c>
      <c r="C4208" s="2" t="s">
        <v>14</v>
      </c>
      <c r="D4208" s="2" t="s">
        <v>11</v>
      </c>
      <c r="E4208" s="2" t="s">
        <v>12</v>
      </c>
      <c r="F4208" s="2">
        <v>2014</v>
      </c>
      <c r="G4208" s="2">
        <v>11.54064</v>
      </c>
    </row>
    <row r="4209" spans="1:7" x14ac:dyDescent="0.25">
      <c r="A4209" s="2" t="s">
        <v>57</v>
      </c>
      <c r="B4209" s="2" t="s">
        <v>9</v>
      </c>
      <c r="C4209" s="2" t="s">
        <v>14</v>
      </c>
      <c r="D4209" s="2" t="s">
        <v>11</v>
      </c>
      <c r="E4209" s="2" t="s">
        <v>12</v>
      </c>
      <c r="F4209" s="2">
        <v>2015</v>
      </c>
      <c r="G4209" s="2">
        <v>12.610200000000001</v>
      </c>
    </row>
    <row r="4210" spans="1:7" x14ac:dyDescent="0.25">
      <c r="A4210" s="2" t="s">
        <v>57</v>
      </c>
      <c r="B4210" s="2" t="s">
        <v>9</v>
      </c>
      <c r="C4210" s="2" t="s">
        <v>15</v>
      </c>
      <c r="D4210" s="2" t="s">
        <v>11</v>
      </c>
      <c r="E4210" s="2" t="s">
        <v>12</v>
      </c>
      <c r="F4210" s="2">
        <v>1998</v>
      </c>
      <c r="G4210" s="2">
        <v>9.8439119999999996</v>
      </c>
    </row>
    <row r="4211" spans="1:7" x14ac:dyDescent="0.25">
      <c r="A4211" s="2" t="s">
        <v>57</v>
      </c>
      <c r="B4211" s="2" t="s">
        <v>9</v>
      </c>
      <c r="C4211" s="2" t="s">
        <v>15</v>
      </c>
      <c r="D4211" s="2" t="s">
        <v>11</v>
      </c>
      <c r="E4211" s="2" t="s">
        <v>12</v>
      </c>
      <c r="F4211" s="2">
        <v>1999</v>
      </c>
      <c r="G4211" s="2">
        <v>9.215897</v>
      </c>
    </row>
    <row r="4212" spans="1:7" x14ac:dyDescent="0.25">
      <c r="A4212" s="2" t="s">
        <v>57</v>
      </c>
      <c r="B4212" s="2" t="s">
        <v>9</v>
      </c>
      <c r="C4212" s="2" t="s">
        <v>15</v>
      </c>
      <c r="D4212" s="2" t="s">
        <v>11</v>
      </c>
      <c r="E4212" s="2" t="s">
        <v>12</v>
      </c>
      <c r="F4212" s="2">
        <v>2000</v>
      </c>
      <c r="G4212" s="2">
        <v>8.7127850000000002</v>
      </c>
    </row>
    <row r="4213" spans="1:7" x14ac:dyDescent="0.25">
      <c r="A4213" s="2" t="s">
        <v>57</v>
      </c>
      <c r="B4213" s="2" t="s">
        <v>9</v>
      </c>
      <c r="C4213" s="2" t="s">
        <v>15</v>
      </c>
      <c r="D4213" s="2" t="s">
        <v>11</v>
      </c>
      <c r="E4213" s="2" t="s">
        <v>12</v>
      </c>
      <c r="F4213" s="2">
        <v>2001</v>
      </c>
      <c r="G4213" s="2">
        <v>8.0094480000000008</v>
      </c>
    </row>
    <row r="4214" spans="1:7" x14ac:dyDescent="0.25">
      <c r="A4214" s="2" t="s">
        <v>57</v>
      </c>
      <c r="B4214" s="2" t="s">
        <v>9</v>
      </c>
      <c r="C4214" s="2" t="s">
        <v>15</v>
      </c>
      <c r="D4214" s="2" t="s">
        <v>11</v>
      </c>
      <c r="E4214" s="2" t="s">
        <v>12</v>
      </c>
      <c r="F4214" s="2">
        <v>2002</v>
      </c>
      <c r="G4214" s="2">
        <v>7.1111110000000002</v>
      </c>
    </row>
    <row r="4215" spans="1:7" x14ac:dyDescent="0.25">
      <c r="A4215" s="2" t="s">
        <v>57</v>
      </c>
      <c r="B4215" s="2" t="s">
        <v>9</v>
      </c>
      <c r="C4215" s="2" t="s">
        <v>15</v>
      </c>
      <c r="D4215" s="2" t="s">
        <v>11</v>
      </c>
      <c r="E4215" s="2" t="s">
        <v>12</v>
      </c>
      <c r="F4215" s="2">
        <v>2003</v>
      </c>
      <c r="G4215" s="2">
        <v>6.7289320000000004</v>
      </c>
    </row>
    <row r="4216" spans="1:7" x14ac:dyDescent="0.25">
      <c r="A4216" s="2" t="s">
        <v>57</v>
      </c>
      <c r="B4216" s="2" t="s">
        <v>9</v>
      </c>
      <c r="C4216" s="2" t="s">
        <v>15</v>
      </c>
      <c r="D4216" s="2" t="s">
        <v>11</v>
      </c>
      <c r="E4216" s="2" t="s">
        <v>12</v>
      </c>
      <c r="F4216" s="2">
        <v>2004</v>
      </c>
      <c r="G4216" s="2">
        <v>8.0959520000000005</v>
      </c>
    </row>
    <row r="4217" spans="1:7" x14ac:dyDescent="0.25">
      <c r="A4217" s="2" t="s">
        <v>57</v>
      </c>
      <c r="B4217" s="2" t="s">
        <v>9</v>
      </c>
      <c r="C4217" s="2" t="s">
        <v>15</v>
      </c>
      <c r="D4217" s="2" t="s">
        <v>11</v>
      </c>
      <c r="E4217" s="2" t="s">
        <v>12</v>
      </c>
      <c r="F4217" s="2">
        <v>2005</v>
      </c>
      <c r="G4217" s="2">
        <v>7.6745159999999997</v>
      </c>
    </row>
    <row r="4218" spans="1:7" x14ac:dyDescent="0.25">
      <c r="A4218" s="2" t="s">
        <v>57</v>
      </c>
      <c r="B4218" s="2" t="s">
        <v>9</v>
      </c>
      <c r="C4218" s="2" t="s">
        <v>15</v>
      </c>
      <c r="D4218" s="2" t="s">
        <v>11</v>
      </c>
      <c r="E4218" s="2" t="s">
        <v>12</v>
      </c>
      <c r="F4218" s="2">
        <v>2006</v>
      </c>
      <c r="G4218" s="2">
        <v>8.3531270000000006</v>
      </c>
    </row>
    <row r="4219" spans="1:7" x14ac:dyDescent="0.25">
      <c r="A4219" s="2" t="s">
        <v>57</v>
      </c>
      <c r="B4219" s="2" t="s">
        <v>9</v>
      </c>
      <c r="C4219" s="2" t="s">
        <v>15</v>
      </c>
      <c r="D4219" s="2" t="s">
        <v>11</v>
      </c>
      <c r="E4219" s="2" t="s">
        <v>12</v>
      </c>
      <c r="F4219" s="2">
        <v>2007</v>
      </c>
      <c r="G4219" s="2">
        <v>7.0945289999999996</v>
      </c>
    </row>
    <row r="4220" spans="1:7" x14ac:dyDescent="0.25">
      <c r="A4220" s="2" t="s">
        <v>57</v>
      </c>
      <c r="B4220" s="2" t="s">
        <v>9</v>
      </c>
      <c r="C4220" s="2" t="s">
        <v>15</v>
      </c>
      <c r="D4220" s="2" t="s">
        <v>11</v>
      </c>
      <c r="E4220" s="2" t="s">
        <v>12</v>
      </c>
      <c r="F4220" s="2">
        <v>2008</v>
      </c>
      <c r="G4220" s="2">
        <v>6.3216200000000002</v>
      </c>
    </row>
    <row r="4221" spans="1:7" x14ac:dyDescent="0.25">
      <c r="A4221" s="2" t="s">
        <v>57</v>
      </c>
      <c r="B4221" s="2" t="s">
        <v>9</v>
      </c>
      <c r="C4221" s="2" t="s">
        <v>15</v>
      </c>
      <c r="D4221" s="2" t="s">
        <v>11</v>
      </c>
      <c r="E4221" s="2" t="s">
        <v>12</v>
      </c>
      <c r="F4221" s="2">
        <v>2009</v>
      </c>
      <c r="G4221" s="2">
        <v>7.3495249999999999</v>
      </c>
    </row>
    <row r="4222" spans="1:7" x14ac:dyDescent="0.25">
      <c r="A4222" s="2" t="s">
        <v>57</v>
      </c>
      <c r="B4222" s="2" t="s">
        <v>9</v>
      </c>
      <c r="C4222" s="2" t="s">
        <v>15</v>
      </c>
      <c r="D4222" s="2" t="s">
        <v>11</v>
      </c>
      <c r="E4222" s="2" t="s">
        <v>12</v>
      </c>
      <c r="F4222" s="2">
        <v>2010</v>
      </c>
      <c r="G4222" s="2">
        <v>7.9892880000000002</v>
      </c>
    </row>
    <row r="4223" spans="1:7" x14ac:dyDescent="0.25">
      <c r="A4223" s="2" t="s">
        <v>57</v>
      </c>
      <c r="B4223" s="2" t="s">
        <v>9</v>
      </c>
      <c r="C4223" s="2" t="s">
        <v>15</v>
      </c>
      <c r="D4223" s="2" t="s">
        <v>11</v>
      </c>
      <c r="E4223" s="2" t="s">
        <v>12</v>
      </c>
      <c r="F4223" s="2">
        <v>2011</v>
      </c>
      <c r="G4223" s="2">
        <v>8.0152669999999997</v>
      </c>
    </row>
    <row r="4224" spans="1:7" x14ac:dyDescent="0.25">
      <c r="A4224" s="2" t="s">
        <v>57</v>
      </c>
      <c r="B4224" s="2" t="s">
        <v>9</v>
      </c>
      <c r="C4224" s="2" t="s">
        <v>15</v>
      </c>
      <c r="D4224" s="2" t="s">
        <v>11</v>
      </c>
      <c r="E4224" s="2" t="s">
        <v>12</v>
      </c>
      <c r="F4224" s="2">
        <v>2012</v>
      </c>
      <c r="G4224" s="2">
        <v>8.2476529999999997</v>
      </c>
    </row>
    <row r="4225" spans="1:7" x14ac:dyDescent="0.25">
      <c r="A4225" s="2" t="s">
        <v>57</v>
      </c>
      <c r="B4225" s="2" t="s">
        <v>9</v>
      </c>
      <c r="C4225" s="2" t="s">
        <v>15</v>
      </c>
      <c r="D4225" s="2" t="s">
        <v>11</v>
      </c>
      <c r="E4225" s="2" t="s">
        <v>12</v>
      </c>
      <c r="F4225" s="2">
        <v>2013</v>
      </c>
      <c r="G4225" s="2">
        <v>8.7138760000000008</v>
      </c>
    </row>
    <row r="4226" spans="1:7" x14ac:dyDescent="0.25">
      <c r="A4226" s="2" t="s">
        <v>57</v>
      </c>
      <c r="B4226" s="2" t="s">
        <v>9</v>
      </c>
      <c r="C4226" s="2" t="s">
        <v>15</v>
      </c>
      <c r="D4226" s="2" t="s">
        <v>11</v>
      </c>
      <c r="E4226" s="2" t="s">
        <v>12</v>
      </c>
      <c r="F4226" s="2">
        <v>2014</v>
      </c>
      <c r="G4226" s="2">
        <v>8.2250110000000003</v>
      </c>
    </row>
    <row r="4227" spans="1:7" x14ac:dyDescent="0.25">
      <c r="A4227" s="2" t="s">
        <v>57</v>
      </c>
      <c r="B4227" s="2" t="s">
        <v>9</v>
      </c>
      <c r="C4227" s="2" t="s">
        <v>15</v>
      </c>
      <c r="D4227" s="2" t="s">
        <v>11</v>
      </c>
      <c r="E4227" s="2" t="s">
        <v>12</v>
      </c>
      <c r="F4227" s="2">
        <v>2015</v>
      </c>
      <c r="G4227" s="2">
        <v>8.8898720000000004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4"/>
  <sheetViews>
    <sheetView workbookViewId="0">
      <selection sqref="A1:J1"/>
    </sheetView>
  </sheetViews>
  <sheetFormatPr defaultColWidth="8.85546875" defaultRowHeight="12.75" x14ac:dyDescent="0.2"/>
  <cols>
    <col min="1" max="1" width="9.7109375" style="1" customWidth="1"/>
    <col min="2" max="2" width="10.5703125" style="1" bestFit="1" customWidth="1"/>
    <col min="3" max="9" width="8.85546875" style="1"/>
    <col min="10" max="10" width="10.5703125" style="1" bestFit="1" customWidth="1"/>
    <col min="11" max="16384" width="8.85546875" style="1"/>
  </cols>
  <sheetData>
    <row r="1" spans="1:17" ht="13.5" x14ac:dyDescent="0.2">
      <c r="A1" s="114" t="s">
        <v>167</v>
      </c>
      <c r="B1" s="114"/>
      <c r="C1" s="114"/>
      <c r="D1" s="114"/>
      <c r="E1" s="114"/>
      <c r="F1" s="114"/>
      <c r="G1" s="51"/>
      <c r="H1" s="51"/>
      <c r="I1" s="51"/>
      <c r="J1" s="51"/>
      <c r="K1" s="51"/>
      <c r="L1" s="51"/>
    </row>
    <row r="2" spans="1:17" ht="13.9" x14ac:dyDescent="0.3">
      <c r="A2" s="124" t="s">
        <v>168</v>
      </c>
      <c r="B2" s="124"/>
      <c r="C2" s="124"/>
      <c r="D2" s="124"/>
      <c r="E2" s="124"/>
      <c r="F2" s="124"/>
      <c r="G2" s="52"/>
      <c r="H2" s="52"/>
      <c r="I2" s="52"/>
      <c r="J2" s="52"/>
      <c r="K2" s="52"/>
      <c r="L2" s="52"/>
    </row>
    <row r="3" spans="1:17" ht="13.5" x14ac:dyDescent="0.2">
      <c r="A3" s="118" t="s">
        <v>169</v>
      </c>
      <c r="B3" s="119" t="s">
        <v>170</v>
      </c>
      <c r="C3" s="120" t="s">
        <v>171</v>
      </c>
      <c r="D3" s="120"/>
      <c r="E3" s="120"/>
      <c r="F3" s="121" t="s">
        <v>172</v>
      </c>
      <c r="G3" s="53"/>
      <c r="H3" s="118" t="s">
        <v>169</v>
      </c>
      <c r="I3" s="119" t="s">
        <v>170</v>
      </c>
      <c r="J3" s="120" t="s">
        <v>171</v>
      </c>
      <c r="K3" s="120"/>
      <c r="L3" s="120"/>
      <c r="M3" s="121" t="s">
        <v>172</v>
      </c>
    </row>
    <row r="4" spans="1:17" ht="38.25" x14ac:dyDescent="0.2">
      <c r="A4" s="118"/>
      <c r="B4" s="119"/>
      <c r="C4" s="54" t="s">
        <v>173</v>
      </c>
      <c r="D4" s="54" t="s">
        <v>174</v>
      </c>
      <c r="E4" s="54" t="s">
        <v>175</v>
      </c>
      <c r="F4" s="121"/>
      <c r="G4" s="53"/>
      <c r="H4" s="118"/>
      <c r="I4" s="119"/>
      <c r="J4" s="54" t="s">
        <v>173</v>
      </c>
      <c r="K4" s="54" t="s">
        <v>174</v>
      </c>
      <c r="L4" s="54" t="s">
        <v>175</v>
      </c>
      <c r="M4" s="121"/>
      <c r="P4" s="55" t="s">
        <v>176</v>
      </c>
    </row>
    <row r="5" spans="1:17" ht="13.9" x14ac:dyDescent="0.3">
      <c r="A5" s="56" t="s">
        <v>177</v>
      </c>
      <c r="B5" s="57">
        <v>251</v>
      </c>
      <c r="C5" s="58">
        <v>163</v>
      </c>
      <c r="D5" s="58">
        <v>39</v>
      </c>
      <c r="E5" s="58">
        <v>124</v>
      </c>
      <c r="F5" s="59">
        <v>87</v>
      </c>
      <c r="G5" s="60"/>
      <c r="H5" s="56" t="s">
        <v>177</v>
      </c>
      <c r="I5" s="61">
        <f>B5/$B5*100</f>
        <v>100</v>
      </c>
      <c r="J5" s="62">
        <f>C5/$B5*100</f>
        <v>64.940239043824704</v>
      </c>
      <c r="K5" s="62">
        <f>D5/$B5*100</f>
        <v>15.53784860557769</v>
      </c>
      <c r="L5" s="62">
        <f>E5/$B5*100</f>
        <v>49.402390438247011</v>
      </c>
      <c r="M5" s="62">
        <f>F5/$B5*100</f>
        <v>34.661354581673308</v>
      </c>
      <c r="O5" s="1">
        <v>0</v>
      </c>
      <c r="P5" s="63"/>
    </row>
    <row r="6" spans="1:17" ht="13.9" x14ac:dyDescent="0.3">
      <c r="A6" s="56" t="s">
        <v>178</v>
      </c>
      <c r="B6" s="57">
        <v>870</v>
      </c>
      <c r="C6" s="58">
        <v>753</v>
      </c>
      <c r="D6" s="58">
        <v>285</v>
      </c>
      <c r="E6" s="58">
        <v>469</v>
      </c>
      <c r="F6" s="59">
        <v>117</v>
      </c>
      <c r="G6" s="60"/>
      <c r="H6" s="56" t="s">
        <v>178</v>
      </c>
      <c r="I6" s="61">
        <f t="shared" ref="I6:M10" si="0">B6/$B6*100</f>
        <v>100</v>
      </c>
      <c r="J6" s="62">
        <f t="shared" si="0"/>
        <v>86.551724137931032</v>
      </c>
      <c r="K6" s="62">
        <f t="shared" si="0"/>
        <v>32.758620689655174</v>
      </c>
      <c r="L6" s="62">
        <f t="shared" si="0"/>
        <v>53.908045977011497</v>
      </c>
      <c r="M6" s="62">
        <f t="shared" si="0"/>
        <v>13.448275862068964</v>
      </c>
      <c r="O6" s="1">
        <v>1</v>
      </c>
      <c r="P6" s="63">
        <v>163</v>
      </c>
      <c r="Q6" s="64">
        <v>64.940239043824704</v>
      </c>
    </row>
    <row r="7" spans="1:17" ht="13.9" x14ac:dyDescent="0.3">
      <c r="A7" s="56" t="s">
        <v>179</v>
      </c>
      <c r="B7" s="65">
        <v>1742</v>
      </c>
      <c r="C7" s="66">
        <v>1473</v>
      </c>
      <c r="D7" s="58">
        <v>563</v>
      </c>
      <c r="E7" s="58">
        <v>910</v>
      </c>
      <c r="F7" s="59">
        <v>269</v>
      </c>
      <c r="G7" s="60"/>
      <c r="H7" s="56" t="s">
        <v>179</v>
      </c>
      <c r="I7" s="61">
        <f t="shared" si="0"/>
        <v>100</v>
      </c>
      <c r="J7" s="62">
        <f t="shared" si="0"/>
        <v>84.557979334098732</v>
      </c>
      <c r="K7" s="62">
        <f t="shared" si="0"/>
        <v>32.319173363949481</v>
      </c>
      <c r="L7" s="62">
        <f t="shared" si="0"/>
        <v>52.238805970149251</v>
      </c>
      <c r="M7" s="62">
        <f t="shared" si="0"/>
        <v>15.442020665901262</v>
      </c>
      <c r="O7" s="1">
        <v>2</v>
      </c>
      <c r="P7" s="63"/>
    </row>
    <row r="8" spans="1:17" ht="13.9" x14ac:dyDescent="0.3">
      <c r="A8" s="56" t="s">
        <v>180</v>
      </c>
      <c r="B8" s="65">
        <v>2096</v>
      </c>
      <c r="C8" s="66">
        <v>1734</v>
      </c>
      <c r="D8" s="58">
        <v>530</v>
      </c>
      <c r="E8" s="66">
        <v>1204</v>
      </c>
      <c r="F8" s="59">
        <v>362</v>
      </c>
      <c r="G8" s="60"/>
      <c r="H8" s="56" t="s">
        <v>180</v>
      </c>
      <c r="I8" s="61">
        <f t="shared" si="0"/>
        <v>100</v>
      </c>
      <c r="J8" s="62">
        <f t="shared" si="0"/>
        <v>82.729007633587784</v>
      </c>
      <c r="K8" s="62">
        <f t="shared" si="0"/>
        <v>25.286259541984734</v>
      </c>
      <c r="L8" s="62">
        <f t="shared" si="0"/>
        <v>57.442748091603058</v>
      </c>
      <c r="M8" s="62">
        <f t="shared" si="0"/>
        <v>17.270992366412212</v>
      </c>
      <c r="O8" s="1">
        <v>3</v>
      </c>
      <c r="P8" s="63"/>
    </row>
    <row r="9" spans="1:17" ht="13.9" x14ac:dyDescent="0.3">
      <c r="A9" s="56" t="s">
        <v>181</v>
      </c>
      <c r="B9" s="65">
        <v>1871</v>
      </c>
      <c r="C9" s="66">
        <v>1498</v>
      </c>
      <c r="D9" s="58">
        <v>178</v>
      </c>
      <c r="E9" s="66">
        <v>1320</v>
      </c>
      <c r="F9" s="59">
        <v>373</v>
      </c>
      <c r="G9" s="60"/>
      <c r="H9" s="56" t="s">
        <v>181</v>
      </c>
      <c r="I9" s="61">
        <f t="shared" si="0"/>
        <v>100</v>
      </c>
      <c r="J9" s="62">
        <f t="shared" si="0"/>
        <v>80.064136825227152</v>
      </c>
      <c r="K9" s="62">
        <f t="shared" si="0"/>
        <v>9.51362907536077</v>
      </c>
      <c r="L9" s="62">
        <f t="shared" si="0"/>
        <v>70.550507749866384</v>
      </c>
      <c r="M9" s="62">
        <f t="shared" si="0"/>
        <v>19.935863174772848</v>
      </c>
      <c r="O9" s="1">
        <v>4</v>
      </c>
      <c r="P9" s="63"/>
    </row>
    <row r="10" spans="1:17" ht="13.9" x14ac:dyDescent="0.3">
      <c r="A10" s="67" t="s">
        <v>170</v>
      </c>
      <c r="B10" s="65">
        <v>6829</v>
      </c>
      <c r="C10" s="65">
        <v>5621</v>
      </c>
      <c r="D10" s="65">
        <v>1595</v>
      </c>
      <c r="E10" s="65">
        <v>4026</v>
      </c>
      <c r="F10" s="68">
        <v>1208</v>
      </c>
      <c r="G10" s="69"/>
      <c r="H10" s="67" t="s">
        <v>170</v>
      </c>
      <c r="I10" s="61">
        <f t="shared" si="0"/>
        <v>100</v>
      </c>
      <c r="J10" s="61">
        <f t="shared" si="0"/>
        <v>82.310733635964269</v>
      </c>
      <c r="K10" s="61">
        <f t="shared" si="0"/>
        <v>23.35627471079221</v>
      </c>
      <c r="L10" s="61">
        <f t="shared" si="0"/>
        <v>58.954458925172062</v>
      </c>
      <c r="M10" s="61">
        <f t="shared" si="0"/>
        <v>17.689266364035731</v>
      </c>
      <c r="O10" s="1">
        <v>5</v>
      </c>
      <c r="P10" s="63">
        <v>753</v>
      </c>
      <c r="Q10" s="64">
        <v>86.551724137931032</v>
      </c>
    </row>
    <row r="11" spans="1:17" ht="13.5" x14ac:dyDescent="0.25">
      <c r="A11" s="122" t="s">
        <v>182</v>
      </c>
      <c r="B11" s="123"/>
      <c r="C11" s="123"/>
      <c r="D11" s="123"/>
      <c r="E11" s="123"/>
      <c r="F11" s="123"/>
      <c r="G11" s="70"/>
      <c r="H11" s="70"/>
      <c r="I11" s="70"/>
      <c r="J11" s="70"/>
      <c r="K11" s="71">
        <f>SUM(K10:M10)</f>
        <v>100</v>
      </c>
      <c r="L11" s="70"/>
      <c r="O11" s="1">
        <v>6</v>
      </c>
      <c r="P11" s="63"/>
    </row>
    <row r="12" spans="1:17" ht="13.9" x14ac:dyDescent="0.3">
      <c r="A12" s="72"/>
      <c r="O12" s="1">
        <v>7</v>
      </c>
      <c r="P12" s="63"/>
    </row>
    <row r="13" spans="1:17" ht="13.9" x14ac:dyDescent="0.3">
      <c r="A13" s="72"/>
      <c r="O13" s="1">
        <v>8</v>
      </c>
      <c r="P13" s="63"/>
    </row>
    <row r="14" spans="1:17" ht="13.5" x14ac:dyDescent="0.2">
      <c r="A14" s="118" t="s">
        <v>169</v>
      </c>
      <c r="B14" s="119" t="s">
        <v>170</v>
      </c>
      <c r="C14" s="120" t="s">
        <v>171</v>
      </c>
      <c r="D14" s="120"/>
      <c r="E14" s="120"/>
      <c r="F14" s="121" t="s">
        <v>172</v>
      </c>
      <c r="G14" s="53"/>
      <c r="H14" s="53"/>
      <c r="I14" s="53"/>
      <c r="J14" s="53"/>
      <c r="K14" s="53"/>
      <c r="L14" s="53"/>
      <c r="O14" s="1">
        <v>9</v>
      </c>
      <c r="P14" s="63">
        <v>1473</v>
      </c>
      <c r="Q14" s="64">
        <v>84.557979334098732</v>
      </c>
    </row>
    <row r="15" spans="1:17" ht="27" x14ac:dyDescent="0.2">
      <c r="A15" s="118"/>
      <c r="B15" s="119"/>
      <c r="C15" s="54" t="s">
        <v>173</v>
      </c>
      <c r="D15" s="54" t="s">
        <v>174</v>
      </c>
      <c r="E15" s="54" t="s">
        <v>175</v>
      </c>
      <c r="F15" s="121"/>
      <c r="G15" s="53"/>
      <c r="H15" s="53"/>
      <c r="I15" s="53"/>
      <c r="J15" s="53"/>
      <c r="K15" s="53"/>
      <c r="L15" s="53"/>
      <c r="O15" s="1">
        <v>10</v>
      </c>
      <c r="P15" s="63"/>
    </row>
    <row r="16" spans="1:17" ht="13.9" x14ac:dyDescent="0.3">
      <c r="A16" s="56" t="s">
        <v>177</v>
      </c>
      <c r="B16" s="61">
        <f>B5/B$10*100</f>
        <v>3.6755015375604043</v>
      </c>
      <c r="C16" s="62">
        <f t="shared" ref="C16:F20" si="1">C5/C$10*100</f>
        <v>2.899839886141256</v>
      </c>
      <c r="D16" s="62">
        <f t="shared" si="1"/>
        <v>2.4451410658307209</v>
      </c>
      <c r="E16" s="62">
        <f t="shared" si="1"/>
        <v>3.0799801291604574</v>
      </c>
      <c r="F16" s="62">
        <f t="shared" si="1"/>
        <v>7.201986754966887</v>
      </c>
      <c r="G16" s="73"/>
      <c r="H16" s="73"/>
      <c r="I16" s="73"/>
      <c r="J16" s="73"/>
      <c r="K16" s="73"/>
      <c r="L16" s="73"/>
      <c r="O16" s="1">
        <v>11</v>
      </c>
      <c r="P16" s="63"/>
    </row>
    <row r="17" spans="1:17" ht="13.9" x14ac:dyDescent="0.3">
      <c r="A17" s="56" t="s">
        <v>178</v>
      </c>
      <c r="B17" s="61">
        <f t="shared" ref="B17:F21" si="2">B6/B$10*100</f>
        <v>12.739786205886661</v>
      </c>
      <c r="C17" s="62">
        <f t="shared" si="1"/>
        <v>13.396192848247642</v>
      </c>
      <c r="D17" s="62">
        <f t="shared" si="1"/>
        <v>17.868338557993731</v>
      </c>
      <c r="E17" s="62">
        <f t="shared" si="1"/>
        <v>11.649279682066567</v>
      </c>
      <c r="F17" s="62">
        <f t="shared" si="1"/>
        <v>9.685430463576159</v>
      </c>
      <c r="G17" s="73"/>
      <c r="H17" s="73"/>
      <c r="I17" s="73"/>
      <c r="J17" s="73"/>
      <c r="K17" s="73"/>
      <c r="L17" s="73"/>
      <c r="O17" s="1">
        <v>12</v>
      </c>
      <c r="P17" s="63"/>
    </row>
    <row r="18" spans="1:17" ht="13.9" x14ac:dyDescent="0.3">
      <c r="A18" s="56" t="s">
        <v>179</v>
      </c>
      <c r="B18" s="61">
        <f t="shared" si="2"/>
        <v>25.508859276614437</v>
      </c>
      <c r="C18" s="62">
        <f t="shared" si="1"/>
        <v>26.205301547767302</v>
      </c>
      <c r="D18" s="62">
        <f t="shared" si="1"/>
        <v>35.297805642633229</v>
      </c>
      <c r="E18" s="62">
        <f t="shared" si="1"/>
        <v>22.603079980129159</v>
      </c>
      <c r="F18" s="62">
        <f t="shared" si="1"/>
        <v>22.268211920529801</v>
      </c>
      <c r="G18" s="73"/>
      <c r="H18" s="73"/>
      <c r="I18" s="73"/>
      <c r="J18" s="73"/>
      <c r="K18" s="73"/>
      <c r="L18" s="73"/>
      <c r="O18" s="1">
        <v>13</v>
      </c>
      <c r="P18" s="63">
        <v>1734</v>
      </c>
      <c r="Q18" s="64">
        <v>82.729007633587784</v>
      </c>
    </row>
    <row r="19" spans="1:17" ht="13.9" x14ac:dyDescent="0.3">
      <c r="A19" s="56" t="s">
        <v>180</v>
      </c>
      <c r="B19" s="61">
        <f t="shared" si="2"/>
        <v>30.692634353492458</v>
      </c>
      <c r="C19" s="62">
        <f t="shared" si="1"/>
        <v>30.848603451343177</v>
      </c>
      <c r="D19" s="62">
        <f t="shared" si="1"/>
        <v>33.228840125391848</v>
      </c>
      <c r="E19" s="62">
        <f t="shared" si="1"/>
        <v>29.905613512170888</v>
      </c>
      <c r="F19" s="62">
        <f t="shared" si="1"/>
        <v>29.96688741721854</v>
      </c>
      <c r="G19" s="73"/>
      <c r="H19" s="73"/>
      <c r="I19" s="73"/>
      <c r="J19" s="73"/>
      <c r="K19" s="73"/>
      <c r="L19" s="73"/>
      <c r="O19" s="1">
        <v>14</v>
      </c>
      <c r="P19" s="63"/>
    </row>
    <row r="20" spans="1:17" ht="13.9" x14ac:dyDescent="0.3">
      <c r="A20" s="56" t="s">
        <v>181</v>
      </c>
      <c r="B20" s="61">
        <f t="shared" si="2"/>
        <v>27.3978620588666</v>
      </c>
      <c r="C20" s="62">
        <f t="shared" si="1"/>
        <v>26.650062266500623</v>
      </c>
      <c r="D20" s="62">
        <f t="shared" si="1"/>
        <v>11.159874608150471</v>
      </c>
      <c r="E20" s="62">
        <f t="shared" si="1"/>
        <v>32.786885245901637</v>
      </c>
      <c r="F20" s="62">
        <f t="shared" si="1"/>
        <v>30.877483443708609</v>
      </c>
      <c r="G20" s="73"/>
      <c r="H20" s="73"/>
      <c r="I20" s="73"/>
      <c r="J20" s="73"/>
      <c r="K20" s="73"/>
      <c r="L20" s="73"/>
      <c r="O20" s="1">
        <v>15</v>
      </c>
      <c r="P20" s="63"/>
    </row>
    <row r="21" spans="1:17" ht="13.9" x14ac:dyDescent="0.3">
      <c r="A21" s="67" t="s">
        <v>170</v>
      </c>
      <c r="B21" s="61">
        <f t="shared" si="2"/>
        <v>100</v>
      </c>
      <c r="C21" s="74">
        <f t="shared" si="2"/>
        <v>100</v>
      </c>
      <c r="D21" s="74">
        <f t="shared" si="2"/>
        <v>100</v>
      </c>
      <c r="E21" s="74">
        <f t="shared" si="2"/>
        <v>100</v>
      </c>
      <c r="F21" s="75">
        <f t="shared" si="2"/>
        <v>100</v>
      </c>
      <c r="G21" s="76"/>
      <c r="H21" s="76"/>
      <c r="I21" s="76"/>
      <c r="J21" s="76"/>
      <c r="K21" s="76"/>
      <c r="L21" s="76"/>
      <c r="O21" s="1">
        <v>16</v>
      </c>
      <c r="P21" s="63"/>
    </row>
    <row r="22" spans="1:17" ht="13.9" x14ac:dyDescent="0.3">
      <c r="O22" s="1">
        <v>17</v>
      </c>
      <c r="P22" s="63">
        <v>1498</v>
      </c>
      <c r="Q22" s="64">
        <v>80.064136825227152</v>
      </c>
    </row>
    <row r="23" spans="1:17" ht="13.9" x14ac:dyDescent="0.3">
      <c r="O23" s="1">
        <v>18</v>
      </c>
      <c r="P23" s="64"/>
    </row>
    <row r="24" spans="1:17" ht="13.9" x14ac:dyDescent="0.3">
      <c r="O24" s="1">
        <v>19</v>
      </c>
    </row>
  </sheetData>
  <mergeCells count="15">
    <mergeCell ref="A14:A15"/>
    <mergeCell ref="B14:B15"/>
    <mergeCell ref="C14:E14"/>
    <mergeCell ref="F14:F15"/>
    <mergeCell ref="A1:F1"/>
    <mergeCell ref="A2:F2"/>
    <mergeCell ref="A3:A4"/>
    <mergeCell ref="B3:B4"/>
    <mergeCell ref="C3:E3"/>
    <mergeCell ref="F3:F4"/>
    <mergeCell ref="H3:H4"/>
    <mergeCell ref="I3:I4"/>
    <mergeCell ref="J3:L3"/>
    <mergeCell ref="M3:M4"/>
    <mergeCell ref="A11:F11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205"/>
  <sheetViews>
    <sheetView showGridLines="0" tabSelected="1" zoomScaleNormal="100" workbookViewId="0">
      <selection sqref="A1:J1"/>
    </sheetView>
  </sheetViews>
  <sheetFormatPr defaultRowHeight="12.75" x14ac:dyDescent="0.2"/>
  <sheetData>
    <row r="1" spans="1:10" s="134" customFormat="1" x14ac:dyDescent="0.2">
      <c r="A1" s="135" t="s">
        <v>195</v>
      </c>
    </row>
    <row r="2" spans="1:10" s="134" customFormat="1" x14ac:dyDescent="0.2">
      <c r="A2" s="134" t="s">
        <v>196</v>
      </c>
      <c r="B2" s="134" t="s">
        <v>197</v>
      </c>
    </row>
    <row r="3" spans="1:10" s="134" customFormat="1" x14ac:dyDescent="0.2">
      <c r="A3" s="134" t="s">
        <v>198</v>
      </c>
    </row>
    <row r="4" spans="1:10" s="134" customFormat="1" x14ac:dyDescent="0.2">
      <c r="A4" s="135" t="s">
        <v>199</v>
      </c>
    </row>
    <row r="5" spans="1:10" s="134" customFormat="1" x14ac:dyDescent="0.2"/>
    <row r="6" spans="1:10" s="1" customFormat="1" ht="19.899999999999999" customHeight="1" x14ac:dyDescent="0.2">
      <c r="A6" s="128" t="s">
        <v>186</v>
      </c>
      <c r="B6" s="111"/>
      <c r="C6" s="111"/>
      <c r="D6" s="111"/>
      <c r="E6" s="111"/>
      <c r="F6" s="111"/>
      <c r="G6" s="111"/>
      <c r="H6" s="111"/>
      <c r="I6" s="111"/>
      <c r="J6" s="111"/>
    </row>
    <row r="7" spans="1:10" s="1" customFormat="1" ht="15" customHeight="1" x14ac:dyDescent="0.3">
      <c r="A7" s="77"/>
      <c r="B7" s="77"/>
      <c r="C7" s="77"/>
      <c r="D7" s="77"/>
      <c r="E7" s="77"/>
      <c r="F7" s="77"/>
      <c r="G7" s="77"/>
      <c r="H7" s="77"/>
      <c r="I7" s="77"/>
      <c r="J7" s="77"/>
    </row>
    <row r="8" spans="1:10" ht="13.15" x14ac:dyDescent="0.25">
      <c r="A8" s="78"/>
      <c r="B8" s="78"/>
      <c r="C8" s="78"/>
      <c r="D8" s="78"/>
      <c r="E8" s="78"/>
      <c r="F8" s="78"/>
      <c r="G8" s="78"/>
      <c r="H8" s="78"/>
      <c r="I8" s="78"/>
      <c r="J8" s="78"/>
    </row>
    <row r="9" spans="1:10" ht="13.9" x14ac:dyDescent="0.3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 ht="13.9" x14ac:dyDescent="0.3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3.9" x14ac:dyDescent="0.3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3.9" x14ac:dyDescent="0.3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3.9" x14ac:dyDescent="0.3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3.9" x14ac:dyDescent="0.3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3.9" x14ac:dyDescent="0.3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3.9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21" ht="13.9" x14ac:dyDescent="0.3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21" ht="13.9" x14ac:dyDescent="0.3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21" ht="13.9" x14ac:dyDescent="0.3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pans="1:21" ht="13.9" x14ac:dyDescent="0.3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21" ht="13.9" x14ac:dyDescent="0.3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21" ht="13.9" x14ac:dyDescent="0.3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21" ht="13.9" x14ac:dyDescent="0.3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21" s="1" customFormat="1" ht="28.9" customHeight="1" x14ac:dyDescent="0.2">
      <c r="A24" s="133" t="s">
        <v>166</v>
      </c>
      <c r="B24" s="132"/>
      <c r="C24" s="132"/>
      <c r="D24" s="132"/>
      <c r="E24" s="132"/>
      <c r="F24" s="132"/>
      <c r="G24" s="132"/>
      <c r="H24" s="132"/>
      <c r="I24" s="132"/>
      <c r="J24" s="132"/>
    </row>
    <row r="25" spans="1:21" ht="13.9" x14ac:dyDescent="0.3">
      <c r="A25" s="131" t="s">
        <v>165</v>
      </c>
      <c r="B25" s="132"/>
      <c r="C25" s="132"/>
      <c r="D25" s="132"/>
      <c r="E25" s="132"/>
      <c r="F25" s="132"/>
      <c r="G25" s="132"/>
      <c r="H25" s="132"/>
      <c r="I25" s="132"/>
      <c r="J25" s="132"/>
    </row>
    <row r="26" spans="1:21" s="1" customFormat="1" ht="13.9" customHeight="1" x14ac:dyDescent="0.3">
      <c r="A26" s="112" t="s">
        <v>192</v>
      </c>
      <c r="B26" s="129"/>
      <c r="C26" s="129"/>
      <c r="D26" s="129"/>
      <c r="E26" s="129"/>
      <c r="F26" s="129"/>
      <c r="G26" s="129"/>
      <c r="H26" s="129"/>
      <c r="I26" s="129"/>
      <c r="J26" s="129"/>
    </row>
    <row r="27" spans="1:21" s="1" customFormat="1" ht="28.9" customHeight="1" x14ac:dyDescent="0.3">
      <c r="A27" s="127" t="s">
        <v>193</v>
      </c>
      <c r="B27" s="127"/>
      <c r="C27" s="127"/>
      <c r="D27" s="127"/>
      <c r="E27" s="127"/>
      <c r="F27" s="127"/>
      <c r="G27" s="127"/>
      <c r="H27" s="127"/>
      <c r="I27" s="127"/>
      <c r="J27" s="127"/>
      <c r="L27" s="72"/>
      <c r="M27" s="81"/>
      <c r="N27" s="81"/>
      <c r="O27" s="81"/>
      <c r="P27" s="81"/>
      <c r="Q27" s="81"/>
      <c r="R27" s="81"/>
      <c r="S27" s="81"/>
      <c r="T27" s="81"/>
      <c r="U27" s="81"/>
    </row>
    <row r="28" spans="1:21" s="1" customFormat="1" ht="40.9" customHeight="1" x14ac:dyDescent="0.2">
      <c r="A28" s="130" t="s">
        <v>194</v>
      </c>
      <c r="B28" s="130"/>
      <c r="C28" s="130"/>
      <c r="D28" s="130"/>
      <c r="E28" s="130"/>
      <c r="F28" s="130"/>
      <c r="G28" s="130"/>
      <c r="H28" s="130"/>
      <c r="I28" s="130"/>
      <c r="J28" s="130"/>
    </row>
    <row r="30" spans="1:21" ht="25.15" customHeight="1" thickBot="1" x14ac:dyDescent="0.3">
      <c r="A30" s="125" t="s">
        <v>190</v>
      </c>
      <c r="B30" s="125"/>
      <c r="C30" s="125"/>
      <c r="D30" s="125"/>
      <c r="E30" s="125"/>
      <c r="F30" s="125"/>
      <c r="G30" s="125"/>
      <c r="H30" s="125"/>
      <c r="I30" s="125"/>
      <c r="J30" s="125"/>
      <c r="L30" s="126" t="s">
        <v>191</v>
      </c>
      <c r="M30" s="126"/>
      <c r="N30" s="126"/>
      <c r="O30" s="126"/>
    </row>
    <row r="31" spans="1:21" s="79" customFormat="1" ht="30.6" x14ac:dyDescent="0.2">
      <c r="A31" s="82"/>
      <c r="B31" s="91" t="s">
        <v>161</v>
      </c>
      <c r="C31" s="91" t="s">
        <v>162</v>
      </c>
      <c r="D31" s="91" t="s">
        <v>159</v>
      </c>
      <c r="E31" s="92" t="s">
        <v>82</v>
      </c>
      <c r="F31" s="91" t="s">
        <v>73</v>
      </c>
      <c r="G31" s="91" t="s">
        <v>75</v>
      </c>
      <c r="H31" s="91" t="s">
        <v>81</v>
      </c>
      <c r="I31" s="91" t="s">
        <v>68</v>
      </c>
      <c r="J31" s="82" t="s">
        <v>95</v>
      </c>
      <c r="K31" s="2"/>
      <c r="L31" s="82"/>
      <c r="M31" s="91" t="s">
        <v>187</v>
      </c>
      <c r="N31" s="91" t="s">
        <v>188</v>
      </c>
      <c r="O31" s="82" t="s">
        <v>189</v>
      </c>
    </row>
    <row r="32" spans="1:21" s="79" customFormat="1" ht="11.25" customHeight="1" x14ac:dyDescent="0.2">
      <c r="A32" s="83">
        <v>1975</v>
      </c>
      <c r="B32" s="93">
        <v>8.0744336569579289</v>
      </c>
      <c r="C32" s="93">
        <v>51.925566343042071</v>
      </c>
      <c r="D32" s="93"/>
      <c r="E32" s="94">
        <v>59.361902318022409</v>
      </c>
      <c r="F32" s="93">
        <v>18.184867506828308</v>
      </c>
      <c r="G32" s="93"/>
      <c r="H32" s="93">
        <v>30.00191460846257</v>
      </c>
      <c r="I32" s="93"/>
      <c r="J32" s="87">
        <v>9.6638166018218676</v>
      </c>
      <c r="K32" s="2"/>
      <c r="L32" s="83" t="s">
        <v>177</v>
      </c>
      <c r="M32" s="105">
        <v>39</v>
      </c>
      <c r="N32" s="105">
        <v>124</v>
      </c>
      <c r="O32" s="101">
        <v>87</v>
      </c>
    </row>
    <row r="33" spans="1:15" s="79" customFormat="1" ht="11.25" customHeight="1" x14ac:dyDescent="0.2">
      <c r="A33" s="84">
        <v>1976</v>
      </c>
      <c r="B33" s="95">
        <v>7.9644212330164432</v>
      </c>
      <c r="C33" s="95">
        <v>52.035578766983562</v>
      </c>
      <c r="D33" s="95"/>
      <c r="E33" s="96">
        <v>58.596519497260715</v>
      </c>
      <c r="F33" s="95">
        <v>17.65600494273086</v>
      </c>
      <c r="G33" s="95"/>
      <c r="H33" s="95">
        <v>29.425156516789986</v>
      </c>
      <c r="I33" s="95"/>
      <c r="J33" s="88">
        <v>9.2775374076077171</v>
      </c>
      <c r="K33" s="2"/>
      <c r="L33" s="84" t="s">
        <v>178</v>
      </c>
      <c r="M33" s="106">
        <v>285</v>
      </c>
      <c r="N33" s="106">
        <v>469</v>
      </c>
      <c r="O33" s="102">
        <v>117</v>
      </c>
    </row>
    <row r="34" spans="1:15" s="79" customFormat="1" ht="11.25" customHeight="1" x14ac:dyDescent="0.2">
      <c r="A34" s="85">
        <v>1977</v>
      </c>
      <c r="B34" s="97">
        <v>7.7716195288939609</v>
      </c>
      <c r="C34" s="97">
        <v>52.228380471106043</v>
      </c>
      <c r="D34" s="97"/>
      <c r="E34" s="98">
        <v>55.408991570402755</v>
      </c>
      <c r="F34" s="97">
        <v>17.174476100777021</v>
      </c>
      <c r="G34" s="97">
        <v>52.391171060698959</v>
      </c>
      <c r="H34" s="97">
        <v>29.258704605016849</v>
      </c>
      <c r="I34" s="97"/>
      <c r="J34" s="89">
        <v>9.2754599693534896</v>
      </c>
      <c r="K34" s="2"/>
      <c r="L34" s="85" t="s">
        <v>179</v>
      </c>
      <c r="M34" s="107">
        <v>563</v>
      </c>
      <c r="N34" s="107">
        <v>910</v>
      </c>
      <c r="O34" s="103">
        <v>269</v>
      </c>
    </row>
    <row r="35" spans="1:15" s="79" customFormat="1" ht="11.25" customHeight="1" x14ac:dyDescent="0.2">
      <c r="A35" s="84">
        <v>1978</v>
      </c>
      <c r="B35" s="95">
        <v>7.7215856176863591</v>
      </c>
      <c r="C35" s="95">
        <v>52.278414382313642</v>
      </c>
      <c r="D35" s="95"/>
      <c r="E35" s="96">
        <v>53.467044437816881</v>
      </c>
      <c r="F35" s="95">
        <v>16.838600769014349</v>
      </c>
      <c r="G35" s="95">
        <v>51.953601953601961</v>
      </c>
      <c r="H35" s="95">
        <v>29.585798816568047</v>
      </c>
      <c r="I35" s="95"/>
      <c r="J35" s="88">
        <v>9.2058137597867749</v>
      </c>
      <c r="K35" s="2"/>
      <c r="L35" s="84" t="s">
        <v>180</v>
      </c>
      <c r="M35" s="106">
        <v>530</v>
      </c>
      <c r="N35" s="108">
        <v>1204</v>
      </c>
      <c r="O35" s="102">
        <v>362</v>
      </c>
    </row>
    <row r="36" spans="1:15" s="79" customFormat="1" ht="11.25" customHeight="1" thickBot="1" x14ac:dyDescent="0.25">
      <c r="A36" s="85">
        <v>1979</v>
      </c>
      <c r="B36" s="97">
        <v>7.5999840504007334</v>
      </c>
      <c r="C36" s="97">
        <v>52.400015949599265</v>
      </c>
      <c r="D36" s="97"/>
      <c r="E36" s="98">
        <v>52.374650786649028</v>
      </c>
      <c r="F36" s="97">
        <v>16.55759162303665</v>
      </c>
      <c r="G36" s="97">
        <v>51.434611899728175</v>
      </c>
      <c r="H36" s="97">
        <v>29.092900164263551</v>
      </c>
      <c r="I36" s="97"/>
      <c r="J36" s="89">
        <v>9.2598963814458024</v>
      </c>
      <c r="K36" s="2"/>
      <c r="L36" s="86" t="s">
        <v>181</v>
      </c>
      <c r="M36" s="109">
        <v>178</v>
      </c>
      <c r="N36" s="110">
        <v>1320</v>
      </c>
      <c r="O36" s="104">
        <v>373</v>
      </c>
    </row>
    <row r="37" spans="1:15" s="79" customFormat="1" ht="11.25" customHeight="1" x14ac:dyDescent="0.2">
      <c r="A37" s="84">
        <v>1980</v>
      </c>
      <c r="B37" s="95">
        <v>7.963137996219281</v>
      </c>
      <c r="C37" s="95">
        <v>52.036862003780712</v>
      </c>
      <c r="D37" s="95"/>
      <c r="E37" s="96">
        <v>52.766206241321342</v>
      </c>
      <c r="F37" s="95">
        <v>16.271044163596514</v>
      </c>
      <c r="G37" s="95">
        <v>50.297973778307515</v>
      </c>
      <c r="H37" s="95">
        <v>28.070809248554912</v>
      </c>
      <c r="I37" s="95">
        <v>11.919481302774427</v>
      </c>
      <c r="J37" s="88">
        <v>9.4196549953173623</v>
      </c>
      <c r="K37" s="2"/>
      <c r="L37" s="2"/>
      <c r="M37" s="2"/>
    </row>
    <row r="38" spans="1:15" s="79" customFormat="1" ht="11.25" customHeight="1" x14ac:dyDescent="0.2">
      <c r="A38" s="85">
        <v>1981</v>
      </c>
      <c r="B38" s="97">
        <v>7.9526627218934918</v>
      </c>
      <c r="C38" s="97">
        <v>52.047337278106511</v>
      </c>
      <c r="D38" s="97"/>
      <c r="E38" s="98">
        <v>52.913071382728383</v>
      </c>
      <c r="F38" s="97">
        <v>16.074022019208243</v>
      </c>
      <c r="G38" s="97">
        <v>51.841272810012796</v>
      </c>
      <c r="H38" s="97">
        <v>27.504031535567101</v>
      </c>
      <c r="I38" s="97">
        <v>11.797116763529324</v>
      </c>
      <c r="J38" s="89">
        <v>9.3538651553333274</v>
      </c>
      <c r="K38" s="2"/>
      <c r="L38" s="2"/>
      <c r="M38" s="2"/>
    </row>
    <row r="39" spans="1:15" s="79" customFormat="1" ht="11.25" customHeight="1" x14ac:dyDescent="0.25">
      <c r="A39" s="84">
        <v>1982</v>
      </c>
      <c r="B39" s="95">
        <v>8.1279620853080576</v>
      </c>
      <c r="C39" s="95">
        <v>51.872037914691937</v>
      </c>
      <c r="D39" s="95"/>
      <c r="E39" s="96">
        <v>52.444537172265115</v>
      </c>
      <c r="F39" s="95">
        <v>15.736325385694251</v>
      </c>
      <c r="G39" s="95">
        <v>50.893010968816412</v>
      </c>
      <c r="H39" s="95">
        <v>27.137282724370344</v>
      </c>
      <c r="I39" s="95">
        <v>11.781773756347116</v>
      </c>
      <c r="J39" s="88">
        <v>9.6055302132106188</v>
      </c>
      <c r="K39" s="2"/>
      <c r="L39" s="2"/>
      <c r="M39" s="2"/>
    </row>
    <row r="40" spans="1:15" s="79" customFormat="1" ht="11.25" customHeight="1" x14ac:dyDescent="0.25">
      <c r="A40" s="85">
        <v>1983</v>
      </c>
      <c r="B40" s="97">
        <v>7.8835227272727275</v>
      </c>
      <c r="C40" s="97">
        <v>52.116477272727266</v>
      </c>
      <c r="D40" s="97"/>
      <c r="E40" s="98">
        <v>50.567044958623676</v>
      </c>
      <c r="F40" s="97">
        <v>15.525306389746468</v>
      </c>
      <c r="G40" s="97">
        <v>51.579538500553269</v>
      </c>
      <c r="H40" s="97">
        <v>26.373626373626376</v>
      </c>
      <c r="I40" s="97">
        <v>11.833081483203534</v>
      </c>
      <c r="J40" s="89">
        <v>9.678283118789297</v>
      </c>
      <c r="K40" s="2"/>
      <c r="L40" s="2"/>
      <c r="M40" s="2"/>
    </row>
    <row r="41" spans="1:15" s="79" customFormat="1" ht="11.25" customHeight="1" x14ac:dyDescent="0.25">
      <c r="A41" s="84">
        <v>1984</v>
      </c>
      <c r="B41" s="95">
        <v>7.6380728554641601</v>
      </c>
      <c r="C41" s="95">
        <v>52.361927144535834</v>
      </c>
      <c r="D41" s="95"/>
      <c r="E41" s="96">
        <v>47.110541880388077</v>
      </c>
      <c r="F41" s="95">
        <v>15.335629039105619</v>
      </c>
      <c r="G41" s="95">
        <v>50.897465102718286</v>
      </c>
      <c r="H41" s="95">
        <v>25.737079431148114</v>
      </c>
      <c r="I41" s="95">
        <v>15.615541327124562</v>
      </c>
      <c r="J41" s="88">
        <v>9.4147897719156237</v>
      </c>
      <c r="K41" s="2"/>
      <c r="L41" s="2"/>
      <c r="M41" s="2"/>
    </row>
    <row r="42" spans="1:15" s="79" customFormat="1" ht="11.25" customHeight="1" x14ac:dyDescent="0.25">
      <c r="A42" s="85">
        <v>1985</v>
      </c>
      <c r="B42" s="97">
        <v>7.3040241916724815</v>
      </c>
      <c r="C42" s="97">
        <v>52.695975808327525</v>
      </c>
      <c r="D42" s="97"/>
      <c r="E42" s="98">
        <v>45.863427068630486</v>
      </c>
      <c r="F42" s="97">
        <v>15.022718667171524</v>
      </c>
      <c r="G42" s="97">
        <v>50.649986789738776</v>
      </c>
      <c r="H42" s="97">
        <v>25.400378853108318</v>
      </c>
      <c r="I42" s="97">
        <v>14.748222290925955</v>
      </c>
      <c r="J42" s="89">
        <v>9.0928604759682692</v>
      </c>
      <c r="K42" s="2"/>
      <c r="L42" s="2"/>
      <c r="M42" s="2"/>
    </row>
    <row r="43" spans="1:15" s="79" customFormat="1" ht="11.25" customHeight="1" x14ac:dyDescent="0.25">
      <c r="A43" s="84">
        <v>1986</v>
      </c>
      <c r="B43" s="95">
        <v>6.5354884047786372</v>
      </c>
      <c r="C43" s="95">
        <v>53.464511595221367</v>
      </c>
      <c r="D43" s="95"/>
      <c r="E43" s="96">
        <v>45.609980889825948</v>
      </c>
      <c r="F43" s="95">
        <v>14.738279043494634</v>
      </c>
      <c r="G43" s="95">
        <v>50.713518092695665</v>
      </c>
      <c r="H43" s="95">
        <v>24.910302409021018</v>
      </c>
      <c r="I43" s="95">
        <v>14.391082730132263</v>
      </c>
      <c r="J43" s="88">
        <v>8.8962289113753101</v>
      </c>
      <c r="K43" s="2"/>
      <c r="L43" s="2"/>
      <c r="M43" s="2"/>
    </row>
    <row r="44" spans="1:15" s="79" customFormat="1" ht="11.25" customHeight="1" x14ac:dyDescent="0.25">
      <c r="A44" s="85">
        <v>1987</v>
      </c>
      <c r="B44" s="97">
        <v>8.926538598363571</v>
      </c>
      <c r="C44" s="97">
        <v>51.073461401636422</v>
      </c>
      <c r="D44" s="97"/>
      <c r="E44" s="98">
        <v>43.803760547878191</v>
      </c>
      <c r="F44" s="97">
        <v>14.506824257774026</v>
      </c>
      <c r="G44" s="97">
        <v>50.10709865650351</v>
      </c>
      <c r="H44" s="97">
        <v>24.767382845542208</v>
      </c>
      <c r="I44" s="97">
        <v>14.0431347586775</v>
      </c>
      <c r="J44" s="89">
        <v>8.926538598363571</v>
      </c>
      <c r="K44" s="2"/>
      <c r="L44" s="2"/>
      <c r="M44" s="2"/>
    </row>
    <row r="45" spans="1:15" s="79" customFormat="1" ht="11.25" customHeight="1" x14ac:dyDescent="0.25">
      <c r="A45" s="84">
        <v>1988</v>
      </c>
      <c r="B45" s="95">
        <v>8.9824994781156491</v>
      </c>
      <c r="C45" s="95">
        <v>50.634509815041206</v>
      </c>
      <c r="D45" s="95"/>
      <c r="E45" s="96">
        <v>43.038656544154385</v>
      </c>
      <c r="F45" s="95">
        <v>14.1814971423261</v>
      </c>
      <c r="G45" s="95">
        <v>49.541578943476374</v>
      </c>
      <c r="H45" s="95">
        <v>24.172350690400933</v>
      </c>
      <c r="I45" s="95">
        <v>13.717970173676969</v>
      </c>
      <c r="J45" s="88">
        <v>8.9824994781156491</v>
      </c>
      <c r="K45" s="2"/>
      <c r="L45" s="2"/>
      <c r="M45" s="2"/>
    </row>
    <row r="46" spans="1:15" s="79" customFormat="1" ht="11.25" customHeight="1" x14ac:dyDescent="0.25">
      <c r="A46" s="85">
        <v>1989</v>
      </c>
      <c r="B46" s="97">
        <v>8.8783214876173915</v>
      </c>
      <c r="C46" s="97">
        <v>52.633969996140287</v>
      </c>
      <c r="D46" s="97"/>
      <c r="E46" s="98">
        <v>40.83359243757296</v>
      </c>
      <c r="F46" s="97">
        <v>13.707535939932242</v>
      </c>
      <c r="G46" s="97">
        <v>48.54863424556526</v>
      </c>
      <c r="H46" s="97">
        <v>23.286553524804177</v>
      </c>
      <c r="I46" s="97">
        <v>13.264953219993448</v>
      </c>
      <c r="J46" s="89">
        <v>8.8783214876173915</v>
      </c>
      <c r="K46" s="2"/>
      <c r="L46" s="2"/>
      <c r="M46" s="2"/>
    </row>
    <row r="47" spans="1:15" s="79" customFormat="1" ht="11.25" customHeight="1" x14ac:dyDescent="0.25">
      <c r="A47" s="84">
        <v>1990</v>
      </c>
      <c r="B47" s="95">
        <v>8.8010236293384292</v>
      </c>
      <c r="C47" s="95">
        <v>52.235765668320433</v>
      </c>
      <c r="D47" s="95"/>
      <c r="E47" s="96">
        <v>39.452671449702095</v>
      </c>
      <c r="F47" s="95">
        <v>13.17070072310386</v>
      </c>
      <c r="G47" s="95">
        <v>47.636656693265401</v>
      </c>
      <c r="H47" s="95">
        <v>22.323571771483437</v>
      </c>
      <c r="I47" s="95">
        <v>12.905030355594102</v>
      </c>
      <c r="J47" s="88">
        <v>8.8010236293384292</v>
      </c>
      <c r="K47" s="2"/>
      <c r="L47" s="2"/>
      <c r="M47" s="2"/>
    </row>
    <row r="48" spans="1:15" s="79" customFormat="1" ht="11.25" customHeight="1" x14ac:dyDescent="0.25">
      <c r="A48" s="85">
        <v>1991</v>
      </c>
      <c r="B48" s="97">
        <v>8.6198050282196004</v>
      </c>
      <c r="C48" s="97">
        <v>53.417520010660645</v>
      </c>
      <c r="D48" s="97"/>
      <c r="E48" s="98">
        <v>37.268363831355991</v>
      </c>
      <c r="F48" s="97">
        <v>12.68229724959776</v>
      </c>
      <c r="G48" s="97">
        <v>46.831323561188363</v>
      </c>
      <c r="H48" s="97">
        <v>21.165018056209767</v>
      </c>
      <c r="I48" s="97">
        <v>9.7936047300046116</v>
      </c>
      <c r="J48" s="89">
        <v>9.0190115360437648</v>
      </c>
      <c r="K48" s="2"/>
      <c r="L48" s="2"/>
      <c r="M48" s="2"/>
    </row>
    <row r="49" spans="1:13" s="79" customFormat="1" ht="11.25" customHeight="1" x14ac:dyDescent="0.25">
      <c r="A49" s="84">
        <v>1992</v>
      </c>
      <c r="B49" s="95">
        <v>8.5371942086869694</v>
      </c>
      <c r="C49" s="95">
        <v>51.744380141328449</v>
      </c>
      <c r="D49" s="95"/>
      <c r="E49" s="96">
        <v>37.343504479116305</v>
      </c>
      <c r="F49" s="95">
        <v>12.158448227028112</v>
      </c>
      <c r="G49" s="95">
        <v>47.39342708052822</v>
      </c>
      <c r="H49" s="95">
        <v>20.183343691733995</v>
      </c>
      <c r="I49" s="95">
        <v>10.052212146194011</v>
      </c>
      <c r="J49" s="88">
        <v>8.6967896566856826</v>
      </c>
      <c r="K49" s="2"/>
      <c r="L49" s="2"/>
      <c r="M49" s="2"/>
    </row>
    <row r="50" spans="1:13" s="79" customFormat="1" ht="11.25" customHeight="1" x14ac:dyDescent="0.25">
      <c r="A50" s="85">
        <v>1993</v>
      </c>
      <c r="B50" s="97">
        <v>8.3374203040706227</v>
      </c>
      <c r="C50" s="97">
        <v>49.474826358632725</v>
      </c>
      <c r="D50" s="97"/>
      <c r="E50" s="98">
        <v>37.902815253840757</v>
      </c>
      <c r="F50" s="97">
        <v>11.740689144388799</v>
      </c>
      <c r="G50" s="97">
        <v>46.718484842530863</v>
      </c>
      <c r="H50" s="97">
        <v>19.100775193798448</v>
      </c>
      <c r="I50" s="97">
        <v>10.369835227430602</v>
      </c>
      <c r="J50" s="89">
        <v>8.8176352705410821</v>
      </c>
      <c r="K50" s="2"/>
      <c r="L50" s="2"/>
      <c r="M50" s="2"/>
    </row>
    <row r="51" spans="1:13" s="79" customFormat="1" ht="11.25" customHeight="1" x14ac:dyDescent="0.25">
      <c r="A51" s="84">
        <v>1994</v>
      </c>
      <c r="B51" s="95">
        <v>6.3027201213155148</v>
      </c>
      <c r="C51" s="95">
        <v>52.751610862840025</v>
      </c>
      <c r="D51" s="95"/>
      <c r="E51" s="96">
        <v>37.130582686178549</v>
      </c>
      <c r="F51" s="95">
        <v>11.293182277452257</v>
      </c>
      <c r="G51" s="95">
        <v>46.735069359247376</v>
      </c>
      <c r="H51" s="95">
        <v>18.642491864249187</v>
      </c>
      <c r="I51" s="95">
        <v>10.613603311332366</v>
      </c>
      <c r="J51" s="88">
        <v>8.7989598569803338</v>
      </c>
      <c r="K51" s="2"/>
      <c r="L51" s="2"/>
      <c r="M51" s="2"/>
    </row>
    <row r="52" spans="1:13" s="79" customFormat="1" ht="11.25" customHeight="1" x14ac:dyDescent="0.25">
      <c r="A52" s="85">
        <v>1995</v>
      </c>
      <c r="B52" s="97">
        <v>6.5259921743991045</v>
      </c>
      <c r="C52" s="97">
        <v>51.939282230651898</v>
      </c>
      <c r="D52" s="97"/>
      <c r="E52" s="98">
        <v>36.813438735952339</v>
      </c>
      <c r="F52" s="97">
        <v>10.837303118164886</v>
      </c>
      <c r="G52" s="97">
        <v>46.112204915050611</v>
      </c>
      <c r="H52" s="97">
        <v>18.29022765990398</v>
      </c>
      <c r="I52" s="97">
        <v>10.707098937954164</v>
      </c>
      <c r="J52" s="89">
        <v>8.5172137710168148</v>
      </c>
      <c r="K52" s="2"/>
      <c r="L52" s="2"/>
      <c r="M52" s="2"/>
    </row>
    <row r="53" spans="1:13" s="79" customFormat="1" ht="11.25" customHeight="1" x14ac:dyDescent="0.25">
      <c r="A53" s="84">
        <v>1996</v>
      </c>
      <c r="B53" s="95">
        <v>6.4002876533776805</v>
      </c>
      <c r="C53" s="95">
        <v>50.779634980833087</v>
      </c>
      <c r="D53" s="95"/>
      <c r="E53" s="96">
        <v>36.699614637262215</v>
      </c>
      <c r="F53" s="95">
        <v>10.478264295063571</v>
      </c>
      <c r="G53" s="95">
        <v>45.718351009995907</v>
      </c>
      <c r="H53" s="95">
        <v>17.684242984890535</v>
      </c>
      <c r="I53" s="95">
        <v>10.755675281308752</v>
      </c>
      <c r="J53" s="88">
        <v>8.4193578937399369</v>
      </c>
      <c r="K53" s="2"/>
      <c r="L53" s="2"/>
      <c r="M53" s="2"/>
    </row>
    <row r="54" spans="1:13" s="79" customFormat="1" ht="11.25" customHeight="1" x14ac:dyDescent="0.25">
      <c r="A54" s="85">
        <v>1997</v>
      </c>
      <c r="B54" s="97">
        <v>6.3194161113377749</v>
      </c>
      <c r="C54" s="97">
        <v>49.037558329858122</v>
      </c>
      <c r="D54" s="97"/>
      <c r="E54" s="98">
        <v>36.813483788003346</v>
      </c>
      <c r="F54" s="97">
        <v>10.175873926865638</v>
      </c>
      <c r="G54" s="97">
        <v>45.206643076711472</v>
      </c>
      <c r="H54" s="97">
        <v>17.50800671038585</v>
      </c>
      <c r="I54" s="97">
        <v>10.884871014982538</v>
      </c>
      <c r="J54" s="89">
        <v>8.2464996372281139</v>
      </c>
      <c r="K54" s="2"/>
      <c r="L54" s="2"/>
      <c r="M54" s="2"/>
    </row>
    <row r="55" spans="1:13" s="79" customFormat="1" ht="11.25" customHeight="1" x14ac:dyDescent="0.25">
      <c r="A55" s="84">
        <v>1998</v>
      </c>
      <c r="B55" s="95">
        <v>6.8088783771490942</v>
      </c>
      <c r="C55" s="95">
        <v>48.597209497604133</v>
      </c>
      <c r="D55" s="95">
        <v>18.672349239509529</v>
      </c>
      <c r="E55" s="96">
        <v>38.32701021496262</v>
      </c>
      <c r="F55" s="95">
        <v>9.8247486980511916</v>
      </c>
      <c r="G55" s="95">
        <v>43.562719761730321</v>
      </c>
      <c r="H55" s="95">
        <v>17.316548971446117</v>
      </c>
      <c r="I55" s="95">
        <v>10.987548184919159</v>
      </c>
      <c r="J55" s="88">
        <v>7.9444406410929318</v>
      </c>
      <c r="K55" s="2"/>
      <c r="L55" s="2"/>
      <c r="M55" s="2"/>
    </row>
    <row r="56" spans="1:13" s="79" customFormat="1" ht="11.25" customHeight="1" x14ac:dyDescent="0.25">
      <c r="A56" s="85">
        <v>1999</v>
      </c>
      <c r="B56" s="97">
        <v>7.6576171640896558</v>
      </c>
      <c r="C56" s="97">
        <v>47.326057786028251</v>
      </c>
      <c r="D56" s="97">
        <v>18.308811817015851</v>
      </c>
      <c r="E56" s="98">
        <v>37.592292608065478</v>
      </c>
      <c r="F56" s="97">
        <v>9.5605301998017929</v>
      </c>
      <c r="G56" s="97">
        <v>42.149002616590749</v>
      </c>
      <c r="H56" s="97">
        <v>17.177344475394616</v>
      </c>
      <c r="I56" s="97">
        <v>10.837356417512902</v>
      </c>
      <c r="J56" s="89">
        <v>7.6576171640896558</v>
      </c>
      <c r="K56" s="2"/>
      <c r="L56" s="2"/>
      <c r="M56" s="2"/>
    </row>
    <row r="57" spans="1:13" s="79" customFormat="1" ht="11.25" customHeight="1" x14ac:dyDescent="0.25">
      <c r="A57" s="84">
        <v>2000</v>
      </c>
      <c r="B57" s="95">
        <v>7.3652239939255892</v>
      </c>
      <c r="C57" s="95">
        <v>44.03647194231462</v>
      </c>
      <c r="D57" s="95">
        <v>17.656133736526524</v>
      </c>
      <c r="E57" s="96">
        <v>36.846306451178343</v>
      </c>
      <c r="F57" s="95">
        <v>9.2630541223875618</v>
      </c>
      <c r="G57" s="95">
        <v>41.952743800140318</v>
      </c>
      <c r="H57" s="95">
        <v>16.614955010859447</v>
      </c>
      <c r="I57" s="95">
        <v>10.955955403466167</v>
      </c>
      <c r="J57" s="88">
        <v>7.417580410691718</v>
      </c>
      <c r="K57" s="2"/>
      <c r="L57" s="2"/>
      <c r="M57" s="2"/>
    </row>
    <row r="58" spans="1:13" s="79" customFormat="1" ht="11.25" customHeight="1" x14ac:dyDescent="0.25">
      <c r="A58" s="85">
        <v>2001</v>
      </c>
      <c r="B58" s="97">
        <v>7.0528967254408075</v>
      </c>
      <c r="C58" s="97">
        <v>45.766949042467765</v>
      </c>
      <c r="D58" s="97">
        <v>17.580330511397708</v>
      </c>
      <c r="E58" s="98">
        <v>36.681869720689662</v>
      </c>
      <c r="F58" s="97">
        <v>8.98187562752004</v>
      </c>
      <c r="G58" s="97">
        <v>39.609148747165996</v>
      </c>
      <c r="H58" s="97">
        <v>15.876481597005615</v>
      </c>
      <c r="I58" s="97">
        <v>11.147180192572215</v>
      </c>
      <c r="J58" s="89">
        <v>7.3576128471588298</v>
      </c>
      <c r="K58" s="2"/>
      <c r="L58" s="2"/>
      <c r="M58" s="2"/>
    </row>
    <row r="59" spans="1:13" s="79" customFormat="1" ht="11.25" customHeight="1" x14ac:dyDescent="0.25">
      <c r="A59" s="84">
        <v>2002</v>
      </c>
      <c r="B59" s="95">
        <v>6.9230769230769234</v>
      </c>
      <c r="C59" s="95">
        <v>43.322767141544951</v>
      </c>
      <c r="D59" s="95">
        <v>17.372778095283707</v>
      </c>
      <c r="E59" s="96">
        <v>36.031039628166795</v>
      </c>
      <c r="F59" s="95">
        <v>8.8772294852951941</v>
      </c>
      <c r="G59" s="95">
        <v>38.93207073508205</v>
      </c>
      <c r="H59" s="95">
        <v>15.402843601895736</v>
      </c>
      <c r="I59" s="95">
        <v>11.178054807452037</v>
      </c>
      <c r="J59" s="88">
        <v>7.2403560830860521</v>
      </c>
      <c r="K59" s="2"/>
      <c r="L59" s="2"/>
      <c r="M59" s="2"/>
    </row>
    <row r="60" spans="1:13" s="79" customFormat="1" ht="11.25" customHeight="1" x14ac:dyDescent="0.25">
      <c r="A60" s="85">
        <v>2003</v>
      </c>
      <c r="B60" s="97">
        <v>6.8314452454514241</v>
      </c>
      <c r="C60" s="97">
        <v>42.532530732228629</v>
      </c>
      <c r="D60" s="97">
        <v>17.302309777002833</v>
      </c>
      <c r="E60" s="98">
        <v>34.945908711068959</v>
      </c>
      <c r="F60" s="97">
        <v>8.8726014688706591</v>
      </c>
      <c r="G60" s="97">
        <v>38.603630716798591</v>
      </c>
      <c r="H60" s="97">
        <v>15.136162127929071</v>
      </c>
      <c r="I60" s="97">
        <v>11.4418082268707</v>
      </c>
      <c r="J60" s="89">
        <v>7.5659232154266132</v>
      </c>
      <c r="K60" s="2"/>
      <c r="L60" s="2"/>
      <c r="M60" s="2"/>
    </row>
    <row r="61" spans="1:13" s="79" customFormat="1" ht="11.25" customHeight="1" x14ac:dyDescent="0.25">
      <c r="A61" s="84">
        <v>2004</v>
      </c>
      <c r="B61" s="95">
        <v>6.6800939912722388</v>
      </c>
      <c r="C61" s="95">
        <v>38.849935044436592</v>
      </c>
      <c r="D61" s="95">
        <v>17.08561947568159</v>
      </c>
      <c r="E61" s="96">
        <v>33.97122765889911</v>
      </c>
      <c r="F61" s="95">
        <v>8.9426655122527556</v>
      </c>
      <c r="G61" s="95">
        <v>36.234778337767956</v>
      </c>
      <c r="H61" s="95">
        <v>14.94706904724285</v>
      </c>
      <c r="I61" s="95">
        <v>12.127850803280531</v>
      </c>
      <c r="J61" s="88">
        <v>7.5740384339183633</v>
      </c>
      <c r="K61" s="2"/>
      <c r="L61" s="2"/>
      <c r="M61" s="2"/>
    </row>
    <row r="62" spans="1:13" s="79" customFormat="1" ht="11.25" customHeight="1" x14ac:dyDescent="0.25">
      <c r="A62" s="85">
        <v>2005</v>
      </c>
      <c r="B62" s="97">
        <v>6.5189048239895699</v>
      </c>
      <c r="C62" s="97">
        <v>36.494152088200202</v>
      </c>
      <c r="D62" s="97">
        <v>16.726666271825202</v>
      </c>
      <c r="E62" s="98">
        <v>33.562421000543843</v>
      </c>
      <c r="F62" s="97">
        <v>9.01943738628521</v>
      </c>
      <c r="G62" s="97">
        <v>36.051739194741643</v>
      </c>
      <c r="H62" s="97">
        <v>14.663310258023914</v>
      </c>
      <c r="I62" s="97">
        <v>12.446363812529412</v>
      </c>
      <c r="J62" s="89">
        <v>7.4691314471177588</v>
      </c>
      <c r="K62" s="2"/>
      <c r="L62" s="2"/>
      <c r="M62" s="2"/>
    </row>
    <row r="63" spans="1:13" s="79" customFormat="1" ht="11.25" customHeight="1" x14ac:dyDescent="0.25">
      <c r="A63" s="84">
        <v>2006</v>
      </c>
      <c r="B63" s="95">
        <v>6.2049514258853025</v>
      </c>
      <c r="C63" s="95">
        <v>34.900664791124932</v>
      </c>
      <c r="D63" s="95">
        <v>16.335177574543785</v>
      </c>
      <c r="E63" s="96">
        <v>32.829389976566638</v>
      </c>
      <c r="F63" s="95">
        <v>9.0265217718761122</v>
      </c>
      <c r="G63" s="95">
        <v>35.933699904249039</v>
      </c>
      <c r="H63" s="95">
        <v>13.788780946411784</v>
      </c>
      <c r="I63" s="95">
        <v>12.21413299412704</v>
      </c>
      <c r="J63" s="88">
        <v>7.402355515242995</v>
      </c>
      <c r="K63" s="2"/>
      <c r="L63" s="2"/>
      <c r="M63" s="2"/>
    </row>
    <row r="64" spans="1:13" s="79" customFormat="1" ht="11.25" customHeight="1" x14ac:dyDescent="0.25">
      <c r="A64" s="85">
        <v>2007</v>
      </c>
      <c r="B64" s="97">
        <v>5.9723889555822325</v>
      </c>
      <c r="C64" s="97">
        <v>33.587838645922254</v>
      </c>
      <c r="D64" s="97">
        <v>16.086759900120796</v>
      </c>
      <c r="E64" s="98">
        <v>31.847058165829733</v>
      </c>
      <c r="F64" s="97">
        <v>8.9797973997335419</v>
      </c>
      <c r="G64" s="97">
        <v>35.540094947761673</v>
      </c>
      <c r="H64" s="97">
        <v>13.381160324391766</v>
      </c>
      <c r="I64" s="97">
        <v>12.064719434366973</v>
      </c>
      <c r="J64" s="89">
        <v>7.2195936924414745</v>
      </c>
      <c r="K64" s="2"/>
      <c r="L64" s="2"/>
      <c r="M64" s="2"/>
    </row>
    <row r="65" spans="1:13" s="79" customFormat="1" ht="11.25" customHeight="1" x14ac:dyDescent="0.25">
      <c r="A65" s="84">
        <v>2008</v>
      </c>
      <c r="B65" s="95">
        <v>5.8486238532110084</v>
      </c>
      <c r="C65" s="95">
        <v>33.110515525858538</v>
      </c>
      <c r="D65" s="95">
        <v>15.872277150488866</v>
      </c>
      <c r="E65" s="96">
        <v>31.263433985103482</v>
      </c>
      <c r="F65" s="95">
        <v>9.0025726370920705</v>
      </c>
      <c r="G65" s="95">
        <v>34.693215522435437</v>
      </c>
      <c r="H65" s="95">
        <v>13.014878621769773</v>
      </c>
      <c r="I65" s="95">
        <v>11.71439002764304</v>
      </c>
      <c r="J65" s="88">
        <v>7.0183404190916479</v>
      </c>
      <c r="K65" s="2"/>
      <c r="L65" s="2"/>
      <c r="M65" s="2"/>
    </row>
    <row r="66" spans="1:13" s="79" customFormat="1" ht="11.25" customHeight="1" x14ac:dyDescent="0.25">
      <c r="A66" s="85">
        <v>2009</v>
      </c>
      <c r="B66" s="97">
        <v>5.7921635434412266</v>
      </c>
      <c r="C66" s="97">
        <v>34.189976795892321</v>
      </c>
      <c r="D66" s="97">
        <v>15.927820241555265</v>
      </c>
      <c r="E66" s="98">
        <v>30.001625139806691</v>
      </c>
      <c r="F66" s="97">
        <v>9.1602695327469963</v>
      </c>
      <c r="G66" s="97">
        <v>35.060171086032916</v>
      </c>
      <c r="H66" s="97">
        <v>12.671123845908946</v>
      </c>
      <c r="I66" s="97">
        <v>11.648684657383944</v>
      </c>
      <c r="J66" s="89">
        <v>7.093374893656569</v>
      </c>
      <c r="K66" s="2"/>
      <c r="L66" s="2"/>
      <c r="M66" s="2"/>
    </row>
    <row r="67" spans="1:13" s="79" customFormat="1" ht="11.25" customHeight="1" x14ac:dyDescent="0.25">
      <c r="A67" s="84">
        <v>2010</v>
      </c>
      <c r="B67" s="95">
        <v>5.8282208588957047</v>
      </c>
      <c r="C67" s="95">
        <v>33.266228995047818</v>
      </c>
      <c r="D67" s="95">
        <v>16.078539446372517</v>
      </c>
      <c r="E67" s="96">
        <v>28.782202279858677</v>
      </c>
      <c r="F67" s="95">
        <v>9.3939442883138984</v>
      </c>
      <c r="G67" s="95">
        <v>35.149658042327822</v>
      </c>
      <c r="H67" s="95">
        <v>12.274252836822757</v>
      </c>
      <c r="I67" s="95">
        <v>11.616384342006278</v>
      </c>
      <c r="J67" s="88">
        <v>7.0456768106770982</v>
      </c>
      <c r="K67" s="2"/>
      <c r="L67" s="2"/>
      <c r="M67" s="2"/>
    </row>
    <row r="68" spans="1:13" s="79" customFormat="1" ht="11.25" customHeight="1" x14ac:dyDescent="0.25">
      <c r="A68" s="85">
        <v>2011</v>
      </c>
      <c r="B68" s="97">
        <v>5.6731813246471221</v>
      </c>
      <c r="C68" s="97">
        <v>32.626279479998253</v>
      </c>
      <c r="D68" s="97">
        <v>15.873696639657823</v>
      </c>
      <c r="E68" s="98">
        <v>28.242183584754603</v>
      </c>
      <c r="F68" s="97">
        <v>9.6879123645956309</v>
      </c>
      <c r="G68" s="97">
        <v>36.086161324682962</v>
      </c>
      <c r="H68" s="97">
        <v>11.862138196419608</v>
      </c>
      <c r="I68" s="97">
        <v>11.723405357790559</v>
      </c>
      <c r="J68" s="89">
        <v>6.8313922313021465</v>
      </c>
      <c r="K68" s="2"/>
      <c r="L68" s="2"/>
      <c r="M68" s="2"/>
    </row>
    <row r="69" spans="1:13" s="79" customFormat="1" ht="11.25" customHeight="1" x14ac:dyDescent="0.25">
      <c r="A69" s="84">
        <v>2012</v>
      </c>
      <c r="B69" s="95">
        <v>6.075013206550449</v>
      </c>
      <c r="C69" s="95">
        <v>30.994403819355032</v>
      </c>
      <c r="D69" s="95">
        <v>15.834799193487067</v>
      </c>
      <c r="E69" s="96">
        <v>28.235323433277948</v>
      </c>
      <c r="F69" s="95">
        <v>9.9885038244552256</v>
      </c>
      <c r="G69" s="95">
        <v>36.551853659059709</v>
      </c>
      <c r="H69" s="95">
        <v>11.786283891547049</v>
      </c>
      <c r="I69" s="95">
        <v>11.622829548957156</v>
      </c>
      <c r="J69" s="88">
        <v>6.76568235896932</v>
      </c>
      <c r="K69" s="2"/>
      <c r="L69" s="2"/>
      <c r="M69" s="2"/>
    </row>
    <row r="70" spans="1:13" s="79" customFormat="1" ht="11.25" customHeight="1" x14ac:dyDescent="0.25">
      <c r="A70" s="85">
        <v>2013</v>
      </c>
      <c r="B70" s="97">
        <v>6.156233833419555</v>
      </c>
      <c r="C70" s="97">
        <v>30.73207042640469</v>
      </c>
      <c r="D70" s="97">
        <v>15.590709829852086</v>
      </c>
      <c r="E70" s="98">
        <v>27.414744778888156</v>
      </c>
      <c r="F70" s="97">
        <v>10.354964336223446</v>
      </c>
      <c r="G70" s="97">
        <v>36.888304259824245</v>
      </c>
      <c r="H70" s="97">
        <v>11.535414355886548</v>
      </c>
      <c r="I70" s="97">
        <v>11.242152352387972</v>
      </c>
      <c r="J70" s="89">
        <v>6.6067297070083155</v>
      </c>
      <c r="K70" s="2"/>
      <c r="L70" s="2"/>
      <c r="M70" s="2"/>
    </row>
    <row r="71" spans="1:13" s="79" customFormat="1" ht="11.25" customHeight="1" x14ac:dyDescent="0.25">
      <c r="A71" s="84">
        <v>2014</v>
      </c>
      <c r="B71" s="95">
        <v>6.167846309403437</v>
      </c>
      <c r="C71" s="95">
        <v>29.259502850054442</v>
      </c>
      <c r="D71" s="95">
        <v>15.320560794377853</v>
      </c>
      <c r="E71" s="96">
        <v>26.785923831562858</v>
      </c>
      <c r="F71" s="95">
        <v>10.584196206294321</v>
      </c>
      <c r="G71" s="95">
        <v>35.427349159457876</v>
      </c>
      <c r="H71" s="95">
        <v>11.399779562273658</v>
      </c>
      <c r="I71" s="95">
        <v>10.999974805371494</v>
      </c>
      <c r="J71" s="88">
        <v>6.4550083729195862</v>
      </c>
      <c r="K71" s="2"/>
      <c r="L71" s="2"/>
      <c r="M71" s="2"/>
    </row>
    <row r="72" spans="1:13" s="79" customFormat="1" ht="11.25" customHeight="1" thickBot="1" x14ac:dyDescent="0.3">
      <c r="A72" s="86">
        <v>2015</v>
      </c>
      <c r="B72" s="99">
        <v>6.1143984220907299</v>
      </c>
      <c r="C72" s="99">
        <v>29.084938505185033</v>
      </c>
      <c r="D72" s="99"/>
      <c r="E72" s="100">
        <v>25.858195820303028</v>
      </c>
      <c r="F72" s="99"/>
      <c r="G72" s="99">
        <v>35.199336927275759</v>
      </c>
      <c r="H72" s="99">
        <v>11.057089084065245</v>
      </c>
      <c r="I72" s="99">
        <v>10.793254216114928</v>
      </c>
      <c r="J72" s="90">
        <v>6.4562294652395629</v>
      </c>
      <c r="K72" s="2"/>
      <c r="L72" s="2"/>
      <c r="M72" s="2"/>
    </row>
    <row r="73" spans="1:13" s="79" customForma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s="79" customFormat="1" x14ac:dyDescent="0.25">
      <c r="A74" s="80"/>
      <c r="B74" s="80"/>
      <c r="C74" s="80"/>
      <c r="D74" s="80"/>
      <c r="E74" s="2"/>
      <c r="F74" s="2"/>
      <c r="G74" s="2"/>
      <c r="H74" s="2"/>
      <c r="I74" s="2"/>
      <c r="J74" s="2"/>
      <c r="K74" s="2"/>
      <c r="L74" s="2"/>
      <c r="M74" s="2"/>
    </row>
    <row r="75" spans="1:13" s="79" customFormat="1" x14ac:dyDescent="0.25">
      <c r="E75" s="2"/>
      <c r="F75" s="2"/>
      <c r="G75" s="2"/>
      <c r="H75" s="2"/>
      <c r="I75" s="2"/>
      <c r="J75" s="2"/>
      <c r="K75" s="2"/>
      <c r="L75" s="2"/>
      <c r="M75" s="2"/>
    </row>
    <row r="76" spans="1:13" s="79" customFormat="1" ht="11.25" customHeight="1" x14ac:dyDescent="0.25">
      <c r="E76" s="2"/>
      <c r="F76" s="2"/>
      <c r="G76" s="2"/>
      <c r="H76" s="2"/>
      <c r="I76" s="2"/>
      <c r="J76" s="2"/>
      <c r="K76" s="2"/>
      <c r="L76" s="2"/>
      <c r="M76" s="2"/>
    </row>
    <row r="77" spans="1:13" s="79" customFormat="1" ht="11.25" customHeight="1" x14ac:dyDescent="0.25">
      <c r="E77" s="2"/>
      <c r="F77" s="2"/>
      <c r="G77" s="2"/>
      <c r="H77" s="2"/>
      <c r="I77" s="2"/>
      <c r="J77" s="2"/>
      <c r="K77" s="2"/>
      <c r="L77" s="2"/>
      <c r="M77" s="2"/>
    </row>
    <row r="78" spans="1:13" s="79" customFormat="1" ht="11.25" customHeight="1" x14ac:dyDescent="0.25">
      <c r="E78" s="2"/>
      <c r="F78" s="2"/>
      <c r="G78" s="2"/>
      <c r="H78" s="2"/>
      <c r="I78" s="2"/>
      <c r="J78" s="2"/>
      <c r="K78" s="2"/>
      <c r="L78" s="2"/>
      <c r="M78" s="2"/>
    </row>
    <row r="79" spans="1:13" s="79" customFormat="1" ht="11.25" customHeight="1" x14ac:dyDescent="0.25">
      <c r="E79" s="2"/>
      <c r="F79" s="2"/>
      <c r="G79" s="2"/>
      <c r="H79" s="2"/>
      <c r="I79" s="2"/>
      <c r="J79" s="2"/>
      <c r="K79" s="2"/>
      <c r="L79" s="2"/>
      <c r="M79" s="2"/>
    </row>
    <row r="80" spans="1:13" s="79" customFormat="1" ht="11.25" customHeight="1" x14ac:dyDescent="0.25">
      <c r="E80" s="2"/>
      <c r="F80" s="2"/>
      <c r="G80" s="2"/>
      <c r="H80" s="2"/>
      <c r="I80" s="2"/>
      <c r="J80" s="2"/>
      <c r="K80" s="2"/>
      <c r="L80" s="2"/>
      <c r="M80" s="2"/>
    </row>
    <row r="81" spans="1:13" s="79" customForma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s="79" customForma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s="79" customForma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s="79" customForma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s="79" customForma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s="79" customForma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s="79" customForma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s="79" customForma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s="79" customForma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s="79" customForma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s="79" customForma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s="79" customForma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s="79" customForma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s="79" customForma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s="79" customForma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s="79" customForma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s="79" customForma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s="79" customForma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s="79" customForma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s="79" customForma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s="79" customForma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s="79" customForma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s="79" customForma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s="79" customForma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s="79" customForma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s="79" customForma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s="79" customForma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s="79" customForma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s="79" customForma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s="79" customForma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s="79" customForma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s="79" customForma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s="79" customForma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s="79" customForma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s="79" customForma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s="79" customForma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s="79" customForma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s="79" customForma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s="79" customForma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s="79" customForma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s="79" customForma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s="79" customForma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s="79" customForma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s="79" customForma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s="79" customForma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s="79" customForma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s="79" customForma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s="79" customForma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s="79" customForma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s="79" customForma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s="79" customForma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s="79" customForma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s="79" customForma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s="79" customForma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s="79" customForma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s="79" customForma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s="79" customForma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s="79" customForma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s="79" customForma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s="79" customForma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s="79" customForma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s="79" customForma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s="79" customForma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s="79" customForma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s="79" customForma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s="79" customForma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s="79" customForma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s="79" customForma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s="79" customForma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s="79" customForma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s="79" customForma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s="79" customForma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s="79" customForma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s="79" customForma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s="79" customForma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s="79" customForma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s="79" customForma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s="79" customForma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s="79" customForma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s="79" customForma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s="79" customForma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s="79" customForma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s="79" customForma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s="79" customForma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s="79" customForma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s="79" customForma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s="79" customForma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s="79" customForma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s="79" customForma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s="79" customForma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s="79" customForma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s="79" customForma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s="79" customForma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s="79" customForma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s="79" customForma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s="79" customForma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s="79" customForma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s="79" customForma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s="79" customForma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s="79" customForma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s="79" customForma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s="79" customForma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s="79" customForma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s="79" customForma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s="79" customForma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s="79" customForma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s="79" customForma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s="79" customForma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s="79" customForma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s="79" customForma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s="79" customForma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s="79" customForma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</sheetData>
  <mergeCells count="8">
    <mergeCell ref="A30:J30"/>
    <mergeCell ref="L30:O30"/>
    <mergeCell ref="A27:J27"/>
    <mergeCell ref="A6:J6"/>
    <mergeCell ref="A26:J26"/>
    <mergeCell ref="A28:J28"/>
    <mergeCell ref="A25:J25"/>
    <mergeCell ref="A24:J24"/>
  </mergeCells>
  <hyperlinks>
    <hyperlink ref="A27:J27" r:id="rId1" display="Source: OECD (2017), &quot;Labour Force Statistics: Summary tables&quot;, OECD Employment and Labour Market Statistics (database), http://dx.doi.org/10.1787/data-00286-en,"/>
    <hyperlink ref="A28:J28" r:id="rId2" display="Self-employment rate (indicator), http://dx.doi.org/10.1787/fb58715e-en (accessed on 16 May 2017) for Panel A; and Statistics Korea (2015), “Additional Economically Active Population Survey for Non-wage Workers”, Korean Statistical Information Services fo"/>
    <hyperlink ref="A1" r:id="rId3" display="http://dx.doi.org/10.1787/9789264288256-en"/>
    <hyperlink ref="A4" r:id="rId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46" orientation="portrait" r:id="rId5"/>
  <customProperties>
    <customPr name="ApplyLineColors" r:id="rId6"/>
    <customPr name="ApplyMarkerFillColor" r:id="rId7"/>
    <customPr name="ApplyMarkerOrder" r:id="rId8"/>
    <customPr name="ApplySpaceBars" r:id="rId9"/>
    <customPr name="ConvertLineToDiamond" r:id="rId10"/>
    <customPr name="CycleColor" r:id="rId11"/>
    <customPr name="DashStyle" r:id="rId12"/>
    <customPr name="ExcludeFonts" r:id="rId13"/>
    <customPr name="ExcludeHighValues" r:id="rId14"/>
    <customPr name="ExcludeLegend" r:id="rId15"/>
    <customPr name="FeatureRightAxis" r:id="rId16"/>
    <customPr name="Focus1OnFirstDataPointOnly" r:id="rId17"/>
    <customPr name="ForceOrientationOnXLabels" r:id="rId18"/>
    <customPr name="GraphSizeIndex" r:id="rId19"/>
    <customPr name="GraphSizeName" r:id="rId20"/>
    <customPr name="PageSizeIndex" r:id="rId21"/>
    <customPr name="PageSizeName" r:id="rId22"/>
    <customPr name="PaletteIndex" r:id="rId23"/>
    <customPr name="PaletteName" r:id="rId24"/>
    <customPr name="SetLegendSpaceFromGraph" r:id="rId25"/>
    <customPr name="SetTitleSpaceFromGraph" r:id="rId26"/>
    <customPr name="SinglePanel" r:id="rId27"/>
    <customPr name="StartColorIndex" r:id="rId28"/>
    <customPr name="StartColorName" r:id="rId29"/>
    <customPr name="StyleTemplateIndex" r:id="rId30"/>
    <customPr name="StyleTemplateName" r:id="rId31"/>
    <customPr name="XHidePrimaryMajorTickMark" r:id="rId32"/>
  </customProperties>
  <drawing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9"/>
  <sheetViews>
    <sheetView workbookViewId="0">
      <selection sqref="A1:J1"/>
    </sheetView>
  </sheetViews>
  <sheetFormatPr defaultColWidth="8.85546875" defaultRowHeight="12.75" x14ac:dyDescent="0.25"/>
  <cols>
    <col min="1" max="1" width="9.7109375" style="2" bestFit="1" customWidth="1"/>
    <col min="2" max="2" width="11.7109375" style="2" bestFit="1" customWidth="1"/>
    <col min="3" max="63" width="3.42578125" style="2" bestFit="1" customWidth="1"/>
    <col min="64" max="64" width="11.28515625" style="2" customWidth="1"/>
    <col min="65" max="16384" width="8.85546875" style="2"/>
  </cols>
  <sheetData>
    <row r="1" spans="1:63" ht="10.15" x14ac:dyDescent="0.2">
      <c r="A1" s="3" t="s">
        <v>1</v>
      </c>
      <c r="B1" s="2" t="s">
        <v>9</v>
      </c>
    </row>
    <row r="2" spans="1:63" ht="10.15" x14ac:dyDescent="0.2">
      <c r="A2" s="3" t="s">
        <v>2</v>
      </c>
      <c r="B2" s="2" t="s">
        <v>14</v>
      </c>
    </row>
    <row r="3" spans="1:63" ht="10.15" x14ac:dyDescent="0.2">
      <c r="A3" s="3" t="s">
        <v>3</v>
      </c>
      <c r="B3" s="2" t="s">
        <v>11</v>
      </c>
    </row>
    <row r="4" spans="1:63" ht="10.15" x14ac:dyDescent="0.2">
      <c r="A4" s="3" t="s">
        <v>4</v>
      </c>
      <c r="B4" s="2" t="s">
        <v>12</v>
      </c>
    </row>
    <row r="6" spans="1:63" ht="10.15" x14ac:dyDescent="0.2">
      <c r="A6" s="3" t="s">
        <v>60</v>
      </c>
      <c r="B6" s="3" t="s">
        <v>59</v>
      </c>
    </row>
    <row r="7" spans="1:63" ht="10.15" x14ac:dyDescent="0.2">
      <c r="A7" s="3" t="s">
        <v>58</v>
      </c>
      <c r="B7" s="2">
        <v>1955</v>
      </c>
      <c r="C7" s="2">
        <v>1956</v>
      </c>
      <c r="D7" s="2">
        <v>1957</v>
      </c>
      <c r="E7" s="2">
        <v>1958</v>
      </c>
      <c r="F7" s="2">
        <v>1959</v>
      </c>
      <c r="G7" s="2">
        <v>1960</v>
      </c>
      <c r="H7" s="2">
        <v>1961</v>
      </c>
      <c r="I7" s="2">
        <v>1962</v>
      </c>
      <c r="J7" s="2">
        <v>1963</v>
      </c>
      <c r="K7" s="2">
        <v>1964</v>
      </c>
      <c r="L7" s="2">
        <v>1965</v>
      </c>
      <c r="M7" s="2">
        <v>1966</v>
      </c>
      <c r="N7" s="2">
        <v>1967</v>
      </c>
      <c r="O7" s="2">
        <v>1968</v>
      </c>
      <c r="P7" s="2">
        <v>1969</v>
      </c>
      <c r="Q7" s="2">
        <v>1970</v>
      </c>
      <c r="R7" s="2">
        <v>1971</v>
      </c>
      <c r="S7" s="2">
        <v>1972</v>
      </c>
      <c r="T7" s="2">
        <v>1973</v>
      </c>
      <c r="U7" s="2">
        <v>1974</v>
      </c>
      <c r="V7" s="2">
        <v>1975</v>
      </c>
      <c r="W7" s="2">
        <v>1976</v>
      </c>
      <c r="X7" s="2">
        <v>1977</v>
      </c>
      <c r="Y7" s="2">
        <v>1978</v>
      </c>
      <c r="Z7" s="2">
        <v>1979</v>
      </c>
      <c r="AA7" s="2">
        <v>1980</v>
      </c>
      <c r="AB7" s="2">
        <v>1981</v>
      </c>
      <c r="AC7" s="2">
        <v>1982</v>
      </c>
      <c r="AD7" s="2">
        <v>1983</v>
      </c>
      <c r="AE7" s="2">
        <v>1984</v>
      </c>
      <c r="AF7" s="2">
        <v>1985</v>
      </c>
      <c r="AG7" s="2">
        <v>1986</v>
      </c>
      <c r="AH7" s="2">
        <v>1987</v>
      </c>
      <c r="AI7" s="2">
        <v>1988</v>
      </c>
      <c r="AJ7" s="2">
        <v>1989</v>
      </c>
      <c r="AK7" s="2">
        <v>1990</v>
      </c>
      <c r="AL7" s="2">
        <v>1991</v>
      </c>
      <c r="AM7" s="2">
        <v>1992</v>
      </c>
      <c r="AN7" s="2">
        <v>1993</v>
      </c>
      <c r="AO7" s="2">
        <v>1994</v>
      </c>
      <c r="AP7" s="2">
        <v>1995</v>
      </c>
      <c r="AQ7" s="2">
        <v>1996</v>
      </c>
      <c r="AR7" s="2">
        <v>1997</v>
      </c>
      <c r="AS7" s="2">
        <v>1998</v>
      </c>
      <c r="AT7" s="2">
        <v>1999</v>
      </c>
      <c r="AU7" s="2">
        <v>2000</v>
      </c>
      <c r="AV7" s="2">
        <v>2001</v>
      </c>
      <c r="AW7" s="2">
        <v>2002</v>
      </c>
      <c r="AX7" s="2">
        <v>2003</v>
      </c>
      <c r="AY7" s="2">
        <v>2004</v>
      </c>
      <c r="AZ7" s="2">
        <v>2005</v>
      </c>
      <c r="BA7" s="2">
        <v>2006</v>
      </c>
      <c r="BB7" s="2">
        <v>2007</v>
      </c>
      <c r="BC7" s="2">
        <v>2008</v>
      </c>
      <c r="BD7" s="2">
        <v>2009</v>
      </c>
      <c r="BE7" s="2">
        <v>2010</v>
      </c>
      <c r="BF7" s="2">
        <v>2011</v>
      </c>
      <c r="BG7" s="2">
        <v>2012</v>
      </c>
      <c r="BH7" s="2">
        <v>2013</v>
      </c>
      <c r="BI7" s="2">
        <v>2014</v>
      </c>
      <c r="BJ7" s="2">
        <v>2015</v>
      </c>
      <c r="BK7" s="2">
        <v>2016</v>
      </c>
    </row>
    <row r="8" spans="1:63" ht="10.15" x14ac:dyDescent="0.2">
      <c r="A8" s="4" t="s">
        <v>8</v>
      </c>
      <c r="B8" s="5"/>
      <c r="C8" s="5"/>
      <c r="D8" s="5"/>
      <c r="E8" s="5"/>
      <c r="F8" s="5"/>
      <c r="G8" s="5"/>
      <c r="H8" s="5"/>
      <c r="I8" s="5"/>
      <c r="J8" s="5"/>
      <c r="K8" s="5">
        <v>16.371929999999999</v>
      </c>
      <c r="L8" s="5">
        <v>15.988759999999999</v>
      </c>
      <c r="M8" s="5">
        <v>15.610799999999999</v>
      </c>
      <c r="N8" s="5">
        <v>14.772729999999999</v>
      </c>
      <c r="O8" s="5">
        <v>14.386990000000001</v>
      </c>
      <c r="P8" s="5">
        <v>13.9178</v>
      </c>
      <c r="Q8" s="5">
        <v>13.865489999999999</v>
      </c>
      <c r="R8" s="5">
        <v>13.70397</v>
      </c>
      <c r="S8" s="5">
        <v>13.83595</v>
      </c>
      <c r="T8" s="5">
        <v>13.65123</v>
      </c>
      <c r="U8" s="5">
        <v>14.08893</v>
      </c>
      <c r="V8" s="5">
        <v>14.31889</v>
      </c>
      <c r="W8" s="5">
        <v>15.052199999999999</v>
      </c>
      <c r="X8" s="5">
        <v>15.8832</v>
      </c>
      <c r="Y8" s="5">
        <v>15.581770000000001</v>
      </c>
      <c r="Z8" s="5">
        <v>15.914910000000001</v>
      </c>
      <c r="AA8" s="5">
        <v>16.016179999999999</v>
      </c>
      <c r="AB8" s="5">
        <v>15.57713</v>
      </c>
      <c r="AC8" s="5">
        <v>15.626139999999999</v>
      </c>
      <c r="AD8" s="5">
        <v>15.60702</v>
      </c>
      <c r="AE8" s="5">
        <v>15.60707</v>
      </c>
      <c r="AF8" s="5">
        <v>15.03445</v>
      </c>
      <c r="AG8" s="5">
        <v>15.31517</v>
      </c>
      <c r="AH8" s="5">
        <v>15.011889999999999</v>
      </c>
      <c r="AI8" s="5">
        <v>15.06831</v>
      </c>
      <c r="AJ8" s="5">
        <v>14.487959999999999</v>
      </c>
      <c r="AK8" s="5">
        <v>14.43366</v>
      </c>
      <c r="AL8" s="5">
        <v>14.940049999999999</v>
      </c>
      <c r="AM8" s="5">
        <v>15.03843</v>
      </c>
      <c r="AN8" s="5">
        <v>15.354810000000001</v>
      </c>
      <c r="AO8" s="5">
        <v>14.87992</v>
      </c>
      <c r="AP8" s="5">
        <v>14.55846</v>
      </c>
      <c r="AQ8" s="5">
        <v>14.23104</v>
      </c>
      <c r="AR8" s="5">
        <v>14.178050000000001</v>
      </c>
      <c r="AS8" s="5">
        <v>13.680249999999999</v>
      </c>
      <c r="AT8" s="5">
        <v>13.66896</v>
      </c>
      <c r="AU8" s="5">
        <v>13.524279999999999</v>
      </c>
      <c r="AV8" s="5">
        <v>13.36004</v>
      </c>
      <c r="AW8" s="5">
        <v>13.49648</v>
      </c>
      <c r="AX8" s="5">
        <v>13.12908</v>
      </c>
      <c r="AY8" s="5">
        <v>12.79167</v>
      </c>
      <c r="AZ8" s="5">
        <v>12.596970000000001</v>
      </c>
      <c r="BA8" s="5">
        <v>12.089219999999999</v>
      </c>
      <c r="BB8" s="5">
        <v>11.68755</v>
      </c>
      <c r="BC8" s="5">
        <v>11.47017</v>
      </c>
      <c r="BD8" s="5">
        <v>11.52073</v>
      </c>
      <c r="BE8" s="5">
        <v>11.51698</v>
      </c>
      <c r="BF8" s="5">
        <v>11.075150000000001</v>
      </c>
      <c r="BG8" s="5">
        <v>10.3881</v>
      </c>
      <c r="BH8" s="5">
        <v>10.11097</v>
      </c>
      <c r="BI8" s="5">
        <v>10.201610000000001</v>
      </c>
      <c r="BJ8" s="5">
        <v>10.3117</v>
      </c>
      <c r="BK8" s="5"/>
    </row>
    <row r="9" spans="1:63" ht="10.15" x14ac:dyDescent="0.2">
      <c r="A9" s="4" t="s">
        <v>16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>
        <v>19.49635</v>
      </c>
      <c r="V9" s="5">
        <v>19.115880000000001</v>
      </c>
      <c r="W9" s="5">
        <v>18.902190000000001</v>
      </c>
      <c r="X9" s="5">
        <v>18.560790000000001</v>
      </c>
      <c r="Y9" s="5">
        <v>17.723459999999999</v>
      </c>
      <c r="Z9" s="5">
        <v>17.065180000000002</v>
      </c>
      <c r="AA9" s="5">
        <v>16.84094</v>
      </c>
      <c r="AB9" s="5">
        <v>16.347159999999999</v>
      </c>
      <c r="AC9" s="5">
        <v>16.05735</v>
      </c>
      <c r="AD9" s="5">
        <v>16.045629999999999</v>
      </c>
      <c r="AE9" s="5">
        <v>15.420349999999999</v>
      </c>
      <c r="AF9" s="5">
        <v>15.069430000000001</v>
      </c>
      <c r="AG9" s="5">
        <v>14.962350000000001</v>
      </c>
      <c r="AH9" s="5">
        <v>14.939030000000001</v>
      </c>
      <c r="AI9" s="5">
        <v>14.868130000000001</v>
      </c>
      <c r="AJ9" s="5">
        <v>14.682270000000001</v>
      </c>
      <c r="AK9" s="5">
        <v>14.54067</v>
      </c>
      <c r="AL9" s="5">
        <v>14.08858</v>
      </c>
      <c r="AM9" s="5">
        <v>13.431480000000001</v>
      </c>
      <c r="AN9" s="5">
        <v>13.19538</v>
      </c>
      <c r="AO9" s="5">
        <v>14.08155</v>
      </c>
      <c r="AP9" s="5">
        <v>14.541370000000001</v>
      </c>
      <c r="AQ9" s="5">
        <v>14.14137</v>
      </c>
      <c r="AR9" s="5">
        <v>13.81569</v>
      </c>
      <c r="AS9" s="5">
        <v>13.8851</v>
      </c>
      <c r="AT9" s="5">
        <v>13.541130000000001</v>
      </c>
      <c r="AU9" s="5">
        <v>13.26506</v>
      </c>
      <c r="AV9" s="5">
        <v>13.340450000000001</v>
      </c>
      <c r="AW9" s="5">
        <v>13.25564</v>
      </c>
      <c r="AX9" s="5">
        <v>12.92686</v>
      </c>
      <c r="AY9" s="5">
        <v>12.425219999999999</v>
      </c>
      <c r="AZ9" s="5">
        <v>12.98893</v>
      </c>
      <c r="BA9" s="5">
        <v>13.07291</v>
      </c>
      <c r="BB9" s="5">
        <v>13.72546</v>
      </c>
      <c r="BC9" s="5">
        <v>13.58592</v>
      </c>
      <c r="BD9" s="5">
        <v>13.686120000000001</v>
      </c>
      <c r="BE9" s="5">
        <v>13.851470000000001</v>
      </c>
      <c r="BF9" s="5">
        <v>13.30621</v>
      </c>
      <c r="BG9" s="5">
        <v>13.10454</v>
      </c>
      <c r="BH9" s="5">
        <v>13.23485</v>
      </c>
      <c r="BI9" s="5">
        <v>13.32399</v>
      </c>
      <c r="BJ9" s="5">
        <v>13.030379999999999</v>
      </c>
      <c r="BK9" s="5"/>
    </row>
    <row r="10" spans="1:63" ht="10.15" x14ac:dyDescent="0.2">
      <c r="A10" s="4" t="s">
        <v>17</v>
      </c>
      <c r="B10" s="5"/>
      <c r="C10" s="5">
        <v>24.69755</v>
      </c>
      <c r="D10" s="5">
        <v>23.860980000000001</v>
      </c>
      <c r="E10" s="5">
        <v>24.0566</v>
      </c>
      <c r="F10" s="5">
        <v>23.75149</v>
      </c>
      <c r="G10" s="5">
        <v>26.167680000000001</v>
      </c>
      <c r="H10" s="5">
        <v>25.481179999999998</v>
      </c>
      <c r="I10" s="5">
        <v>24.872669999999999</v>
      </c>
      <c r="J10" s="5">
        <v>24.016850000000002</v>
      </c>
      <c r="K10" s="5">
        <v>22.914929999999998</v>
      </c>
      <c r="L10" s="5">
        <v>22.23143</v>
      </c>
      <c r="M10" s="5">
        <v>21.925719999999998</v>
      </c>
      <c r="N10" s="5">
        <v>21.973469999999999</v>
      </c>
      <c r="O10" s="5">
        <v>21.908709999999999</v>
      </c>
      <c r="P10" s="5">
        <v>21.3413</v>
      </c>
      <c r="Q10" s="5">
        <v>18.84018</v>
      </c>
      <c r="R10" s="5">
        <v>18.126719999999999</v>
      </c>
      <c r="S10" s="5">
        <v>17.669799999999999</v>
      </c>
      <c r="T10" s="5">
        <v>17.204599999999999</v>
      </c>
      <c r="U10" s="5">
        <v>16.71602</v>
      </c>
      <c r="V10" s="5">
        <v>16.762219999999999</v>
      </c>
      <c r="W10" s="5">
        <v>16.671240000000001</v>
      </c>
      <c r="X10" s="5">
        <v>16.625309999999999</v>
      </c>
      <c r="Y10" s="5">
        <v>16.730979999999999</v>
      </c>
      <c r="Z10" s="5">
        <v>16.66667</v>
      </c>
      <c r="AA10" s="5">
        <v>16.570959999999999</v>
      </c>
      <c r="AB10" s="5">
        <v>16.987449999999999</v>
      </c>
      <c r="AC10" s="5">
        <v>17.33107</v>
      </c>
      <c r="AD10" s="5">
        <v>17.789829999999998</v>
      </c>
      <c r="AE10" s="5">
        <v>18.015440000000002</v>
      </c>
      <c r="AF10" s="5">
        <v>18.026730000000001</v>
      </c>
      <c r="AG10" s="5">
        <v>18.102229999999999</v>
      </c>
      <c r="AH10" s="5">
        <v>18.184370000000001</v>
      </c>
      <c r="AI10" s="5">
        <v>18.14404</v>
      </c>
      <c r="AJ10" s="5">
        <v>18.14714</v>
      </c>
      <c r="AK10" s="5">
        <v>18.115939999999998</v>
      </c>
      <c r="AL10" s="5">
        <v>18.31325</v>
      </c>
      <c r="AM10" s="5">
        <v>18.422540000000001</v>
      </c>
      <c r="AN10" s="5">
        <v>18.896699999999999</v>
      </c>
      <c r="AO10" s="5">
        <v>18.850010000000001</v>
      </c>
      <c r="AP10" s="5">
        <v>18.810230000000001</v>
      </c>
      <c r="AQ10" s="5">
        <v>18.82507</v>
      </c>
      <c r="AR10" s="5">
        <v>18.603480000000001</v>
      </c>
      <c r="AS10" s="5">
        <v>18.176570000000002</v>
      </c>
      <c r="AT10" s="5">
        <v>16.47118</v>
      </c>
      <c r="AU10" s="5">
        <v>15.786899999999999</v>
      </c>
      <c r="AV10" s="5">
        <v>15.138070000000001</v>
      </c>
      <c r="AW10" s="5">
        <v>15.380839999999999</v>
      </c>
      <c r="AX10" s="5">
        <v>14.968059999999999</v>
      </c>
      <c r="AY10" s="5">
        <v>14.931139999999999</v>
      </c>
      <c r="AZ10" s="5">
        <v>15.230219999999999</v>
      </c>
      <c r="BA10" s="5">
        <v>15.075049999999999</v>
      </c>
      <c r="BB10" s="5">
        <v>14.825469999999999</v>
      </c>
      <c r="BC10" s="5">
        <v>14.225</v>
      </c>
      <c r="BD10" s="5">
        <v>14.79909</v>
      </c>
      <c r="BE10" s="5">
        <v>14.36069</v>
      </c>
      <c r="BF10" s="5">
        <v>14.301489999999999</v>
      </c>
      <c r="BG10" s="5">
        <v>14.34586</v>
      </c>
      <c r="BH10" s="5">
        <v>15.079359999999999</v>
      </c>
      <c r="BI10" s="5">
        <v>14.61332</v>
      </c>
      <c r="BJ10" s="5">
        <v>15.179040000000001</v>
      </c>
      <c r="BK10" s="5"/>
    </row>
    <row r="11" spans="1:63" ht="10.15" x14ac:dyDescent="0.2">
      <c r="A11" s="4" t="s">
        <v>18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>
        <v>9.7910389999999996</v>
      </c>
      <c r="W11" s="5">
        <v>9.6127210000000005</v>
      </c>
      <c r="X11" s="5">
        <v>9.4795859999999994</v>
      </c>
      <c r="Y11" s="5">
        <v>9.5740829999999999</v>
      </c>
      <c r="Z11" s="5">
        <v>9.5317100000000003</v>
      </c>
      <c r="AA11" s="5">
        <v>9.136927</v>
      </c>
      <c r="AB11" s="5">
        <v>9.0429010000000005</v>
      </c>
      <c r="AC11" s="5">
        <v>9.6238019999999995</v>
      </c>
      <c r="AD11" s="5">
        <v>9.9346759999999996</v>
      </c>
      <c r="AE11" s="5">
        <v>10.002039999999999</v>
      </c>
      <c r="AF11" s="5">
        <v>10.65854</v>
      </c>
      <c r="AG11" s="5">
        <v>9.8092869999999994</v>
      </c>
      <c r="AH11" s="5">
        <v>9.5702590000000001</v>
      </c>
      <c r="AI11" s="5">
        <v>9.4888910000000006</v>
      </c>
      <c r="AJ11" s="5">
        <v>9.38659</v>
      </c>
      <c r="AK11" s="5">
        <v>9.4739579999999997</v>
      </c>
      <c r="AL11" s="5">
        <v>9.8169149999999998</v>
      </c>
      <c r="AM11" s="5">
        <v>10.12968</v>
      </c>
      <c r="AN11" s="5">
        <v>10.66155</v>
      </c>
      <c r="AO11" s="5">
        <v>10.7438</v>
      </c>
      <c r="AP11" s="5">
        <v>10.576589999999999</v>
      </c>
      <c r="AQ11" s="5">
        <v>11.102</v>
      </c>
      <c r="AR11" s="5">
        <v>11.39683</v>
      </c>
      <c r="AS11" s="5">
        <v>11.76337</v>
      </c>
      <c r="AT11" s="5">
        <v>11.303990000000001</v>
      </c>
      <c r="AU11" s="5">
        <v>10.61172</v>
      </c>
      <c r="AV11" s="5">
        <v>9.8939889999999995</v>
      </c>
      <c r="AW11" s="5">
        <v>9.8140769999999993</v>
      </c>
      <c r="AX11" s="5">
        <v>9.8296379999999992</v>
      </c>
      <c r="AY11" s="5">
        <v>9.4841350000000002</v>
      </c>
      <c r="AZ11" s="5">
        <v>9.4383970000000001</v>
      </c>
      <c r="BA11" s="5">
        <v>9.1869960000000006</v>
      </c>
      <c r="BB11" s="5">
        <v>9.3074849999999998</v>
      </c>
      <c r="BC11" s="5">
        <v>9.2056529999999999</v>
      </c>
      <c r="BD11" s="5">
        <v>9.5345420000000001</v>
      </c>
      <c r="BE11" s="5">
        <v>9.2812560000000008</v>
      </c>
      <c r="BF11" s="5">
        <v>9.0314150000000009</v>
      </c>
      <c r="BG11" s="5">
        <v>8.8897809999999993</v>
      </c>
      <c r="BH11" s="5">
        <v>8.8304290000000005</v>
      </c>
      <c r="BI11" s="5">
        <v>8.7567830000000004</v>
      </c>
      <c r="BJ11" s="5">
        <v>8.6244750000000003</v>
      </c>
      <c r="BK11" s="5"/>
    </row>
    <row r="12" spans="1:63" ht="10.15" x14ac:dyDescent="0.2">
      <c r="A12" s="4" t="s">
        <v>42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>
        <v>11.822380000000001</v>
      </c>
      <c r="AM12" s="5">
        <v>11.89217</v>
      </c>
      <c r="AN12" s="5">
        <v>12.668229999999999</v>
      </c>
      <c r="AO12" s="5">
        <v>12.70772</v>
      </c>
      <c r="AP12" s="5">
        <v>12.7682</v>
      </c>
      <c r="AQ12" s="5">
        <v>13.42736</v>
      </c>
      <c r="AR12" s="5">
        <v>13.86007</v>
      </c>
      <c r="AS12" s="5">
        <v>14.023820000000001</v>
      </c>
      <c r="AT12" s="5">
        <v>14.00985</v>
      </c>
      <c r="AU12" s="5">
        <v>13.19971</v>
      </c>
      <c r="AV12" s="5">
        <v>12.97012</v>
      </c>
      <c r="AW12" s="5">
        <v>12.45435</v>
      </c>
      <c r="AX12" s="5">
        <v>11.959379999999999</v>
      </c>
      <c r="AY12" s="5">
        <v>11.39195</v>
      </c>
      <c r="AZ12" s="5">
        <v>11.168810000000001</v>
      </c>
      <c r="BA12" s="5">
        <v>11.11392</v>
      </c>
      <c r="BB12" s="5">
        <v>11.509499999999999</v>
      </c>
      <c r="BC12" s="5">
        <v>11.042020000000001</v>
      </c>
      <c r="BD12" s="5">
        <v>10.607989999999999</v>
      </c>
      <c r="BE12" s="5">
        <v>10.546849999999999</v>
      </c>
      <c r="BF12" s="5">
        <v>10.51267</v>
      </c>
      <c r="BG12" s="5">
        <v>10.33657</v>
      </c>
      <c r="BH12" s="5">
        <v>10.365930000000001</v>
      </c>
      <c r="BI12" s="5">
        <v>10.01305</v>
      </c>
      <c r="BJ12" s="5">
        <v>8.9861380000000004</v>
      </c>
      <c r="BK12" s="5"/>
    </row>
    <row r="13" spans="1:63" ht="10.15" x14ac:dyDescent="0.2">
      <c r="A13" s="4" t="s">
        <v>47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>
        <v>28.90737</v>
      </c>
      <c r="AR13" s="5">
        <v>29.1417</v>
      </c>
      <c r="AS13" s="5">
        <v>29.446999999999999</v>
      </c>
      <c r="AT13" s="5">
        <v>30.447769999999998</v>
      </c>
      <c r="AU13" s="5">
        <v>29.835290000000001</v>
      </c>
      <c r="AV13" s="5">
        <v>30.222670000000001</v>
      </c>
      <c r="AW13" s="5">
        <v>30.284310000000001</v>
      </c>
      <c r="AX13" s="5">
        <v>31.490469999999998</v>
      </c>
      <c r="AY13" s="5">
        <v>30.986660000000001</v>
      </c>
      <c r="AZ13" s="5">
        <v>30.379519999999999</v>
      </c>
      <c r="BA13" s="5">
        <v>29.01267</v>
      </c>
      <c r="BB13" s="5">
        <v>28.05219</v>
      </c>
      <c r="BC13" s="5">
        <v>26.848410000000001</v>
      </c>
      <c r="BD13" s="5">
        <v>27.674379999999999</v>
      </c>
      <c r="BE13" s="5">
        <v>26.490480000000002</v>
      </c>
      <c r="BF13" s="5">
        <v>26.37782</v>
      </c>
      <c r="BG13" s="5">
        <v>25.076779999999999</v>
      </c>
      <c r="BH13" s="5">
        <v>25.423179999999999</v>
      </c>
      <c r="BI13" s="5">
        <v>25.872319999999998</v>
      </c>
      <c r="BJ13" s="5">
        <v>25.64893</v>
      </c>
      <c r="BK13" s="5">
        <v>26.474</v>
      </c>
    </row>
    <row r="14" spans="1:63" ht="10.15" x14ac:dyDescent="0.2">
      <c r="A14" s="4" t="s">
        <v>19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>
        <v>9.4352250000000009</v>
      </c>
      <c r="AO14" s="5">
        <v>10.599019999999999</v>
      </c>
      <c r="AP14" s="5">
        <v>11.983499999999999</v>
      </c>
      <c r="AQ14" s="5">
        <v>12.25639</v>
      </c>
      <c r="AR14" s="5">
        <v>12.42822</v>
      </c>
      <c r="AS14" s="5">
        <v>13.75353</v>
      </c>
      <c r="AT14" s="5">
        <v>14.542820000000001</v>
      </c>
      <c r="AU14" s="5">
        <v>15.161210000000001</v>
      </c>
      <c r="AV14" s="5">
        <v>15.234439999999999</v>
      </c>
      <c r="AW14" s="5">
        <v>16.115760000000002</v>
      </c>
      <c r="AX14" s="5">
        <v>17.26568</v>
      </c>
      <c r="AY14" s="5">
        <v>16.905069999999998</v>
      </c>
      <c r="AZ14" s="5">
        <v>16.070260000000001</v>
      </c>
      <c r="BA14" s="5">
        <v>16.194389999999999</v>
      </c>
      <c r="BB14" s="5">
        <v>16.21903</v>
      </c>
      <c r="BC14" s="5">
        <v>16.173770000000001</v>
      </c>
      <c r="BD14" s="5">
        <v>16.81616</v>
      </c>
      <c r="BE14" s="5">
        <v>17.779240000000001</v>
      </c>
      <c r="BF14" s="5">
        <v>18.074200000000001</v>
      </c>
      <c r="BG14" s="5">
        <v>18.484639999999999</v>
      </c>
      <c r="BH14" s="5">
        <v>17.923349999999999</v>
      </c>
      <c r="BI14" s="5">
        <v>18.05753</v>
      </c>
      <c r="BJ14" s="5">
        <v>17.388120000000001</v>
      </c>
      <c r="BK14" s="5"/>
    </row>
    <row r="15" spans="1:63" ht="10.15" x14ac:dyDescent="0.2">
      <c r="A15" s="4" t="s">
        <v>23</v>
      </c>
      <c r="B15" s="5"/>
      <c r="C15" s="5"/>
      <c r="D15" s="5">
        <v>24.342449999999999</v>
      </c>
      <c r="E15" s="5">
        <v>24.143229999999999</v>
      </c>
      <c r="F15" s="5">
        <v>23.59498</v>
      </c>
      <c r="G15" s="5">
        <v>22.794170000000001</v>
      </c>
      <c r="H15" s="5">
        <v>22.33783</v>
      </c>
      <c r="I15" s="5">
        <v>21.522310000000001</v>
      </c>
      <c r="J15" s="5">
        <v>20.83286</v>
      </c>
      <c r="K15" s="5">
        <v>20.03651</v>
      </c>
      <c r="L15" s="5">
        <v>19.41479</v>
      </c>
      <c r="M15" s="5">
        <v>19.13374</v>
      </c>
      <c r="N15" s="5">
        <v>19.229410000000001</v>
      </c>
      <c r="O15" s="5">
        <v>18.771329999999999</v>
      </c>
      <c r="P15" s="5">
        <v>17.79599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>
        <v>11.91948</v>
      </c>
      <c r="AB15" s="5">
        <v>11.79712</v>
      </c>
      <c r="AC15" s="5">
        <v>11.78177</v>
      </c>
      <c r="AD15" s="5">
        <v>11.833080000000001</v>
      </c>
      <c r="AE15" s="5"/>
      <c r="AF15" s="5"/>
      <c r="AG15" s="5"/>
      <c r="AH15" s="5"/>
      <c r="AI15" s="5"/>
      <c r="AJ15" s="5"/>
      <c r="AK15" s="5"/>
      <c r="AL15" s="5">
        <v>9.7936049999999994</v>
      </c>
      <c r="AM15" s="5">
        <v>10.052210000000001</v>
      </c>
      <c r="AN15" s="5">
        <v>10.36983</v>
      </c>
      <c r="AO15" s="5">
        <v>10.6136</v>
      </c>
      <c r="AP15" s="5">
        <v>10.707100000000001</v>
      </c>
      <c r="AQ15" s="5">
        <v>10.75568</v>
      </c>
      <c r="AR15" s="5">
        <v>10.884869999999999</v>
      </c>
      <c r="AS15" s="5">
        <v>10.987550000000001</v>
      </c>
      <c r="AT15" s="5">
        <v>10.83736</v>
      </c>
      <c r="AU15" s="5">
        <v>10.955959999999999</v>
      </c>
      <c r="AV15" s="5">
        <v>11.147180000000001</v>
      </c>
      <c r="AW15" s="5">
        <v>11.17774</v>
      </c>
      <c r="AX15" s="5">
        <v>11.44181</v>
      </c>
      <c r="AY15" s="5">
        <v>12.12785</v>
      </c>
      <c r="AZ15" s="5">
        <v>12.44636</v>
      </c>
      <c r="BA15" s="5">
        <v>12.214130000000001</v>
      </c>
      <c r="BB15" s="5">
        <v>12.064719999999999</v>
      </c>
      <c r="BC15" s="5">
        <v>11.714700000000001</v>
      </c>
      <c r="BD15" s="5">
        <v>11.648680000000001</v>
      </c>
      <c r="BE15" s="5">
        <v>11.616379999999999</v>
      </c>
      <c r="BF15" s="5">
        <v>11.7234</v>
      </c>
      <c r="BG15" s="5">
        <v>11.62313</v>
      </c>
      <c r="BH15" s="5">
        <v>11.242150000000001</v>
      </c>
      <c r="BI15" s="5">
        <v>10.999980000000001</v>
      </c>
      <c r="BJ15" s="5">
        <v>10.793519999999999</v>
      </c>
      <c r="BK15" s="5"/>
    </row>
    <row r="16" spans="1:63" ht="10.15" x14ac:dyDescent="0.2">
      <c r="A16" s="4" t="s">
        <v>20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>
        <v>22.482330000000001</v>
      </c>
      <c r="O16" s="5"/>
      <c r="P16" s="5">
        <v>21.25329</v>
      </c>
      <c r="Q16" s="5">
        <v>20.647950000000002</v>
      </c>
      <c r="R16" s="5">
        <v>20.27374</v>
      </c>
      <c r="S16" s="5">
        <v>18.33616</v>
      </c>
      <c r="T16" s="5">
        <v>18.490570000000002</v>
      </c>
      <c r="U16" s="5">
        <v>18.216560000000001</v>
      </c>
      <c r="V16" s="5">
        <v>18.56775</v>
      </c>
      <c r="W16" s="5">
        <v>16.818380000000001</v>
      </c>
      <c r="X16" s="5">
        <v>15.6829</v>
      </c>
      <c r="Y16" s="5">
        <v>16.008579999999998</v>
      </c>
      <c r="Z16" s="5">
        <v>15.580159999999999</v>
      </c>
      <c r="AA16" s="5"/>
      <c r="AB16" s="5">
        <v>14.605320000000001</v>
      </c>
      <c r="AC16" s="5"/>
      <c r="AD16" s="5">
        <v>14.613049999999999</v>
      </c>
      <c r="AE16" s="5">
        <v>12.855930000000001</v>
      </c>
      <c r="AF16" s="5">
        <v>12.325749999999999</v>
      </c>
      <c r="AG16" s="5">
        <v>11.546749999999999</v>
      </c>
      <c r="AH16" s="5">
        <v>11.468870000000001</v>
      </c>
      <c r="AI16" s="5">
        <v>10.940060000000001</v>
      </c>
      <c r="AJ16" s="5">
        <v>11.07098</v>
      </c>
      <c r="AK16" s="5">
        <v>11.4048</v>
      </c>
      <c r="AL16" s="5">
        <v>10.83071</v>
      </c>
      <c r="AM16" s="5">
        <v>10.737310000000001</v>
      </c>
      <c r="AN16" s="5">
        <v>10.752269999999999</v>
      </c>
      <c r="AO16" s="5">
        <v>9.8265670000000007</v>
      </c>
      <c r="AP16" s="5">
        <v>9.5435850000000002</v>
      </c>
      <c r="AQ16" s="5">
        <v>9.3307909999999996</v>
      </c>
      <c r="AR16" s="5">
        <v>9.435162</v>
      </c>
      <c r="AS16" s="5">
        <v>9.6942780000000006</v>
      </c>
      <c r="AT16" s="5">
        <v>9.2836040000000004</v>
      </c>
      <c r="AU16" s="5">
        <v>9.1193580000000001</v>
      </c>
      <c r="AV16" s="5">
        <v>8.8801380000000005</v>
      </c>
      <c r="AW16" s="5">
        <v>8.8706440000000004</v>
      </c>
      <c r="AX16" s="5">
        <v>9.1329270000000005</v>
      </c>
      <c r="AY16" s="5">
        <v>8.7706499999999998</v>
      </c>
      <c r="AZ16" s="5">
        <v>8.8867890000000003</v>
      </c>
      <c r="BA16" s="5">
        <v>9.0575320000000001</v>
      </c>
      <c r="BB16" s="5">
        <v>9.01309</v>
      </c>
      <c r="BC16" s="5">
        <v>8.847448</v>
      </c>
      <c r="BD16" s="5">
        <v>9.3484929999999995</v>
      </c>
      <c r="BE16" s="5">
        <v>9.1053540000000002</v>
      </c>
      <c r="BF16" s="5">
        <v>9.1131100000000007</v>
      </c>
      <c r="BG16" s="5">
        <v>9.1274270000000008</v>
      </c>
      <c r="BH16" s="5">
        <v>9.0043159999999993</v>
      </c>
      <c r="BI16" s="5">
        <v>8.8758710000000001</v>
      </c>
      <c r="BJ16" s="5">
        <v>8.6518899999999999</v>
      </c>
      <c r="BK16" s="5"/>
    </row>
    <row r="17" spans="1:63" ht="10.15" x14ac:dyDescent="0.2">
      <c r="A17" s="4" t="s">
        <v>40</v>
      </c>
      <c r="B17" s="5"/>
      <c r="C17" s="5"/>
      <c r="D17" s="5"/>
      <c r="E17" s="5"/>
      <c r="F17" s="5"/>
      <c r="G17" s="5"/>
      <c r="H17" s="5"/>
      <c r="I17" s="5"/>
      <c r="J17" s="5"/>
      <c r="K17" s="5">
        <v>38.827219999999997</v>
      </c>
      <c r="L17" s="5">
        <v>38.469940000000001</v>
      </c>
      <c r="M17" s="5">
        <v>37.896050000000002</v>
      </c>
      <c r="N17" s="5">
        <v>37.796909999999997</v>
      </c>
      <c r="O17" s="5">
        <v>37.316369999999999</v>
      </c>
      <c r="P17" s="5">
        <v>36.624409999999997</v>
      </c>
      <c r="Q17" s="5">
        <v>35.976840000000003</v>
      </c>
      <c r="R17" s="5">
        <v>35.498840000000001</v>
      </c>
      <c r="S17" s="5">
        <v>33.378540000000001</v>
      </c>
      <c r="T17" s="5">
        <v>32.783439999999999</v>
      </c>
      <c r="U17" s="5">
        <v>32.164960000000001</v>
      </c>
      <c r="V17" s="5">
        <v>30.160730000000001</v>
      </c>
      <c r="W17" s="5">
        <v>31.51399</v>
      </c>
      <c r="X17" s="5">
        <v>29.471640000000001</v>
      </c>
      <c r="Y17" s="5">
        <v>29.290579999999999</v>
      </c>
      <c r="Z17" s="5">
        <v>29.505330000000001</v>
      </c>
      <c r="AA17" s="5">
        <v>29.638999999999999</v>
      </c>
      <c r="AB17" s="5">
        <v>29.676400000000001</v>
      </c>
      <c r="AC17" s="5">
        <v>29.457750000000001</v>
      </c>
      <c r="AD17" s="5">
        <v>29.851800000000001</v>
      </c>
      <c r="AE17" s="5">
        <v>30.604839999999999</v>
      </c>
      <c r="AF17" s="5">
        <v>30.165089999999999</v>
      </c>
      <c r="AG17" s="5">
        <v>28.67848</v>
      </c>
      <c r="AH17" s="5">
        <v>29.19415</v>
      </c>
      <c r="AI17" s="5">
        <v>28.499310000000001</v>
      </c>
      <c r="AJ17" s="5">
        <v>27.10173</v>
      </c>
      <c r="AK17" s="5">
        <v>25.820540000000001</v>
      </c>
      <c r="AL17" s="5">
        <v>25.134920000000001</v>
      </c>
      <c r="AM17" s="5">
        <v>25.516470000000002</v>
      </c>
      <c r="AN17" s="5">
        <v>25.92295</v>
      </c>
      <c r="AO17" s="5">
        <v>25.790710000000001</v>
      </c>
      <c r="AP17" s="5">
        <v>25.175139999999999</v>
      </c>
      <c r="AQ17" s="5">
        <v>24.677299999999999</v>
      </c>
      <c r="AR17" s="5">
        <v>23.51848</v>
      </c>
      <c r="AS17" s="5">
        <v>22.717600000000001</v>
      </c>
      <c r="AT17" s="5">
        <v>21.267309999999998</v>
      </c>
      <c r="AU17" s="5">
        <v>20.174060000000001</v>
      </c>
      <c r="AV17" s="5">
        <v>19.789110000000001</v>
      </c>
      <c r="AW17" s="5">
        <v>18.765319999999999</v>
      </c>
      <c r="AX17" s="5">
        <v>18.13438</v>
      </c>
      <c r="AY17" s="5">
        <v>17.965340000000001</v>
      </c>
      <c r="AZ17" s="5">
        <v>18.083860000000001</v>
      </c>
      <c r="BA17" s="5">
        <v>17.784510000000001</v>
      </c>
      <c r="BB17" s="5">
        <v>17.581530000000001</v>
      </c>
      <c r="BC17" s="5">
        <v>17.652570000000001</v>
      </c>
      <c r="BD17" s="5">
        <v>16.921530000000001</v>
      </c>
      <c r="BE17" s="5">
        <v>16.772880000000001</v>
      </c>
      <c r="BF17" s="5">
        <v>16.481349999999999</v>
      </c>
      <c r="BG17" s="5">
        <v>17.399180000000001</v>
      </c>
      <c r="BH17" s="5">
        <v>17.949380000000001</v>
      </c>
      <c r="BI17" s="5">
        <v>17.688800000000001</v>
      </c>
      <c r="BJ17" s="5">
        <v>17.36834</v>
      </c>
      <c r="BK17" s="5"/>
    </row>
    <row r="18" spans="1:63" ht="10.15" x14ac:dyDescent="0.2">
      <c r="A18" s="4" t="s">
        <v>49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>
        <v>6.9255149999999999</v>
      </c>
      <c r="AQ18" s="5">
        <v>7.5202590000000002</v>
      </c>
      <c r="AR18" s="5">
        <v>7.9837400000000001</v>
      </c>
      <c r="AS18" s="5">
        <v>8.6092709999999997</v>
      </c>
      <c r="AT18" s="5">
        <v>8.6278579999999998</v>
      </c>
      <c r="AU18" s="5">
        <v>8.7544979999999999</v>
      </c>
      <c r="AV18" s="5">
        <v>8.1970010000000002</v>
      </c>
      <c r="AW18" s="5">
        <v>7.8902520000000003</v>
      </c>
      <c r="AX18" s="5">
        <v>8.8284380000000002</v>
      </c>
      <c r="AY18" s="5">
        <v>9.6844219999999996</v>
      </c>
      <c r="AZ18" s="5">
        <v>7.9463699999999999</v>
      </c>
      <c r="BA18" s="5">
        <v>8.1865919999999992</v>
      </c>
      <c r="BB18" s="5">
        <v>9.2034850000000006</v>
      </c>
      <c r="BC18" s="5">
        <v>7.8878849999999998</v>
      </c>
      <c r="BD18" s="5">
        <v>8.3911350000000002</v>
      </c>
      <c r="BE18" s="5">
        <v>8.5000889999999991</v>
      </c>
      <c r="BF18" s="5">
        <v>8.7506240000000002</v>
      </c>
      <c r="BG18" s="5">
        <v>8.8965060000000005</v>
      </c>
      <c r="BH18" s="5">
        <v>9.1731259999999999</v>
      </c>
      <c r="BI18" s="5">
        <v>9.1420309999999994</v>
      </c>
      <c r="BJ18" s="5">
        <v>9.3916590000000006</v>
      </c>
      <c r="BK18" s="5"/>
    </row>
    <row r="19" spans="1:63" ht="10.15" x14ac:dyDescent="0.2">
      <c r="A19" s="4" t="s">
        <v>21</v>
      </c>
      <c r="B19" s="5"/>
      <c r="C19" s="5"/>
      <c r="D19" s="5"/>
      <c r="E19" s="5"/>
      <c r="F19" s="5"/>
      <c r="G19" s="5"/>
      <c r="H19" s="5"/>
      <c r="I19" s="5"/>
      <c r="J19" s="5"/>
      <c r="K19" s="5">
        <v>30.625579999999999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>
        <v>18.370100000000001</v>
      </c>
      <c r="Y19" s="5">
        <v>17.716889999999999</v>
      </c>
      <c r="Z19" s="5">
        <v>17.408729999999998</v>
      </c>
      <c r="AA19" s="5">
        <v>17.169969999999999</v>
      </c>
      <c r="AB19" s="5">
        <v>16.645330000000001</v>
      </c>
      <c r="AC19" s="5">
        <v>16.349810000000002</v>
      </c>
      <c r="AD19" s="5">
        <v>16.218489999999999</v>
      </c>
      <c r="AE19" s="5">
        <v>15.77195</v>
      </c>
      <c r="AF19" s="5">
        <v>14.87433</v>
      </c>
      <c r="AG19" s="5">
        <v>14.86989</v>
      </c>
      <c r="AH19" s="5">
        <v>15.41649</v>
      </c>
      <c r="AI19" s="5">
        <v>15.20661</v>
      </c>
      <c r="AJ19" s="5">
        <v>15.838010000000001</v>
      </c>
      <c r="AK19" s="5">
        <v>15.56358</v>
      </c>
      <c r="AL19" s="5">
        <v>15.348839999999999</v>
      </c>
      <c r="AM19" s="5">
        <v>15.664849999999999</v>
      </c>
      <c r="AN19" s="5">
        <v>16.01164</v>
      </c>
      <c r="AO19" s="5">
        <v>16.283619999999999</v>
      </c>
      <c r="AP19" s="5">
        <v>15.550240000000001</v>
      </c>
      <c r="AQ19" s="5">
        <v>15.290229999999999</v>
      </c>
      <c r="AR19" s="5">
        <v>14.87049</v>
      </c>
      <c r="AS19" s="5">
        <v>14.324450000000001</v>
      </c>
      <c r="AT19" s="5">
        <v>14.03586</v>
      </c>
      <c r="AU19" s="5">
        <v>13.70046</v>
      </c>
      <c r="AV19" s="5">
        <v>13.02136</v>
      </c>
      <c r="AW19" s="5">
        <v>12.863910000000001</v>
      </c>
      <c r="AX19" s="5">
        <v>12.90911</v>
      </c>
      <c r="AY19" s="5">
        <v>12.76957</v>
      </c>
      <c r="AZ19" s="5">
        <v>12.66722</v>
      </c>
      <c r="BA19" s="5">
        <v>12.90058</v>
      </c>
      <c r="BB19" s="5">
        <v>12.645989999999999</v>
      </c>
      <c r="BC19" s="5">
        <v>12.84695</v>
      </c>
      <c r="BD19" s="5">
        <v>13.63908</v>
      </c>
      <c r="BE19" s="5">
        <v>13.45585</v>
      </c>
      <c r="BF19" s="5">
        <v>13.433439999999999</v>
      </c>
      <c r="BG19" s="5">
        <v>13.62167</v>
      </c>
      <c r="BH19" s="5">
        <v>13.48039</v>
      </c>
      <c r="BI19" s="5">
        <v>14.063140000000001</v>
      </c>
      <c r="BJ19" s="5">
        <v>14.25041</v>
      </c>
      <c r="BK19" s="5"/>
    </row>
    <row r="20" spans="1:63" ht="10.15" x14ac:dyDescent="0.2">
      <c r="A20" s="4" t="s">
        <v>22</v>
      </c>
      <c r="B20" s="5"/>
      <c r="C20" s="5">
        <v>33.986229999999999</v>
      </c>
      <c r="D20" s="5">
        <v>32.718719999999998</v>
      </c>
      <c r="E20" s="5">
        <v>31.76351</v>
      </c>
      <c r="F20" s="5">
        <v>31.35735</v>
      </c>
      <c r="G20" s="5">
        <v>30.701799999999999</v>
      </c>
      <c r="H20" s="5">
        <v>29.885000000000002</v>
      </c>
      <c r="I20" s="5">
        <v>28.925180000000001</v>
      </c>
      <c r="J20" s="5">
        <v>27.757670000000001</v>
      </c>
      <c r="K20" s="5">
        <v>26.687290000000001</v>
      </c>
      <c r="L20" s="5">
        <v>25.945450000000001</v>
      </c>
      <c r="M20" s="5">
        <v>25.238720000000001</v>
      </c>
      <c r="N20" s="5">
        <v>24.648319999999998</v>
      </c>
      <c r="O20" s="5">
        <v>23.954799999999999</v>
      </c>
      <c r="P20" s="5">
        <v>22.678509999999999</v>
      </c>
      <c r="Q20" s="5">
        <v>21.582129999999999</v>
      </c>
      <c r="R20" s="5">
        <v>20.746690000000001</v>
      </c>
      <c r="S20" s="5">
        <v>19.89791</v>
      </c>
      <c r="T20" s="5">
        <v>19.0839</v>
      </c>
      <c r="U20" s="5">
        <v>18.494060000000001</v>
      </c>
      <c r="V20" s="5">
        <v>18.18487</v>
      </c>
      <c r="W20" s="5">
        <v>17.656009999999998</v>
      </c>
      <c r="X20" s="5">
        <v>17.174479999999999</v>
      </c>
      <c r="Y20" s="5">
        <v>16.8386</v>
      </c>
      <c r="Z20" s="5">
        <v>16.557590000000001</v>
      </c>
      <c r="AA20" s="5">
        <v>16.271039999999999</v>
      </c>
      <c r="AB20" s="5">
        <v>16.074020000000001</v>
      </c>
      <c r="AC20" s="5">
        <v>15.736330000000001</v>
      </c>
      <c r="AD20" s="5">
        <v>15.525309999999999</v>
      </c>
      <c r="AE20" s="5">
        <v>15.33563</v>
      </c>
      <c r="AF20" s="5">
        <v>15.022650000000001</v>
      </c>
      <c r="AG20" s="5">
        <v>14.738569999999999</v>
      </c>
      <c r="AH20" s="5">
        <v>14.507149999999999</v>
      </c>
      <c r="AI20" s="5">
        <v>14.18125</v>
      </c>
      <c r="AJ20" s="5">
        <v>13.70754</v>
      </c>
      <c r="AK20" s="5">
        <v>13.1707</v>
      </c>
      <c r="AL20" s="5">
        <v>12.6823</v>
      </c>
      <c r="AM20" s="5">
        <v>12.15845</v>
      </c>
      <c r="AN20" s="5">
        <v>11.740690000000001</v>
      </c>
      <c r="AO20" s="5">
        <v>11.29318</v>
      </c>
      <c r="AP20" s="5">
        <v>10.837300000000001</v>
      </c>
      <c r="AQ20" s="5">
        <v>10.478260000000001</v>
      </c>
      <c r="AR20" s="5">
        <v>10.17587</v>
      </c>
      <c r="AS20" s="5">
        <v>9.8247459999999993</v>
      </c>
      <c r="AT20" s="5">
        <v>9.5605279999999997</v>
      </c>
      <c r="AU20" s="5">
        <v>9.2630549999999996</v>
      </c>
      <c r="AV20" s="5">
        <v>8.9818759999999997</v>
      </c>
      <c r="AW20" s="5">
        <v>8.8772289999999998</v>
      </c>
      <c r="AX20" s="5">
        <v>8.8726020000000005</v>
      </c>
      <c r="AY20" s="5">
        <v>8.9426659999999991</v>
      </c>
      <c r="AZ20" s="5">
        <v>9.0194349999999996</v>
      </c>
      <c r="BA20" s="5">
        <v>9.0265210000000007</v>
      </c>
      <c r="BB20" s="5">
        <v>8.9797949999999993</v>
      </c>
      <c r="BC20" s="5">
        <v>9.0025739999999992</v>
      </c>
      <c r="BD20" s="5">
        <v>9.1602669999999993</v>
      </c>
      <c r="BE20" s="5">
        <v>9.3939450000000004</v>
      </c>
      <c r="BF20" s="5">
        <v>9.6879109999999997</v>
      </c>
      <c r="BG20" s="5"/>
      <c r="BH20" s="5"/>
      <c r="BI20" s="5"/>
      <c r="BJ20" s="5"/>
      <c r="BK20" s="5"/>
    </row>
    <row r="21" spans="1:63" ht="10.15" x14ac:dyDescent="0.2">
      <c r="A21" s="4" t="s">
        <v>44</v>
      </c>
      <c r="B21" s="5"/>
      <c r="C21" s="5">
        <v>7.6677179999999998</v>
      </c>
      <c r="D21" s="5">
        <v>7.6171620000000004</v>
      </c>
      <c r="E21" s="5">
        <v>7.6756289999999998</v>
      </c>
      <c r="F21" s="5">
        <v>7.6335879999999996</v>
      </c>
      <c r="G21" s="5">
        <v>7.4640750000000002</v>
      </c>
      <c r="H21" s="5">
        <v>7.2983570000000002</v>
      </c>
      <c r="I21" s="5">
        <v>7.1862729999999999</v>
      </c>
      <c r="J21" s="5">
        <v>7.1192739999999999</v>
      </c>
      <c r="K21" s="5">
        <v>6.9733299999999998</v>
      </c>
      <c r="L21" s="5">
        <v>6.8453340000000003</v>
      </c>
      <c r="M21" s="5">
        <v>6.7417980000000002</v>
      </c>
      <c r="N21" s="5">
        <v>7.1713469999999999</v>
      </c>
      <c r="O21" s="5">
        <v>7.3088879999999996</v>
      </c>
      <c r="P21" s="5">
        <v>7.5700630000000002</v>
      </c>
      <c r="Q21" s="5">
        <v>7.8011569999999999</v>
      </c>
      <c r="R21" s="5">
        <v>8.3840269999999997</v>
      </c>
      <c r="S21" s="5">
        <v>8.2936329999999998</v>
      </c>
      <c r="T21" s="5">
        <v>8.2379119999999997</v>
      </c>
      <c r="U21" s="5">
        <v>8.0635399999999997</v>
      </c>
      <c r="V21" s="5">
        <v>8.0747599999999995</v>
      </c>
      <c r="W21" s="5">
        <v>7.9644209999999998</v>
      </c>
      <c r="X21" s="5">
        <v>7.7716190000000003</v>
      </c>
      <c r="Y21" s="5">
        <v>7.7218980000000004</v>
      </c>
      <c r="Z21" s="5">
        <v>7.5996810000000004</v>
      </c>
      <c r="AA21" s="5">
        <v>8.0507120000000008</v>
      </c>
      <c r="AB21" s="5">
        <v>8.8251220000000004</v>
      </c>
      <c r="AC21" s="5">
        <v>9.2011540000000007</v>
      </c>
      <c r="AD21" s="5">
        <v>9.5992110000000004</v>
      </c>
      <c r="AE21" s="5">
        <v>12.731619999999999</v>
      </c>
      <c r="AF21" s="5">
        <v>13.10928</v>
      </c>
      <c r="AG21" s="5">
        <v>13.17883</v>
      </c>
      <c r="AH21" s="5">
        <v>14.44211</v>
      </c>
      <c r="AI21" s="5">
        <v>14.688040000000001</v>
      </c>
      <c r="AJ21" s="5">
        <v>15.19078</v>
      </c>
      <c r="AK21" s="5">
        <v>15.09807</v>
      </c>
      <c r="AL21" s="5">
        <v>14.625069999999999</v>
      </c>
      <c r="AM21" s="5">
        <v>14.29593</v>
      </c>
      <c r="AN21" s="5">
        <v>14.21758</v>
      </c>
      <c r="AO21" s="5">
        <v>14.439410000000001</v>
      </c>
      <c r="AP21" s="5">
        <v>14.473850000000001</v>
      </c>
      <c r="AQ21" s="5">
        <v>13.943250000000001</v>
      </c>
      <c r="AR21" s="5">
        <v>13.651210000000001</v>
      </c>
      <c r="AS21" s="5">
        <v>13.125</v>
      </c>
      <c r="AT21" s="5">
        <v>12.639279999999999</v>
      </c>
      <c r="AU21" s="5">
        <v>12.280749999999999</v>
      </c>
      <c r="AV21" s="5">
        <v>12.229430000000001</v>
      </c>
      <c r="AW21" s="5">
        <v>12.336880000000001</v>
      </c>
      <c r="AX21" s="5">
        <v>12.93192</v>
      </c>
      <c r="AY21" s="5">
        <v>13.27323</v>
      </c>
      <c r="AZ21" s="5">
        <v>12.94027</v>
      </c>
      <c r="BA21" s="5">
        <v>13.08713</v>
      </c>
      <c r="BB21" s="5">
        <v>13.318899999999999</v>
      </c>
      <c r="BC21" s="5">
        <v>13.37537</v>
      </c>
      <c r="BD21" s="5">
        <v>13.5519</v>
      </c>
      <c r="BE21" s="5">
        <v>13.85393</v>
      </c>
      <c r="BF21" s="5">
        <v>13.948600000000001</v>
      </c>
      <c r="BG21" s="5">
        <v>14.648999999999999</v>
      </c>
      <c r="BH21" s="5">
        <v>14.45579</v>
      </c>
      <c r="BI21" s="5">
        <v>15.43793</v>
      </c>
      <c r="BJ21" s="5">
        <v>14.933479999999999</v>
      </c>
      <c r="BK21" s="5"/>
    </row>
    <row r="22" spans="1:63" ht="10.15" x14ac:dyDescent="0.2">
      <c r="A22" s="4" t="s">
        <v>24</v>
      </c>
      <c r="B22" s="5"/>
      <c r="C22" s="5"/>
      <c r="D22" s="5"/>
      <c r="E22" s="5"/>
      <c r="F22" s="5"/>
      <c r="G22" s="5">
        <v>68.458359999999999</v>
      </c>
      <c r="H22" s="5">
        <v>67.698599999999999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v>51.86495</v>
      </c>
      <c r="AC22" s="5">
        <v>50.893009999999997</v>
      </c>
      <c r="AD22" s="5">
        <v>51.580689999999997</v>
      </c>
      <c r="AE22" s="5">
        <v>50.885089999999998</v>
      </c>
      <c r="AF22" s="5">
        <v>50.637970000000003</v>
      </c>
      <c r="AG22" s="5">
        <v>50.701189999999997</v>
      </c>
      <c r="AH22" s="5">
        <v>50.107120000000002</v>
      </c>
      <c r="AI22" s="5">
        <v>49.541580000000003</v>
      </c>
      <c r="AJ22" s="5">
        <v>48.548630000000003</v>
      </c>
      <c r="AK22" s="5">
        <v>47.636659999999999</v>
      </c>
      <c r="AL22" s="5">
        <v>46.831330000000001</v>
      </c>
      <c r="AM22" s="5">
        <v>47.393419999999999</v>
      </c>
      <c r="AN22" s="5">
        <v>46.71848</v>
      </c>
      <c r="AO22" s="5">
        <v>46.73507</v>
      </c>
      <c r="AP22" s="5">
        <v>46.112189999999998</v>
      </c>
      <c r="AQ22" s="5">
        <v>45.718359999999997</v>
      </c>
      <c r="AR22" s="5">
        <v>45.206629999999997</v>
      </c>
      <c r="AS22" s="5">
        <v>43.562730000000002</v>
      </c>
      <c r="AT22" s="5">
        <v>42.149009999999997</v>
      </c>
      <c r="AU22" s="5">
        <v>41.952730000000003</v>
      </c>
      <c r="AV22" s="5">
        <v>39.60915</v>
      </c>
      <c r="AW22" s="5">
        <v>38.932070000000003</v>
      </c>
      <c r="AX22" s="5">
        <v>38.603639999999999</v>
      </c>
      <c r="AY22" s="5">
        <v>36.234780000000001</v>
      </c>
      <c r="AZ22" s="5">
        <v>36.051729999999999</v>
      </c>
      <c r="BA22" s="5">
        <v>35.933709999999998</v>
      </c>
      <c r="BB22" s="5">
        <v>35.540089999999999</v>
      </c>
      <c r="BC22" s="5">
        <v>34.693210000000001</v>
      </c>
      <c r="BD22" s="5">
        <v>35.060180000000003</v>
      </c>
      <c r="BE22" s="5">
        <v>35.149659999999997</v>
      </c>
      <c r="BF22" s="5">
        <v>36.086170000000003</v>
      </c>
      <c r="BG22" s="5">
        <v>36.551859999999998</v>
      </c>
      <c r="BH22" s="5">
        <v>36.888309999999997</v>
      </c>
      <c r="BI22" s="5">
        <v>35.427340000000001</v>
      </c>
      <c r="BJ22" s="5">
        <v>35.199330000000003</v>
      </c>
      <c r="BK22" s="5"/>
    </row>
    <row r="23" spans="1:63" ht="10.15" x14ac:dyDescent="0.2">
      <c r="A23" s="4" t="s">
        <v>25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>
        <v>20.417290000000001</v>
      </c>
      <c r="AN23" s="5">
        <v>18.116710000000001</v>
      </c>
      <c r="AO23" s="5">
        <v>17.755210000000002</v>
      </c>
      <c r="AP23" s="5">
        <v>17.98601</v>
      </c>
      <c r="AQ23" s="5">
        <v>18.105139999999999</v>
      </c>
      <c r="AR23" s="5">
        <v>17.409590000000001</v>
      </c>
      <c r="AS23" s="5">
        <v>16.144110000000001</v>
      </c>
      <c r="AT23" s="5">
        <v>15.71086</v>
      </c>
      <c r="AU23" s="5">
        <v>15.188879999999999</v>
      </c>
      <c r="AV23" s="5">
        <v>14.502219999999999</v>
      </c>
      <c r="AW23" s="5">
        <v>13.946199999999999</v>
      </c>
      <c r="AX23" s="5">
        <v>13.46402</v>
      </c>
      <c r="AY23" s="5">
        <v>14.31535</v>
      </c>
      <c r="AZ23" s="5">
        <v>13.848549999999999</v>
      </c>
      <c r="BA23" s="5">
        <v>12.857139999999999</v>
      </c>
      <c r="BB23" s="5">
        <v>12.58278</v>
      </c>
      <c r="BC23" s="5">
        <v>12.32137</v>
      </c>
      <c r="BD23" s="5">
        <v>12.71407</v>
      </c>
      <c r="BE23" s="5">
        <v>12.40287</v>
      </c>
      <c r="BF23" s="5">
        <v>12.20425</v>
      </c>
      <c r="BG23" s="5">
        <v>11.787710000000001</v>
      </c>
      <c r="BH23" s="5">
        <v>11.32879</v>
      </c>
      <c r="BI23" s="5">
        <v>10.99081</v>
      </c>
      <c r="BJ23" s="5">
        <v>10.88992</v>
      </c>
      <c r="BK23" s="5"/>
    </row>
    <row r="24" spans="1:63" ht="10.15" x14ac:dyDescent="0.2">
      <c r="A24" s="4" t="s">
        <v>27</v>
      </c>
      <c r="B24" s="5"/>
      <c r="C24" s="5"/>
      <c r="D24" s="5"/>
      <c r="E24" s="5"/>
      <c r="F24" s="5"/>
      <c r="G24" s="5"/>
      <c r="H24" s="5">
        <v>38.712780000000002</v>
      </c>
      <c r="I24" s="5"/>
      <c r="J24" s="5"/>
      <c r="K24" s="5"/>
      <c r="L24" s="5">
        <v>34.590009999999999</v>
      </c>
      <c r="M24" s="5">
        <v>34.417549999999999</v>
      </c>
      <c r="N24" s="5"/>
      <c r="O24" s="5"/>
      <c r="P24" s="5"/>
      <c r="Q24" s="5"/>
      <c r="R24" s="5">
        <v>30.044550000000001</v>
      </c>
      <c r="S24" s="5">
        <v>30.134360000000001</v>
      </c>
      <c r="T24" s="5">
        <v>29.328289999999999</v>
      </c>
      <c r="U24" s="5">
        <v>28.478059999999999</v>
      </c>
      <c r="V24" s="5">
        <v>28.44763</v>
      </c>
      <c r="W24" s="5">
        <v>28.285720000000001</v>
      </c>
      <c r="X24" s="5">
        <v>27.15183</v>
      </c>
      <c r="Y24" s="5">
        <v>26.849319999999999</v>
      </c>
      <c r="Z24" s="5">
        <v>25.462759999999999</v>
      </c>
      <c r="AA24" s="5">
        <v>24.802800000000001</v>
      </c>
      <c r="AB24" s="5">
        <v>23.55837</v>
      </c>
      <c r="AC24" s="5">
        <v>24.007059999999999</v>
      </c>
      <c r="AD24" s="5">
        <v>24.46837</v>
      </c>
      <c r="AE24" s="5">
        <v>24.56936</v>
      </c>
      <c r="AF24" s="5">
        <v>23.836939999999998</v>
      </c>
      <c r="AG24" s="5">
        <v>22.95157</v>
      </c>
      <c r="AH24" s="5">
        <v>23.58774</v>
      </c>
      <c r="AI24" s="5">
        <v>24.315470000000001</v>
      </c>
      <c r="AJ24" s="5">
        <v>24.624490000000002</v>
      </c>
      <c r="AK24" s="5">
        <v>24.865290000000002</v>
      </c>
      <c r="AL24" s="5">
        <v>23.325780000000002</v>
      </c>
      <c r="AM24" s="5">
        <v>23.878789999999999</v>
      </c>
      <c r="AN24" s="5">
        <v>23.447220000000002</v>
      </c>
      <c r="AO24" s="5">
        <v>22.72053</v>
      </c>
      <c r="AP24" s="5">
        <v>22.166329999999999</v>
      </c>
      <c r="AQ24" s="5">
        <v>20.861129999999999</v>
      </c>
      <c r="AR24" s="5">
        <v>20.793230000000001</v>
      </c>
      <c r="AS24" s="5">
        <v>20.130780000000001</v>
      </c>
      <c r="AT24" s="5">
        <v>19.37359</v>
      </c>
      <c r="AU24" s="5">
        <v>18.82865</v>
      </c>
      <c r="AV24" s="5">
        <v>18.27373</v>
      </c>
      <c r="AW24" s="5">
        <v>18.051770000000001</v>
      </c>
      <c r="AX24" s="5">
        <v>17.541409999999999</v>
      </c>
      <c r="AY24" s="5">
        <v>17.872430000000001</v>
      </c>
      <c r="AZ24" s="5">
        <v>17.655560000000001</v>
      </c>
      <c r="BA24" s="5">
        <v>16.199960000000001</v>
      </c>
      <c r="BB24" s="5">
        <v>16.727720000000001</v>
      </c>
      <c r="BC24" s="5">
        <v>17.170490000000001</v>
      </c>
      <c r="BD24" s="5">
        <v>17.532900000000001</v>
      </c>
      <c r="BE24" s="5">
        <v>17.116499999999998</v>
      </c>
      <c r="BF24" s="5">
        <v>16.58034</v>
      </c>
      <c r="BG24" s="5">
        <v>16.667580000000001</v>
      </c>
      <c r="BH24" s="5">
        <v>17.121079999999999</v>
      </c>
      <c r="BI24" s="5">
        <v>17.38786</v>
      </c>
      <c r="BJ24" s="5">
        <v>17.557950000000002</v>
      </c>
      <c r="BK24" s="5"/>
    </row>
    <row r="25" spans="1:63" ht="10.15" x14ac:dyDescent="0.2">
      <c r="A25" s="4" t="s">
        <v>26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>
        <v>20.306789999999999</v>
      </c>
      <c r="AM25" s="5">
        <v>19.28415</v>
      </c>
      <c r="AN25" s="5">
        <v>18.008790000000001</v>
      </c>
      <c r="AO25" s="5">
        <v>18.445900000000002</v>
      </c>
      <c r="AP25" s="5">
        <v>19.718309999999999</v>
      </c>
      <c r="AQ25" s="5">
        <v>18.19116</v>
      </c>
      <c r="AR25" s="5">
        <v>17.738589999999999</v>
      </c>
      <c r="AS25" s="5">
        <v>17.940470000000001</v>
      </c>
      <c r="AT25" s="5">
        <v>17.719940000000001</v>
      </c>
      <c r="AU25" s="5">
        <v>17.96641</v>
      </c>
      <c r="AV25" s="5">
        <v>16.846910000000001</v>
      </c>
      <c r="AW25" s="5">
        <v>16.576599999999999</v>
      </c>
      <c r="AX25" s="5">
        <v>14.049480000000001</v>
      </c>
      <c r="AY25" s="5">
        <v>14.24295</v>
      </c>
      <c r="AZ25" s="5">
        <v>14.2857</v>
      </c>
      <c r="BA25" s="5">
        <v>14.85459</v>
      </c>
      <c r="BB25" s="5">
        <v>13.802009999999999</v>
      </c>
      <c r="BC25" s="5">
        <v>12.67672</v>
      </c>
      <c r="BD25" s="5">
        <v>12.024139999999999</v>
      </c>
      <c r="BE25" s="5">
        <v>12.69075</v>
      </c>
      <c r="BF25" s="5">
        <v>12.5715</v>
      </c>
      <c r="BG25" s="5">
        <v>12.48691</v>
      </c>
      <c r="BH25" s="5">
        <v>12.70201</v>
      </c>
      <c r="BI25" s="5">
        <v>12.53598</v>
      </c>
      <c r="BJ25" s="5">
        <v>12.473380000000001</v>
      </c>
      <c r="BK25" s="5"/>
    </row>
    <row r="26" spans="1:63" ht="10.15" x14ac:dyDescent="0.2">
      <c r="A26" s="4" t="s">
        <v>50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>
        <v>15.36068</v>
      </c>
      <c r="AQ26" s="5">
        <v>15.793990000000001</v>
      </c>
      <c r="AR26" s="5">
        <v>15.32535</v>
      </c>
      <c r="AS26" s="5">
        <v>14.956429999999999</v>
      </c>
      <c r="AT26" s="5">
        <v>15.063980000000001</v>
      </c>
      <c r="AU26" s="5">
        <v>14.171720000000001</v>
      </c>
      <c r="AV26" s="5">
        <v>13.48002</v>
      </c>
      <c r="AW26" s="5">
        <v>13.492620000000001</v>
      </c>
      <c r="AX26" s="5">
        <v>13.786759999999999</v>
      </c>
      <c r="AY26" s="5">
        <v>13.14059</v>
      </c>
      <c r="AZ26" s="5">
        <v>13.102969999999999</v>
      </c>
      <c r="BA26" s="5">
        <v>13.14297</v>
      </c>
      <c r="BB26" s="5">
        <v>12.672829999999999</v>
      </c>
      <c r="BC26" s="5">
        <v>12.664149999999999</v>
      </c>
      <c r="BD26" s="5">
        <v>12.870469999999999</v>
      </c>
      <c r="BE26" s="5">
        <v>12.752370000000001</v>
      </c>
      <c r="BF26" s="5">
        <v>12.649520000000001</v>
      </c>
      <c r="BG26" s="5">
        <v>12.69318</v>
      </c>
      <c r="BH26" s="5">
        <v>12.592510000000001</v>
      </c>
      <c r="BI26" s="5">
        <v>12.519970000000001</v>
      </c>
      <c r="BJ26" s="5">
        <v>12.63739</v>
      </c>
      <c r="BK26" s="5"/>
    </row>
    <row r="27" spans="1:63" ht="10.15" x14ac:dyDescent="0.2">
      <c r="A27" s="4" t="s">
        <v>28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>
        <v>28.629180000000002</v>
      </c>
      <c r="Y27" s="5">
        <v>28.9785</v>
      </c>
      <c r="Z27" s="5">
        <v>28.513739999999999</v>
      </c>
      <c r="AA27" s="5">
        <v>28.622060000000001</v>
      </c>
      <c r="AB27" s="5">
        <v>28.809979999999999</v>
      </c>
      <c r="AC27" s="5">
        <v>28.698820000000001</v>
      </c>
      <c r="AD27" s="5">
        <v>29.434889999999999</v>
      </c>
      <c r="AE27" s="5">
        <v>30.193950000000001</v>
      </c>
      <c r="AF27" s="5">
        <v>29.695730000000001</v>
      </c>
      <c r="AG27" s="5">
        <v>29.8535</v>
      </c>
      <c r="AH27" s="5">
        <v>29.765840000000001</v>
      </c>
      <c r="AI27" s="5">
        <v>29.407240000000002</v>
      </c>
      <c r="AJ27" s="5">
        <v>29.122070000000001</v>
      </c>
      <c r="AK27" s="5">
        <v>28.668389999999999</v>
      </c>
      <c r="AL27" s="5">
        <v>28.55208</v>
      </c>
      <c r="AM27" s="5">
        <v>28.57076</v>
      </c>
      <c r="AN27" s="5">
        <v>28.923660000000002</v>
      </c>
      <c r="AO27" s="5">
        <v>29.032109999999999</v>
      </c>
      <c r="AP27" s="5">
        <v>29.323979999999999</v>
      </c>
      <c r="AQ27" s="5">
        <v>29.337910000000001</v>
      </c>
      <c r="AR27" s="5">
        <v>29.13533</v>
      </c>
      <c r="AS27" s="5">
        <v>29.079350000000002</v>
      </c>
      <c r="AT27" s="5">
        <v>28.637810000000002</v>
      </c>
      <c r="AU27" s="5">
        <v>28.494779999999999</v>
      </c>
      <c r="AV27" s="5">
        <v>28.15962</v>
      </c>
      <c r="AW27" s="5">
        <v>27.668530000000001</v>
      </c>
      <c r="AX27" s="5">
        <v>27.531849999999999</v>
      </c>
      <c r="AY27" s="5">
        <v>28.298400000000001</v>
      </c>
      <c r="AZ27" s="5">
        <v>26.996030000000001</v>
      </c>
      <c r="BA27" s="5">
        <v>26.69868</v>
      </c>
      <c r="BB27" s="5">
        <v>26.413460000000001</v>
      </c>
      <c r="BC27" s="5">
        <v>25.722329999999999</v>
      </c>
      <c r="BD27" s="5">
        <v>25.24783</v>
      </c>
      <c r="BE27" s="5">
        <v>25.570239999999998</v>
      </c>
      <c r="BF27" s="5">
        <v>25.307590000000001</v>
      </c>
      <c r="BG27" s="5">
        <v>25.205469999999998</v>
      </c>
      <c r="BH27" s="5">
        <v>25.09498</v>
      </c>
      <c r="BI27" s="5">
        <v>24.946760000000001</v>
      </c>
      <c r="BJ27" s="5">
        <v>24.654330000000002</v>
      </c>
      <c r="BK27" s="5"/>
    </row>
    <row r="28" spans="1:63" ht="10.15" x14ac:dyDescent="0.2">
      <c r="A28" s="4" t="s">
        <v>29</v>
      </c>
      <c r="B28" s="5">
        <v>56.528120000000001</v>
      </c>
      <c r="C28" s="5">
        <v>54.1357</v>
      </c>
      <c r="D28" s="5">
        <v>52.043909999999997</v>
      </c>
      <c r="E28" s="5">
        <v>50.232669999999999</v>
      </c>
      <c r="F28" s="5">
        <v>48.096890000000002</v>
      </c>
      <c r="G28" s="5">
        <v>46.596029999999999</v>
      </c>
      <c r="H28" s="5">
        <v>44.886620000000001</v>
      </c>
      <c r="I28" s="5">
        <v>43.107990000000001</v>
      </c>
      <c r="J28" s="5">
        <v>41.84984</v>
      </c>
      <c r="K28" s="5">
        <v>40.622990000000001</v>
      </c>
      <c r="L28" s="5">
        <v>39.196620000000003</v>
      </c>
      <c r="M28" s="5">
        <v>37.932459999999999</v>
      </c>
      <c r="N28" s="5">
        <v>37.560969999999998</v>
      </c>
      <c r="O28" s="5">
        <v>36.985210000000002</v>
      </c>
      <c r="P28" s="5">
        <v>36.448410000000003</v>
      </c>
      <c r="Q28" s="5">
        <v>34.982329999999997</v>
      </c>
      <c r="R28" s="5">
        <v>33.274749999999997</v>
      </c>
      <c r="S28" s="5">
        <v>32.305889999999998</v>
      </c>
      <c r="T28" s="5">
        <v>31.089559999999999</v>
      </c>
      <c r="U28" s="5">
        <v>30.379989999999999</v>
      </c>
      <c r="V28" s="5">
        <v>30.001909999999999</v>
      </c>
      <c r="W28" s="5">
        <v>29.425160000000002</v>
      </c>
      <c r="X28" s="5">
        <v>29.258710000000001</v>
      </c>
      <c r="Y28" s="5">
        <v>29.585799999999999</v>
      </c>
      <c r="Z28" s="5">
        <v>29.0929</v>
      </c>
      <c r="AA28" s="5">
        <v>28.070810000000002</v>
      </c>
      <c r="AB28" s="5">
        <v>27.50403</v>
      </c>
      <c r="AC28" s="5">
        <v>27.137280000000001</v>
      </c>
      <c r="AD28" s="5">
        <v>26.373629999999999</v>
      </c>
      <c r="AE28" s="5">
        <v>25.737079999999999</v>
      </c>
      <c r="AF28" s="5">
        <v>25.400379999999998</v>
      </c>
      <c r="AG28" s="5">
        <v>24.910299999999999</v>
      </c>
      <c r="AH28" s="5">
        <v>24.767379999999999</v>
      </c>
      <c r="AI28" s="5">
        <v>24.172350000000002</v>
      </c>
      <c r="AJ28" s="5">
        <v>23.286549999999998</v>
      </c>
      <c r="AK28" s="5">
        <v>22.32357</v>
      </c>
      <c r="AL28" s="5">
        <v>21.165019999999998</v>
      </c>
      <c r="AM28" s="5">
        <v>20.183340000000001</v>
      </c>
      <c r="AN28" s="5">
        <v>19.100770000000001</v>
      </c>
      <c r="AO28" s="5">
        <v>18.642489999999999</v>
      </c>
      <c r="AP28" s="5">
        <v>18.290230000000001</v>
      </c>
      <c r="AQ28" s="5">
        <v>17.684239999999999</v>
      </c>
      <c r="AR28" s="5">
        <v>17.508009999999999</v>
      </c>
      <c r="AS28" s="5">
        <v>17.316549999999999</v>
      </c>
      <c r="AT28" s="5">
        <v>17.177350000000001</v>
      </c>
      <c r="AU28" s="5">
        <v>16.61496</v>
      </c>
      <c r="AV28" s="5">
        <v>15.876480000000001</v>
      </c>
      <c r="AW28" s="5">
        <v>15.402839999999999</v>
      </c>
      <c r="AX28" s="5">
        <v>15.13616</v>
      </c>
      <c r="AY28" s="5">
        <v>14.94707</v>
      </c>
      <c r="AZ28" s="5">
        <v>14.663309999999999</v>
      </c>
      <c r="BA28" s="5">
        <v>13.773669999999999</v>
      </c>
      <c r="BB28" s="5">
        <v>13.349930000000001</v>
      </c>
      <c r="BC28" s="5">
        <v>12.966139999999999</v>
      </c>
      <c r="BD28" s="5">
        <v>12.6069</v>
      </c>
      <c r="BE28" s="5">
        <v>12.19435</v>
      </c>
      <c r="BF28" s="5">
        <v>11.27365</v>
      </c>
      <c r="BG28" s="5">
        <v>11.78628</v>
      </c>
      <c r="BH28" s="5">
        <v>11.535410000000001</v>
      </c>
      <c r="BI28" s="5">
        <v>11.39978</v>
      </c>
      <c r="BJ28" s="5">
        <v>11.057090000000001</v>
      </c>
      <c r="BK28" s="5"/>
    </row>
    <row r="29" spans="1:63" ht="10.15" x14ac:dyDescent="0.2">
      <c r="A29" s="4" t="s">
        <v>30</v>
      </c>
      <c r="B29" s="5"/>
      <c r="C29" s="5"/>
      <c r="D29" s="5"/>
      <c r="E29" s="5"/>
      <c r="F29" s="5"/>
      <c r="G29" s="5"/>
      <c r="H29" s="5"/>
      <c r="I29" s="5"/>
      <c r="J29" s="5">
        <v>68.4649</v>
      </c>
      <c r="K29" s="5">
        <v>69.290729999999996</v>
      </c>
      <c r="L29" s="5">
        <v>67.800790000000006</v>
      </c>
      <c r="M29" s="5">
        <v>66.582579999999993</v>
      </c>
      <c r="N29" s="5">
        <v>64.726349999999996</v>
      </c>
      <c r="O29" s="5">
        <v>62.454479999999997</v>
      </c>
      <c r="P29" s="5">
        <v>61.777059999999999</v>
      </c>
      <c r="Q29" s="5">
        <v>61.058540000000001</v>
      </c>
      <c r="R29" s="5">
        <v>60.567059999999998</v>
      </c>
      <c r="S29" s="5">
        <v>61.441369999999999</v>
      </c>
      <c r="T29" s="5">
        <v>62.04533</v>
      </c>
      <c r="U29" s="5">
        <v>61.106729999999999</v>
      </c>
      <c r="V29" s="5">
        <v>59.361899999999999</v>
      </c>
      <c r="W29" s="5">
        <v>58.596519999999998</v>
      </c>
      <c r="X29" s="5">
        <v>55.408990000000003</v>
      </c>
      <c r="Y29" s="5">
        <v>53.467039999999997</v>
      </c>
      <c r="Z29" s="5">
        <v>52.374650000000003</v>
      </c>
      <c r="AA29" s="5">
        <v>52.766199999999998</v>
      </c>
      <c r="AB29" s="5">
        <v>52.913069999999998</v>
      </c>
      <c r="AC29" s="5">
        <v>52.444540000000003</v>
      </c>
      <c r="AD29" s="5">
        <v>50.565899999999999</v>
      </c>
      <c r="AE29" s="5">
        <v>47.109990000000003</v>
      </c>
      <c r="AF29" s="5">
        <v>45.863950000000003</v>
      </c>
      <c r="AG29" s="5">
        <v>45.609479999999998</v>
      </c>
      <c r="AH29" s="5">
        <v>43.803759999999997</v>
      </c>
      <c r="AI29" s="5">
        <v>43.039499999999997</v>
      </c>
      <c r="AJ29" s="5">
        <v>40.834760000000003</v>
      </c>
      <c r="AK29" s="5">
        <v>39.452129999999997</v>
      </c>
      <c r="AL29" s="5">
        <v>37.267859999999999</v>
      </c>
      <c r="AM29" s="5">
        <v>37.344149999999999</v>
      </c>
      <c r="AN29" s="5">
        <v>37.903799999999997</v>
      </c>
      <c r="AO29" s="5">
        <v>37.131369999999997</v>
      </c>
      <c r="AP29" s="5">
        <v>36.8142</v>
      </c>
      <c r="AQ29" s="5">
        <v>36.699759999999998</v>
      </c>
      <c r="AR29" s="5">
        <v>36.81335</v>
      </c>
      <c r="AS29" s="5">
        <v>38.325890000000001</v>
      </c>
      <c r="AT29" s="5">
        <v>37.592610000000001</v>
      </c>
      <c r="AU29" s="5">
        <v>36.846310000000003</v>
      </c>
      <c r="AV29" s="5">
        <v>36.681870000000004</v>
      </c>
      <c r="AW29" s="5">
        <v>36.031030000000001</v>
      </c>
      <c r="AX29" s="5">
        <v>34.945509999999999</v>
      </c>
      <c r="AY29" s="5">
        <v>33.971240000000002</v>
      </c>
      <c r="AZ29" s="5">
        <v>33.562550000000002</v>
      </c>
      <c r="BA29" s="5">
        <v>32.829270000000001</v>
      </c>
      <c r="BB29" s="5">
        <v>31.847169999999998</v>
      </c>
      <c r="BC29" s="5">
        <v>31.26343</v>
      </c>
      <c r="BD29" s="5">
        <v>30.001719999999999</v>
      </c>
      <c r="BE29" s="5">
        <v>28.782050000000002</v>
      </c>
      <c r="BF29" s="5">
        <v>28.24211</v>
      </c>
      <c r="BG29" s="5">
        <v>28.235340000000001</v>
      </c>
      <c r="BH29" s="5">
        <v>27.414809999999999</v>
      </c>
      <c r="BI29" s="5">
        <v>26.78614</v>
      </c>
      <c r="BJ29" s="5">
        <v>25.858260000000001</v>
      </c>
      <c r="BK29" s="5">
        <v>25.49625</v>
      </c>
    </row>
    <row r="30" spans="1:63" ht="10.15" x14ac:dyDescent="0.2">
      <c r="A30" s="4" t="s">
        <v>31</v>
      </c>
      <c r="B30" s="5"/>
      <c r="C30" s="5"/>
      <c r="D30" s="5"/>
      <c r="E30" s="5"/>
      <c r="F30" s="5"/>
      <c r="G30" s="5">
        <v>28.723400000000002</v>
      </c>
      <c r="H30" s="5">
        <v>27.693480000000001</v>
      </c>
      <c r="I30" s="5">
        <v>26.62632</v>
      </c>
      <c r="J30" s="5">
        <v>25.72298</v>
      </c>
      <c r="K30" s="5">
        <v>24.528300000000002</v>
      </c>
      <c r="L30" s="5">
        <v>23.551539999999999</v>
      </c>
      <c r="M30" s="5">
        <v>22.430610000000001</v>
      </c>
      <c r="N30" s="5">
        <v>21.925129999999999</v>
      </c>
      <c r="O30" s="5">
        <v>21.056660000000001</v>
      </c>
      <c r="P30" s="5">
        <v>19.923950000000001</v>
      </c>
      <c r="Q30" s="5">
        <v>19.784949999999998</v>
      </c>
      <c r="R30" s="5">
        <v>19.09722</v>
      </c>
      <c r="S30" s="5">
        <v>18.255579999999998</v>
      </c>
      <c r="T30" s="5">
        <v>17.451889999999999</v>
      </c>
      <c r="U30" s="5">
        <v>16.526789999999998</v>
      </c>
      <c r="V30" s="5">
        <v>15.752549999999999</v>
      </c>
      <c r="W30" s="5">
        <v>15.389530000000001</v>
      </c>
      <c r="X30" s="5">
        <v>15.015969999999999</v>
      </c>
      <c r="Y30" s="5">
        <v>14.78149</v>
      </c>
      <c r="Z30" s="5">
        <v>14.0665</v>
      </c>
      <c r="AA30" s="5">
        <v>13.460319999999999</v>
      </c>
      <c r="AB30" s="5">
        <v>12.65823</v>
      </c>
      <c r="AC30" s="5">
        <v>12.43655</v>
      </c>
      <c r="AD30" s="5">
        <v>12.34882</v>
      </c>
      <c r="AE30" s="5">
        <v>12.151899999999999</v>
      </c>
      <c r="AF30" s="5">
        <v>11.47132</v>
      </c>
      <c r="AG30" s="5">
        <v>11.02314</v>
      </c>
      <c r="AH30" s="5">
        <v>10.551270000000001</v>
      </c>
      <c r="AI30" s="5">
        <v>10.126580000000001</v>
      </c>
      <c r="AJ30" s="5">
        <v>9.6218020000000006</v>
      </c>
      <c r="AK30" s="5">
        <v>9.0715050000000002</v>
      </c>
      <c r="AL30" s="5">
        <v>8.6198049999999995</v>
      </c>
      <c r="AM30" s="5">
        <v>8.5371939999999995</v>
      </c>
      <c r="AN30" s="5">
        <v>8.3374199999999998</v>
      </c>
      <c r="AO30" s="5">
        <v>8.3929419999999997</v>
      </c>
      <c r="AP30" s="5">
        <v>8.3682009999999991</v>
      </c>
      <c r="AQ30" s="5">
        <v>8.2955579999999998</v>
      </c>
      <c r="AR30" s="5">
        <v>8.1794200000000004</v>
      </c>
      <c r="AS30" s="5">
        <v>7.9578949999999997</v>
      </c>
      <c r="AT30" s="5">
        <v>7.6583800000000002</v>
      </c>
      <c r="AU30" s="5">
        <v>7.3652240000000004</v>
      </c>
      <c r="AV30" s="5">
        <v>7.0528959999999996</v>
      </c>
      <c r="AW30" s="5">
        <v>6.9230770000000001</v>
      </c>
      <c r="AX30" s="5">
        <v>6.8314450000000004</v>
      </c>
      <c r="AY30" s="5">
        <v>6.6800940000000004</v>
      </c>
      <c r="AZ30" s="5">
        <v>6.4977260000000001</v>
      </c>
      <c r="BA30" s="5">
        <v>6.2107910000000004</v>
      </c>
      <c r="BB30" s="5">
        <v>5.9759760000000002</v>
      </c>
      <c r="BC30" s="5">
        <v>5.848624</v>
      </c>
      <c r="BD30" s="5">
        <v>5.7921630000000004</v>
      </c>
      <c r="BE30" s="5">
        <v>5.8103980000000002</v>
      </c>
      <c r="BF30" s="5">
        <v>5.6471220000000004</v>
      </c>
      <c r="BG30" s="5">
        <v>6.0750130000000002</v>
      </c>
      <c r="BH30" s="5">
        <v>6.1562340000000004</v>
      </c>
      <c r="BI30" s="5">
        <v>6.1678459999999999</v>
      </c>
      <c r="BJ30" s="5">
        <v>6.1143980000000004</v>
      </c>
      <c r="BK30" s="5"/>
    </row>
    <row r="31" spans="1:63" ht="10.15" x14ac:dyDescent="0.2">
      <c r="A31" s="4" t="s">
        <v>57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>
        <v>17.3309</v>
      </c>
      <c r="AT31" s="5">
        <v>16.906770000000002</v>
      </c>
      <c r="AU31" s="5">
        <v>14.85769</v>
      </c>
      <c r="AV31" s="5">
        <v>15.21739</v>
      </c>
      <c r="AW31" s="5">
        <v>13.711880000000001</v>
      </c>
      <c r="AX31" s="5">
        <v>13.502459999999999</v>
      </c>
      <c r="AY31" s="5">
        <v>13.51239</v>
      </c>
      <c r="AZ31" s="5">
        <v>11.467650000000001</v>
      </c>
      <c r="BA31" s="5">
        <v>11.65971</v>
      </c>
      <c r="BB31" s="5">
        <v>10.979760000000001</v>
      </c>
      <c r="BC31" s="5">
        <v>10.24742</v>
      </c>
      <c r="BD31" s="5">
        <v>11.52449</v>
      </c>
      <c r="BE31" s="5">
        <v>11.496420000000001</v>
      </c>
      <c r="BF31" s="5">
        <v>11.339370000000001</v>
      </c>
      <c r="BG31" s="5">
        <v>11.36364</v>
      </c>
      <c r="BH31" s="5">
        <v>11.544919999999999</v>
      </c>
      <c r="BI31" s="5">
        <v>11.54064</v>
      </c>
      <c r="BJ31" s="5">
        <v>12.610200000000001</v>
      </c>
      <c r="BK31" s="5"/>
    </row>
    <row r="32" spans="1:63" ht="10.15" x14ac:dyDescent="0.2">
      <c r="A32" s="4" t="s">
        <v>33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>
        <v>40.299880000000002</v>
      </c>
      <c r="R32" s="5"/>
      <c r="S32" s="5"/>
      <c r="T32" s="5"/>
      <c r="U32" s="5"/>
      <c r="V32" s="5"/>
      <c r="W32" s="5"/>
      <c r="X32" s="5"/>
      <c r="Y32" s="5"/>
      <c r="Z32" s="5"/>
      <c r="AA32" s="5">
        <v>56.938519999999997</v>
      </c>
      <c r="AB32" s="5"/>
      <c r="AC32" s="5"/>
      <c r="AD32" s="5"/>
      <c r="AE32" s="5"/>
      <c r="AF32" s="5"/>
      <c r="AG32" s="5"/>
      <c r="AH32" s="5"/>
      <c r="AI32" s="5"/>
      <c r="AJ32" s="5"/>
      <c r="AK32" s="5">
        <v>31.9056</v>
      </c>
      <c r="AL32" s="5">
        <v>44.021500000000003</v>
      </c>
      <c r="AM32" s="5">
        <v>43.90099</v>
      </c>
      <c r="AN32" s="5">
        <v>43.783439999999999</v>
      </c>
      <c r="AO32" s="5">
        <v>43.731310000000001</v>
      </c>
      <c r="AP32" s="5">
        <v>41.214440000000003</v>
      </c>
      <c r="AQ32" s="5">
        <v>40.066360000000003</v>
      </c>
      <c r="AR32" s="5">
        <v>40.928049999999999</v>
      </c>
      <c r="AS32" s="5">
        <v>38.623309999999996</v>
      </c>
      <c r="AT32" s="5">
        <v>38.00188</v>
      </c>
      <c r="AU32" s="5">
        <v>35.988509999999998</v>
      </c>
      <c r="AV32" s="5">
        <v>36.447409999999998</v>
      </c>
      <c r="AW32" s="5">
        <v>36.822740000000003</v>
      </c>
      <c r="AX32" s="5">
        <v>36.607860000000002</v>
      </c>
      <c r="AY32" s="5">
        <v>36.53257</v>
      </c>
      <c r="AZ32" s="5">
        <v>35.539580000000001</v>
      </c>
      <c r="BA32" s="5">
        <v>34.458350000000003</v>
      </c>
      <c r="BB32" s="5">
        <v>34.338529999999999</v>
      </c>
      <c r="BC32" s="5">
        <v>33.936149999999998</v>
      </c>
      <c r="BD32" s="5">
        <v>33.787529999999997</v>
      </c>
      <c r="BE32" s="5">
        <v>34.679699999999997</v>
      </c>
      <c r="BF32" s="5">
        <v>33.686929999999997</v>
      </c>
      <c r="BG32" s="5">
        <v>33.694159999999997</v>
      </c>
      <c r="BH32" s="5">
        <v>32.990389999999998</v>
      </c>
      <c r="BI32" s="5">
        <v>32.064250000000001</v>
      </c>
      <c r="BJ32" s="5">
        <v>32.118000000000002</v>
      </c>
      <c r="BK32" s="5"/>
    </row>
    <row r="33" spans="1:63" ht="10.15" x14ac:dyDescent="0.2">
      <c r="A33" s="4" t="s">
        <v>34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>
        <v>12.2346</v>
      </c>
      <c r="Z33" s="5">
        <v>12.30035</v>
      </c>
      <c r="AA33" s="5">
        <v>12.2334</v>
      </c>
      <c r="AB33" s="5">
        <v>12.59858</v>
      </c>
      <c r="AC33" s="5">
        <v>12.41517</v>
      </c>
      <c r="AD33" s="5">
        <v>12.104200000000001</v>
      </c>
      <c r="AE33" s="5">
        <v>11.927709999999999</v>
      </c>
      <c r="AF33" s="5">
        <v>11.459350000000001</v>
      </c>
      <c r="AG33" s="5">
        <v>11.328810000000001</v>
      </c>
      <c r="AH33" s="5">
        <v>12.406000000000001</v>
      </c>
      <c r="AI33" s="5">
        <v>12.05245</v>
      </c>
      <c r="AJ33" s="5">
        <v>11.90654</v>
      </c>
      <c r="AK33" s="5">
        <v>12.415330000000001</v>
      </c>
      <c r="AL33" s="5">
        <v>11.426259999999999</v>
      </c>
      <c r="AM33" s="5">
        <v>11.385289999999999</v>
      </c>
      <c r="AN33" s="5">
        <v>11.757709999999999</v>
      </c>
      <c r="AO33" s="5">
        <v>12.39096</v>
      </c>
      <c r="AP33" s="5">
        <v>12.70054</v>
      </c>
      <c r="AQ33" s="5">
        <v>12.25656</v>
      </c>
      <c r="AR33" s="5">
        <v>12.37406</v>
      </c>
      <c r="AS33" s="5">
        <v>11.646850000000001</v>
      </c>
      <c r="AT33" s="5">
        <v>11.493040000000001</v>
      </c>
      <c r="AU33" s="5">
        <v>11.21064</v>
      </c>
      <c r="AV33" s="5">
        <v>11.5542</v>
      </c>
      <c r="AW33" s="5">
        <v>11.667730000000001</v>
      </c>
      <c r="AX33" s="5">
        <v>11.4125</v>
      </c>
      <c r="AY33" s="5">
        <v>12.1027</v>
      </c>
      <c r="AZ33" s="5">
        <v>12.39443</v>
      </c>
      <c r="BA33" s="5">
        <v>12.746790000000001</v>
      </c>
      <c r="BB33" s="5">
        <v>13.14941</v>
      </c>
      <c r="BC33" s="5">
        <v>13.15652</v>
      </c>
      <c r="BD33" s="5">
        <v>13.516590000000001</v>
      </c>
      <c r="BE33" s="5">
        <v>15.01398</v>
      </c>
      <c r="BF33" s="5">
        <v>15.150639999999999</v>
      </c>
      <c r="BG33" s="5">
        <v>15.362310000000001</v>
      </c>
      <c r="BH33" s="5">
        <v>16.052720000000001</v>
      </c>
      <c r="BI33" s="5">
        <v>16.615870000000001</v>
      </c>
      <c r="BJ33" s="5">
        <v>16.841570000000001</v>
      </c>
      <c r="BK33" s="5"/>
    </row>
    <row r="34" spans="1:63" ht="10.15" x14ac:dyDescent="0.2">
      <c r="A34" s="4" t="s">
        <v>36</v>
      </c>
      <c r="B34" s="5"/>
      <c r="C34" s="5">
        <v>27.11016</v>
      </c>
      <c r="D34" s="5">
        <v>26.73338</v>
      </c>
      <c r="E34" s="5">
        <v>26.53651</v>
      </c>
      <c r="F34" s="5">
        <v>26.10267</v>
      </c>
      <c r="G34" s="5">
        <v>25.663080000000001</v>
      </c>
      <c r="H34" s="5">
        <v>25.017720000000001</v>
      </c>
      <c r="I34" s="5">
        <v>24.47109</v>
      </c>
      <c r="J34" s="5">
        <v>24.118480000000002</v>
      </c>
      <c r="K34" s="5">
        <v>23.599440000000001</v>
      </c>
      <c r="L34" s="5">
        <v>22.926829999999999</v>
      </c>
      <c r="M34" s="5">
        <v>22.453220000000002</v>
      </c>
      <c r="N34" s="5">
        <v>21.810700000000001</v>
      </c>
      <c r="O34" s="5">
        <v>21.25769</v>
      </c>
      <c r="P34" s="5">
        <v>20.55631</v>
      </c>
      <c r="Q34" s="5">
        <v>19.639279999999999</v>
      </c>
      <c r="R34" s="5"/>
      <c r="S34" s="5">
        <v>17.439019999999999</v>
      </c>
      <c r="T34" s="5">
        <v>16.95018</v>
      </c>
      <c r="U34" s="5">
        <v>15.74803</v>
      </c>
      <c r="V34" s="5">
        <v>15.017670000000001</v>
      </c>
      <c r="W34" s="5">
        <v>14.8398</v>
      </c>
      <c r="X34" s="5">
        <v>14.214880000000001</v>
      </c>
      <c r="Y34" s="5">
        <v>14.138680000000001</v>
      </c>
      <c r="Z34" s="5">
        <v>13.587540000000001</v>
      </c>
      <c r="AA34" s="5">
        <v>14.293329999999999</v>
      </c>
      <c r="AB34" s="5">
        <v>13.7605</v>
      </c>
      <c r="AC34" s="5">
        <v>13.66492</v>
      </c>
      <c r="AD34" s="5">
        <v>13.193720000000001</v>
      </c>
      <c r="AE34" s="5">
        <v>13.30583</v>
      </c>
      <c r="AF34" s="5">
        <v>12.24798</v>
      </c>
      <c r="AG34" s="5">
        <v>12.664389999999999</v>
      </c>
      <c r="AH34" s="5">
        <v>11.62679</v>
      </c>
      <c r="AI34" s="5">
        <v>11.880710000000001</v>
      </c>
      <c r="AJ34" s="5">
        <v>11.76763</v>
      </c>
      <c r="AK34" s="5">
        <v>11.34538</v>
      </c>
      <c r="AL34" s="5">
        <v>10.79574</v>
      </c>
      <c r="AM34" s="5">
        <v>10.30457</v>
      </c>
      <c r="AN34" s="5">
        <v>10.152279999999999</v>
      </c>
      <c r="AO34" s="5">
        <v>9.7353970000000007</v>
      </c>
      <c r="AP34" s="5">
        <v>9.3307280000000006</v>
      </c>
      <c r="AQ34" s="5">
        <v>8.7452470000000009</v>
      </c>
      <c r="AR34" s="5">
        <v>8.2179140000000004</v>
      </c>
      <c r="AS34" s="5">
        <v>8.2920239999999996</v>
      </c>
      <c r="AT34" s="5">
        <v>7.8369910000000003</v>
      </c>
      <c r="AU34" s="5">
        <v>7.390917</v>
      </c>
      <c r="AV34" s="5">
        <v>7.1713149999999999</v>
      </c>
      <c r="AW34" s="5">
        <v>7.095637</v>
      </c>
      <c r="AX34" s="5">
        <v>7.3333329999999997</v>
      </c>
      <c r="AY34" s="5">
        <v>7.440213</v>
      </c>
      <c r="AZ34" s="5">
        <v>7.4485809999999999</v>
      </c>
      <c r="BA34" s="5">
        <v>8.4861400000000007</v>
      </c>
      <c r="BB34" s="5">
        <v>7.9901150000000003</v>
      </c>
      <c r="BC34" s="5">
        <v>7.8212289999999998</v>
      </c>
      <c r="BD34" s="5">
        <v>8.1059389999999993</v>
      </c>
      <c r="BE34" s="5">
        <v>7.7385729999999997</v>
      </c>
      <c r="BF34" s="5">
        <v>7.0300159999999998</v>
      </c>
      <c r="BG34" s="5">
        <v>6.9326109999999996</v>
      </c>
      <c r="BH34" s="5">
        <v>6.9695799999999997</v>
      </c>
      <c r="BI34" s="5">
        <v>7.2137399999999996</v>
      </c>
      <c r="BJ34" s="5">
        <v>7.0208729999999999</v>
      </c>
      <c r="BK34" s="5"/>
    </row>
    <row r="35" spans="1:63" ht="10.15" x14ac:dyDescent="0.2">
      <c r="A35" s="4" t="s">
        <v>35</v>
      </c>
      <c r="B35" s="5"/>
      <c r="C35" s="5">
        <v>19.297260000000001</v>
      </c>
      <c r="D35" s="5"/>
      <c r="E35" s="5"/>
      <c r="F35" s="5"/>
      <c r="G35" s="5"/>
      <c r="H35" s="5">
        <v>15.428890000000001</v>
      </c>
      <c r="I35" s="5"/>
      <c r="J35" s="5"/>
      <c r="K35" s="5"/>
      <c r="L35" s="5"/>
      <c r="M35" s="5">
        <v>14.192119999999999</v>
      </c>
      <c r="N35" s="5"/>
      <c r="O35" s="5"/>
      <c r="P35" s="5"/>
      <c r="Q35" s="5"/>
      <c r="R35" s="5">
        <v>12.89377</v>
      </c>
      <c r="S35" s="5"/>
      <c r="T35" s="5"/>
      <c r="U35" s="5"/>
      <c r="V35" s="5"/>
      <c r="W35" s="5">
        <v>14.484209999999999</v>
      </c>
      <c r="X35" s="5"/>
      <c r="Y35" s="5"/>
      <c r="Z35" s="5">
        <v>18.779710000000001</v>
      </c>
      <c r="AA35" s="5">
        <v>18.275320000000001</v>
      </c>
      <c r="AB35" s="5">
        <v>14.141489999999999</v>
      </c>
      <c r="AC35" s="5"/>
      <c r="AD35" s="5"/>
      <c r="AE35" s="5"/>
      <c r="AF35" s="5"/>
      <c r="AG35" s="5">
        <v>17.69857</v>
      </c>
      <c r="AH35" s="5">
        <v>17.73986</v>
      </c>
      <c r="AI35" s="5">
        <v>18.628820000000001</v>
      </c>
      <c r="AJ35" s="5">
        <v>19.225719999999999</v>
      </c>
      <c r="AK35" s="5">
        <v>19.609120000000001</v>
      </c>
      <c r="AL35" s="5">
        <v>20.27833</v>
      </c>
      <c r="AM35" s="5">
        <v>21.003959999999999</v>
      </c>
      <c r="AN35" s="5">
        <v>20.970870000000001</v>
      </c>
      <c r="AO35" s="5">
        <v>20.85661</v>
      </c>
      <c r="AP35" s="5">
        <v>20.81851</v>
      </c>
      <c r="AQ35" s="5">
        <v>20.862069999999999</v>
      </c>
      <c r="AR35" s="5">
        <v>20</v>
      </c>
      <c r="AS35" s="5">
        <v>20.36824</v>
      </c>
      <c r="AT35" s="5">
        <v>21.007930000000002</v>
      </c>
      <c r="AU35" s="5">
        <v>20.62257</v>
      </c>
      <c r="AV35" s="5">
        <v>19.728999999999999</v>
      </c>
      <c r="AW35" s="5">
        <v>19.265090000000001</v>
      </c>
      <c r="AX35" s="5">
        <v>19.25243</v>
      </c>
      <c r="AY35" s="5">
        <v>19.228870000000001</v>
      </c>
      <c r="AZ35" s="5">
        <v>18.539870000000001</v>
      </c>
      <c r="BA35" s="5">
        <v>17.682929999999999</v>
      </c>
      <c r="BB35" s="5">
        <v>17.204799999999999</v>
      </c>
      <c r="BC35" s="5">
        <v>17.279409999999999</v>
      </c>
      <c r="BD35" s="5">
        <v>16.441549999999999</v>
      </c>
      <c r="BE35" s="5">
        <v>16.226240000000001</v>
      </c>
      <c r="BF35" s="5">
        <v>16.727609999999999</v>
      </c>
      <c r="BG35" s="5">
        <v>16.628489999999999</v>
      </c>
      <c r="BH35" s="5">
        <v>15.40189</v>
      </c>
      <c r="BI35" s="5">
        <v>15.27115</v>
      </c>
      <c r="BJ35" s="5">
        <v>14.764530000000001</v>
      </c>
      <c r="BK35" s="5"/>
    </row>
    <row r="36" spans="1:63" ht="10.15" x14ac:dyDescent="0.2">
      <c r="A36" s="4" t="s">
        <v>53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>
        <v>18.672360000000001</v>
      </c>
      <c r="AT36" s="5">
        <v>18.308769999999999</v>
      </c>
      <c r="AU36" s="5">
        <v>17.655650000000001</v>
      </c>
      <c r="AV36" s="5">
        <v>17.580169999999999</v>
      </c>
      <c r="AW36" s="5">
        <v>17.37247</v>
      </c>
      <c r="AX36" s="5">
        <v>17.302129999999998</v>
      </c>
      <c r="AY36" s="5">
        <v>17.085339999999999</v>
      </c>
      <c r="AZ36" s="5">
        <v>16.726019999999998</v>
      </c>
      <c r="BA36" s="5">
        <v>16.332360000000001</v>
      </c>
      <c r="BB36" s="5">
        <v>16.081630000000001</v>
      </c>
      <c r="BC36" s="5">
        <v>15.864879999999999</v>
      </c>
      <c r="BD36" s="5">
        <v>15.918419999999999</v>
      </c>
      <c r="BE36" s="5">
        <v>16.066310000000001</v>
      </c>
      <c r="BF36" s="5">
        <v>15.783200000000001</v>
      </c>
      <c r="BG36" s="5"/>
      <c r="BH36" s="5"/>
      <c r="BI36" s="5"/>
      <c r="BJ36" s="5"/>
      <c r="BK36" s="5"/>
    </row>
    <row r="37" spans="1:63" ht="10.15" x14ac:dyDescent="0.2">
      <c r="A37" s="4" t="s">
        <v>37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>
        <v>30.228570000000001</v>
      </c>
      <c r="AN37" s="5">
        <v>31.166910000000001</v>
      </c>
      <c r="AO37" s="5">
        <v>30.932410000000001</v>
      </c>
      <c r="AP37" s="5">
        <v>29.712009999999999</v>
      </c>
      <c r="AQ37" s="5">
        <v>29.496580000000002</v>
      </c>
      <c r="AR37" s="5">
        <v>28.346879999999999</v>
      </c>
      <c r="AS37" s="5">
        <v>27.23264</v>
      </c>
      <c r="AT37" s="5">
        <v>26.929590000000001</v>
      </c>
      <c r="AU37" s="5">
        <v>27.39226</v>
      </c>
      <c r="AV37" s="5">
        <v>28.02027</v>
      </c>
      <c r="AW37" s="5">
        <v>28.13815</v>
      </c>
      <c r="AX37" s="5">
        <v>27.267389999999999</v>
      </c>
      <c r="AY37" s="5">
        <v>26.73432</v>
      </c>
      <c r="AZ37" s="5">
        <v>25.758009999999999</v>
      </c>
      <c r="BA37" s="5">
        <v>24.427849999999999</v>
      </c>
      <c r="BB37" s="5">
        <v>23.456469999999999</v>
      </c>
      <c r="BC37" s="5">
        <v>22.917719999999999</v>
      </c>
      <c r="BD37" s="5">
        <v>22.737590000000001</v>
      </c>
      <c r="BE37" s="5">
        <v>22.98197</v>
      </c>
      <c r="BF37" s="5">
        <v>22.869810000000001</v>
      </c>
      <c r="BG37" s="5">
        <v>22.391120000000001</v>
      </c>
      <c r="BH37" s="5">
        <v>21.83325</v>
      </c>
      <c r="BI37" s="5">
        <v>21.352920000000001</v>
      </c>
      <c r="BJ37" s="5">
        <v>21.232279999999999</v>
      </c>
      <c r="BK37" s="5"/>
    </row>
    <row r="38" spans="1:63" ht="10.15" x14ac:dyDescent="0.2">
      <c r="A38" s="4" t="s">
        <v>38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>
        <v>34.569569999999999</v>
      </c>
      <c r="V38" s="5">
        <v>34.183669999999999</v>
      </c>
      <c r="W38" s="5">
        <v>35.180790000000002</v>
      </c>
      <c r="X38" s="5">
        <v>36.310780000000001</v>
      </c>
      <c r="Y38" s="5">
        <v>35.127249999999997</v>
      </c>
      <c r="Z38" s="5">
        <v>35.23612</v>
      </c>
      <c r="AA38" s="5"/>
      <c r="AB38" s="5"/>
      <c r="AC38" s="5"/>
      <c r="AD38" s="5"/>
      <c r="AE38" s="5"/>
      <c r="AF38" s="5"/>
      <c r="AG38" s="5"/>
      <c r="AH38" s="5"/>
      <c r="AI38" s="5"/>
      <c r="AJ38" s="5">
        <v>30.134799999999998</v>
      </c>
      <c r="AK38" s="5">
        <v>29.3903</v>
      </c>
      <c r="AL38" s="5">
        <v>30.58231</v>
      </c>
      <c r="AM38" s="5">
        <v>25.65972</v>
      </c>
      <c r="AN38" s="5">
        <v>26.3003</v>
      </c>
      <c r="AO38" s="5">
        <v>27.616869999999999</v>
      </c>
      <c r="AP38" s="5">
        <v>27.907609999999998</v>
      </c>
      <c r="AQ38" s="5">
        <v>28.565919999999998</v>
      </c>
      <c r="AR38" s="5">
        <v>28.85549</v>
      </c>
      <c r="AS38" s="5">
        <v>28.265930000000001</v>
      </c>
      <c r="AT38" s="5">
        <v>27.107279999999999</v>
      </c>
      <c r="AU38" s="5">
        <v>26.146940000000001</v>
      </c>
      <c r="AV38" s="5">
        <v>26.93214</v>
      </c>
      <c r="AW38" s="5">
        <v>26.852160000000001</v>
      </c>
      <c r="AX38" s="5">
        <v>26.880130000000001</v>
      </c>
      <c r="AY38" s="5">
        <v>26.137810000000002</v>
      </c>
      <c r="AZ38" s="5">
        <v>25.369029999999999</v>
      </c>
      <c r="BA38" s="5">
        <v>24.296659999999999</v>
      </c>
      <c r="BB38" s="5">
        <v>24.459820000000001</v>
      </c>
      <c r="BC38" s="5">
        <v>24.415130000000001</v>
      </c>
      <c r="BD38" s="5">
        <v>24.15287</v>
      </c>
      <c r="BE38" s="5">
        <v>23.229710000000001</v>
      </c>
      <c r="BF38" s="5">
        <v>21.680070000000001</v>
      </c>
      <c r="BG38" s="5">
        <v>22.234819999999999</v>
      </c>
      <c r="BH38" s="5">
        <v>22.070129999999999</v>
      </c>
      <c r="BI38" s="5">
        <v>19.853490000000001</v>
      </c>
      <c r="BJ38" s="5">
        <v>18.53866</v>
      </c>
      <c r="BK38" s="5"/>
    </row>
    <row r="39" spans="1:63" ht="10.15" x14ac:dyDescent="0.2">
      <c r="A39" s="4" t="s">
        <v>39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>
        <v>6.3027199999999999</v>
      </c>
      <c r="AP39" s="5">
        <v>6.5259919999999996</v>
      </c>
      <c r="AQ39" s="5">
        <v>6.4002879999999998</v>
      </c>
      <c r="AR39" s="5">
        <v>6.3194160000000004</v>
      </c>
      <c r="AS39" s="5">
        <v>6.808878</v>
      </c>
      <c r="AT39" s="5">
        <v>7.7153980000000004</v>
      </c>
      <c r="AU39" s="5">
        <v>7.9649809999999999</v>
      </c>
      <c r="AV39" s="5">
        <v>8.3768890000000003</v>
      </c>
      <c r="AW39" s="5">
        <v>8.6130700000000004</v>
      </c>
      <c r="AX39" s="5">
        <v>9.7477599999999995</v>
      </c>
      <c r="AY39" s="5">
        <v>11.97475</v>
      </c>
      <c r="AZ39" s="5">
        <v>12.602650000000001</v>
      </c>
      <c r="BA39" s="5">
        <v>12.561920000000001</v>
      </c>
      <c r="BB39" s="5">
        <v>12.87914</v>
      </c>
      <c r="BC39" s="5">
        <v>13.76859</v>
      </c>
      <c r="BD39" s="5">
        <v>15.673349999999999</v>
      </c>
      <c r="BE39" s="5">
        <v>15.969799999999999</v>
      </c>
      <c r="BF39" s="5">
        <v>15.93746</v>
      </c>
      <c r="BG39" s="5">
        <v>15.46157</v>
      </c>
      <c r="BH39" s="5">
        <v>15.554029999999999</v>
      </c>
      <c r="BI39" s="5">
        <v>15.39568</v>
      </c>
      <c r="BJ39" s="5">
        <v>15.15264</v>
      </c>
      <c r="BK39" s="5"/>
    </row>
    <row r="40" spans="1:63" ht="10.15" x14ac:dyDescent="0.2">
      <c r="A40" s="4" t="s">
        <v>52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>
        <v>16.87715</v>
      </c>
      <c r="AR40" s="5">
        <v>18.708020000000001</v>
      </c>
      <c r="AS40" s="5">
        <v>19.22184</v>
      </c>
      <c r="AT40" s="5">
        <v>18.45392</v>
      </c>
      <c r="AU40" s="5">
        <v>16.05864</v>
      </c>
      <c r="AV40" s="5">
        <v>17.076910000000002</v>
      </c>
      <c r="AW40" s="5">
        <v>16.251080000000002</v>
      </c>
      <c r="AX40" s="5">
        <v>14.0116</v>
      </c>
      <c r="AY40" s="5">
        <v>15.61641</v>
      </c>
      <c r="AZ40" s="5">
        <v>15.139060000000001</v>
      </c>
      <c r="BA40" s="5">
        <v>16.198499999999999</v>
      </c>
      <c r="BB40" s="5">
        <v>15.8851</v>
      </c>
      <c r="BC40" s="5">
        <v>14.12509</v>
      </c>
      <c r="BD40" s="5">
        <v>16.182320000000001</v>
      </c>
      <c r="BE40" s="5">
        <v>17.256730000000001</v>
      </c>
      <c r="BF40" s="5">
        <v>16.814440000000001</v>
      </c>
      <c r="BG40" s="5">
        <v>16.237279999999998</v>
      </c>
      <c r="BH40" s="5">
        <v>16.87744</v>
      </c>
      <c r="BI40" s="5">
        <v>18.5702</v>
      </c>
      <c r="BJ40" s="5">
        <v>16.499770000000002</v>
      </c>
      <c r="BK40" s="5"/>
    </row>
    <row r="41" spans="1:63" ht="10.15" x14ac:dyDescent="0.2">
      <c r="A41" s="4" t="s">
        <v>41</v>
      </c>
      <c r="B41" s="5"/>
      <c r="C41" s="5"/>
      <c r="D41" s="5"/>
      <c r="E41" s="5"/>
      <c r="F41" s="5"/>
      <c r="G41" s="5"/>
      <c r="H41" s="5"/>
      <c r="I41" s="5"/>
      <c r="J41" s="5">
        <v>15.91033</v>
      </c>
      <c r="K41" s="5">
        <v>15</v>
      </c>
      <c r="L41" s="5">
        <v>14.16982</v>
      </c>
      <c r="M41" s="5">
        <v>13.233320000000001</v>
      </c>
      <c r="N41" s="5">
        <v>13.09878</v>
      </c>
      <c r="O41" s="5">
        <v>13.13888</v>
      </c>
      <c r="P41" s="5">
        <v>12.50661</v>
      </c>
      <c r="Q41" s="5">
        <v>10.923719999999999</v>
      </c>
      <c r="R41" s="5">
        <v>10.18135</v>
      </c>
      <c r="S41" s="5">
        <v>9.5780480000000008</v>
      </c>
      <c r="T41" s="5">
        <v>9.2291830000000008</v>
      </c>
      <c r="U41" s="5">
        <v>8.9348810000000007</v>
      </c>
      <c r="V41" s="5">
        <v>8.5425900000000006</v>
      </c>
      <c r="W41" s="5">
        <v>8.2191779999999994</v>
      </c>
      <c r="X41" s="5">
        <v>8.0263480000000005</v>
      </c>
      <c r="Y41" s="5">
        <v>8.0923449999999999</v>
      </c>
      <c r="Z41" s="5">
        <v>8.062201</v>
      </c>
      <c r="AA41" s="5">
        <v>7.9631379999999998</v>
      </c>
      <c r="AB41" s="5">
        <v>7.9545450000000004</v>
      </c>
      <c r="AC41" s="5">
        <v>8.1279620000000001</v>
      </c>
      <c r="AD41" s="5">
        <v>7.8835230000000003</v>
      </c>
      <c r="AE41" s="5">
        <v>7.6380730000000003</v>
      </c>
      <c r="AF41" s="5">
        <v>7.3040240000000001</v>
      </c>
      <c r="AG41" s="5">
        <v>6.5354890000000001</v>
      </c>
      <c r="AH41" s="5">
        <v>9.3836890000000004</v>
      </c>
      <c r="AI41" s="5">
        <v>9.1885709999999996</v>
      </c>
      <c r="AJ41" s="5">
        <v>9.3651499999999999</v>
      </c>
      <c r="AK41" s="5">
        <v>9.1861759999999997</v>
      </c>
      <c r="AL41" s="5">
        <v>9.1446769999999997</v>
      </c>
      <c r="AM41" s="5">
        <v>9.8360649999999996</v>
      </c>
      <c r="AN41" s="5">
        <v>10.797169999999999</v>
      </c>
      <c r="AO41" s="5">
        <v>11.125249999999999</v>
      </c>
      <c r="AP41" s="5">
        <v>11.189159999999999</v>
      </c>
      <c r="AQ41" s="5">
        <v>10.9513</v>
      </c>
      <c r="AR41" s="5">
        <v>10.759819999999999</v>
      </c>
      <c r="AS41" s="5">
        <v>10.60568</v>
      </c>
      <c r="AT41" s="5">
        <v>10.64405</v>
      </c>
      <c r="AU41" s="5">
        <v>10.290940000000001</v>
      </c>
      <c r="AV41" s="5">
        <v>10.002359999999999</v>
      </c>
      <c r="AW41" s="5">
        <v>9.8256359999999994</v>
      </c>
      <c r="AX41" s="5">
        <v>9.6362780000000008</v>
      </c>
      <c r="AY41" s="5">
        <v>9.8891449999999992</v>
      </c>
      <c r="AZ41" s="5">
        <v>9.8202970000000001</v>
      </c>
      <c r="BA41" s="5">
        <v>9.9778830000000003</v>
      </c>
      <c r="BB41" s="5">
        <v>10.59238</v>
      </c>
      <c r="BC41" s="5">
        <v>10.40714</v>
      </c>
      <c r="BD41" s="5">
        <v>10.691269999999999</v>
      </c>
      <c r="BE41" s="5">
        <v>10.95121</v>
      </c>
      <c r="BF41" s="5">
        <v>10.419589999999999</v>
      </c>
      <c r="BG41" s="5">
        <v>10.452859999999999</v>
      </c>
      <c r="BH41" s="5">
        <v>10.59154</v>
      </c>
      <c r="BI41" s="5">
        <v>10.336729999999999</v>
      </c>
      <c r="BJ41" s="5">
        <v>10.257999999999999</v>
      </c>
      <c r="BK41" s="5"/>
    </row>
    <row r="42" spans="1:63" ht="10.15" x14ac:dyDescent="0.2">
      <c r="A42" s="4" t="s">
        <v>43</v>
      </c>
      <c r="B42" s="5">
        <v>85.93656</v>
      </c>
      <c r="C42" s="5"/>
      <c r="D42" s="5"/>
      <c r="E42" s="5"/>
      <c r="F42" s="5"/>
      <c r="G42" s="5">
        <v>78.948700000000002</v>
      </c>
      <c r="H42" s="5">
        <v>78.194419999999994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>
        <v>59.617010000000001</v>
      </c>
      <c r="AJ42" s="5">
        <v>61.519039999999997</v>
      </c>
      <c r="AK42" s="5">
        <v>61.036790000000003</v>
      </c>
      <c r="AL42" s="5">
        <v>62.043759999999999</v>
      </c>
      <c r="AM42" s="5">
        <v>60.287770000000002</v>
      </c>
      <c r="AN42" s="5">
        <v>57.821620000000003</v>
      </c>
      <c r="AO42" s="5">
        <v>59.057279999999999</v>
      </c>
      <c r="AP42" s="5">
        <v>58.47663</v>
      </c>
      <c r="AQ42" s="5">
        <v>57.190719999999999</v>
      </c>
      <c r="AR42" s="5">
        <v>55.359580000000001</v>
      </c>
      <c r="AS42" s="5">
        <v>55.411169999999998</v>
      </c>
      <c r="AT42" s="5">
        <v>54.993650000000002</v>
      </c>
      <c r="AU42" s="5">
        <v>51.401699999999998</v>
      </c>
      <c r="AV42" s="5">
        <v>52.824750000000002</v>
      </c>
      <c r="AW42" s="5">
        <v>50.248199999999997</v>
      </c>
      <c r="AX42" s="5">
        <v>49.363979999999998</v>
      </c>
      <c r="AY42" s="5">
        <v>45.527709999999999</v>
      </c>
      <c r="AZ42" s="5">
        <v>43.010910000000003</v>
      </c>
      <c r="BA42" s="5">
        <v>41.105620000000002</v>
      </c>
      <c r="BB42" s="5">
        <v>39.560229999999997</v>
      </c>
      <c r="BC42" s="5">
        <v>38.959139999999998</v>
      </c>
      <c r="BD42" s="5">
        <v>39.982140000000001</v>
      </c>
      <c r="BE42" s="5">
        <v>39.094450000000002</v>
      </c>
      <c r="BF42" s="5">
        <v>38.299460000000003</v>
      </c>
      <c r="BG42" s="5">
        <v>37.069420000000001</v>
      </c>
      <c r="BH42" s="5">
        <v>35.930889999999998</v>
      </c>
      <c r="BI42" s="5">
        <v>33.95673</v>
      </c>
      <c r="BJ42" s="5">
        <v>33.03407</v>
      </c>
      <c r="BK42" s="5"/>
    </row>
    <row r="43" spans="1:63" ht="10.15" x14ac:dyDescent="0.2">
      <c r="A43" s="4" t="s">
        <v>45</v>
      </c>
      <c r="B43" s="5">
        <v>18.032720000000001</v>
      </c>
      <c r="C43" s="5">
        <v>17.499839999999999</v>
      </c>
      <c r="D43" s="5">
        <v>17.136500000000002</v>
      </c>
      <c r="E43" s="5">
        <v>16.991790000000002</v>
      </c>
      <c r="F43" s="5">
        <v>16.684249999999999</v>
      </c>
      <c r="G43" s="5">
        <v>16.113779999999998</v>
      </c>
      <c r="H43" s="5">
        <v>15.996549999999999</v>
      </c>
      <c r="I43" s="5">
        <v>15.258800000000001</v>
      </c>
      <c r="J43" s="5">
        <v>14.47696</v>
      </c>
      <c r="K43" s="5">
        <v>14.153499999999999</v>
      </c>
      <c r="L43" s="5">
        <v>13.60284</v>
      </c>
      <c r="M43" s="5">
        <v>12.71363</v>
      </c>
      <c r="N43" s="5">
        <v>11.05664</v>
      </c>
      <c r="O43" s="5">
        <v>10.6981</v>
      </c>
      <c r="P43" s="5">
        <v>10.520960000000001</v>
      </c>
      <c r="Q43" s="5">
        <v>10.2087</v>
      </c>
      <c r="R43" s="5">
        <v>10.178100000000001</v>
      </c>
      <c r="S43" s="5">
        <v>9.9119930000000007</v>
      </c>
      <c r="T43" s="5">
        <v>9.6596810000000009</v>
      </c>
      <c r="U43" s="5">
        <v>9.603097</v>
      </c>
      <c r="V43" s="5">
        <v>9.6636849999999992</v>
      </c>
      <c r="W43" s="5">
        <v>9.2774149999999995</v>
      </c>
      <c r="X43" s="5">
        <v>9.2754429999999992</v>
      </c>
      <c r="Y43" s="5">
        <v>9.2057420000000008</v>
      </c>
      <c r="Z43" s="5">
        <v>9.2596860000000003</v>
      </c>
      <c r="AA43" s="5">
        <v>9.4196790000000004</v>
      </c>
      <c r="AB43" s="5">
        <v>9.3538340000000009</v>
      </c>
      <c r="AC43" s="5">
        <v>9.6054899999999996</v>
      </c>
      <c r="AD43" s="5">
        <v>9.6783230000000007</v>
      </c>
      <c r="AE43" s="5">
        <v>9.4147599999999994</v>
      </c>
      <c r="AF43" s="5">
        <v>9.0928749999999994</v>
      </c>
      <c r="AG43" s="5">
        <v>8.8961889999999997</v>
      </c>
      <c r="AH43" s="5">
        <v>8.9265050000000006</v>
      </c>
      <c r="AI43" s="5">
        <v>8.9824669999999998</v>
      </c>
      <c r="AJ43" s="5">
        <v>8.8795450000000002</v>
      </c>
      <c r="AK43" s="5">
        <v>8.801005</v>
      </c>
      <c r="AL43" s="5">
        <v>9.0189859999999999</v>
      </c>
      <c r="AM43" s="5">
        <v>8.69679</v>
      </c>
      <c r="AN43" s="5">
        <v>8.8176170000000003</v>
      </c>
      <c r="AO43" s="5">
        <v>8.7985910000000001</v>
      </c>
      <c r="AP43" s="5">
        <v>8.5172369999999997</v>
      </c>
      <c r="AQ43" s="5">
        <v>8.4193909999999992</v>
      </c>
      <c r="AR43" s="5">
        <v>8.2465050000000009</v>
      </c>
      <c r="AS43" s="5">
        <v>7.9444100000000004</v>
      </c>
      <c r="AT43" s="5">
        <v>7.6576219999999999</v>
      </c>
      <c r="AU43" s="5">
        <v>7.4175940000000002</v>
      </c>
      <c r="AV43" s="5">
        <v>7.3575949999999999</v>
      </c>
      <c r="AW43" s="5">
        <v>7.2403469999999999</v>
      </c>
      <c r="AX43" s="5">
        <v>7.5659409999999996</v>
      </c>
      <c r="AY43" s="5">
        <v>7.5740429999999996</v>
      </c>
      <c r="AZ43" s="5">
        <v>7.4691450000000001</v>
      </c>
      <c r="BA43" s="5">
        <v>7.4023560000000002</v>
      </c>
      <c r="BB43" s="5">
        <v>7.2196100000000003</v>
      </c>
      <c r="BC43" s="5">
        <v>7.0183160000000004</v>
      </c>
      <c r="BD43" s="5">
        <v>7.0933489999999999</v>
      </c>
      <c r="BE43" s="5">
        <v>7.0456810000000001</v>
      </c>
      <c r="BF43" s="5">
        <v>6.8313800000000002</v>
      </c>
      <c r="BG43" s="5">
        <v>6.7656780000000003</v>
      </c>
      <c r="BH43" s="5">
        <v>6.6067140000000002</v>
      </c>
      <c r="BI43" s="5">
        <v>6.4549940000000001</v>
      </c>
      <c r="BJ43" s="5">
        <v>6.4562119999999998</v>
      </c>
      <c r="BK43" s="5">
        <v>6.4000709999999996</v>
      </c>
    </row>
    <row r="44" spans="1:63" ht="13.15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</row>
    <row r="45" spans="1:63" ht="13.15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</row>
    <row r="46" spans="1:63" ht="13.15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</row>
    <row r="47" spans="1:63" ht="13.15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</row>
    <row r="48" spans="1:63" ht="13.15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</row>
    <row r="49" spans="1:63" ht="13.1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53"/>
  <sheetViews>
    <sheetView topLeftCell="K19" workbookViewId="0">
      <selection sqref="A1:J1"/>
    </sheetView>
  </sheetViews>
  <sheetFormatPr defaultColWidth="8.85546875" defaultRowHeight="12.75" x14ac:dyDescent="0.25"/>
  <cols>
    <col min="1" max="1" width="8.28515625" style="2" bestFit="1" customWidth="1"/>
    <col min="2" max="2" width="9.7109375" style="2" bestFit="1" customWidth="1"/>
    <col min="3" max="64" width="3.42578125" style="2" bestFit="1" customWidth="1"/>
    <col min="65" max="16384" width="8.85546875" style="2"/>
  </cols>
  <sheetData>
    <row r="1" spans="1:64" x14ac:dyDescent="0.2">
      <c r="A1" s="2" t="s">
        <v>1</v>
      </c>
      <c r="B1" s="2" t="s">
        <v>9</v>
      </c>
    </row>
    <row r="2" spans="1:64" x14ac:dyDescent="0.2">
      <c r="A2" s="2" t="s">
        <v>2</v>
      </c>
      <c r="B2" s="2" t="s">
        <v>14</v>
      </c>
    </row>
    <row r="3" spans="1:64" x14ac:dyDescent="0.2">
      <c r="A3" s="2" t="s">
        <v>3</v>
      </c>
      <c r="B3" s="2" t="s">
        <v>11</v>
      </c>
    </row>
    <row r="4" spans="1:64" x14ac:dyDescent="0.2">
      <c r="A4" s="2" t="s">
        <v>4</v>
      </c>
      <c r="B4" s="2" t="s">
        <v>12</v>
      </c>
    </row>
    <row r="6" spans="1:64" x14ac:dyDescent="0.2">
      <c r="A6" s="2" t="s">
        <v>60</v>
      </c>
      <c r="C6" s="2" t="s">
        <v>59</v>
      </c>
    </row>
    <row r="7" spans="1:64" x14ac:dyDescent="0.2">
      <c r="A7" s="2" t="s">
        <v>58</v>
      </c>
      <c r="B7" s="2" t="s">
        <v>96</v>
      </c>
      <c r="C7" s="2">
        <v>1955</v>
      </c>
      <c r="D7" s="2">
        <v>1956</v>
      </c>
      <c r="E7" s="2">
        <v>1957</v>
      </c>
      <c r="F7" s="2">
        <v>1958</v>
      </c>
      <c r="G7" s="2">
        <v>1959</v>
      </c>
      <c r="H7" s="2">
        <v>1960</v>
      </c>
      <c r="I7" s="2">
        <v>1961</v>
      </c>
      <c r="J7" s="2">
        <v>1962</v>
      </c>
      <c r="K7" s="2">
        <v>1963</v>
      </c>
      <c r="L7" s="2">
        <v>1964</v>
      </c>
      <c r="M7" s="2">
        <v>1965</v>
      </c>
      <c r="N7" s="2">
        <v>1966</v>
      </c>
      <c r="O7" s="2">
        <v>1967</v>
      </c>
      <c r="P7" s="2">
        <v>1968</v>
      </c>
      <c r="Q7" s="2">
        <v>1969</v>
      </c>
      <c r="R7" s="2">
        <v>1970</v>
      </c>
      <c r="S7" s="2">
        <v>1971</v>
      </c>
      <c r="T7" s="2">
        <v>1972</v>
      </c>
      <c r="U7" s="2">
        <v>1973</v>
      </c>
      <c r="V7" s="2">
        <v>1974</v>
      </c>
      <c r="W7" s="2">
        <v>1975</v>
      </c>
      <c r="X7" s="2">
        <v>1976</v>
      </c>
      <c r="Y7" s="2">
        <v>1977</v>
      </c>
      <c r="Z7" s="2">
        <v>1978</v>
      </c>
      <c r="AA7" s="2">
        <v>1979</v>
      </c>
      <c r="AB7" s="2">
        <v>1980</v>
      </c>
      <c r="AC7" s="2">
        <v>1981</v>
      </c>
      <c r="AD7" s="2">
        <v>1982</v>
      </c>
      <c r="AE7" s="2">
        <v>1983</v>
      </c>
      <c r="AF7" s="2">
        <v>1984</v>
      </c>
      <c r="AG7" s="2">
        <v>1985</v>
      </c>
      <c r="AH7" s="2">
        <v>1986</v>
      </c>
      <c r="AI7" s="2">
        <v>1987</v>
      </c>
      <c r="AJ7" s="2">
        <v>1988</v>
      </c>
      <c r="AK7" s="2">
        <v>1989</v>
      </c>
      <c r="AL7" s="2">
        <v>1990</v>
      </c>
      <c r="AM7" s="2">
        <v>1991</v>
      </c>
      <c r="AN7" s="2">
        <v>1992</v>
      </c>
      <c r="AO7" s="2">
        <v>1993</v>
      </c>
      <c r="AP7" s="2">
        <v>1994</v>
      </c>
      <c r="AQ7" s="2">
        <v>1995</v>
      </c>
      <c r="AR7" s="2">
        <v>1996</v>
      </c>
      <c r="AS7" s="2">
        <v>1997</v>
      </c>
      <c r="AT7" s="2">
        <v>1998</v>
      </c>
      <c r="AU7" s="2">
        <v>1999</v>
      </c>
      <c r="AV7" s="2">
        <v>2000</v>
      </c>
      <c r="AW7" s="2">
        <v>2001</v>
      </c>
      <c r="AX7" s="2">
        <v>2002</v>
      </c>
      <c r="AY7" s="2">
        <v>2003</v>
      </c>
      <c r="AZ7" s="2">
        <v>2004</v>
      </c>
      <c r="BA7" s="2">
        <v>2005</v>
      </c>
      <c r="BB7" s="2">
        <v>2006</v>
      </c>
      <c r="BC7" s="2">
        <v>2007</v>
      </c>
      <c r="BD7" s="2">
        <v>2008</v>
      </c>
      <c r="BE7" s="2">
        <v>2009</v>
      </c>
      <c r="BF7" s="2">
        <v>2010</v>
      </c>
      <c r="BG7" s="2">
        <v>2011</v>
      </c>
      <c r="BH7" s="2">
        <v>2012</v>
      </c>
      <c r="BI7" s="2">
        <v>2013</v>
      </c>
      <c r="BJ7" s="2">
        <v>2014</v>
      </c>
      <c r="BK7" s="2">
        <v>2015</v>
      </c>
      <c r="BL7" s="2">
        <v>2016</v>
      </c>
    </row>
    <row r="8" spans="1:64" x14ac:dyDescent="0.2">
      <c r="A8" s="2" t="s">
        <v>8</v>
      </c>
      <c r="B8" s="2" t="s">
        <v>61</v>
      </c>
      <c r="C8" s="5"/>
      <c r="D8" s="5"/>
      <c r="E8" s="5"/>
      <c r="F8" s="5"/>
      <c r="G8" s="5"/>
      <c r="H8" s="5"/>
      <c r="I8" s="5"/>
      <c r="J8" s="5"/>
      <c r="K8" s="5"/>
      <c r="L8" s="5">
        <v>16.371929999999999</v>
      </c>
      <c r="M8" s="5">
        <v>15.988759999999999</v>
      </c>
      <c r="N8" s="5">
        <v>15.610799999999999</v>
      </c>
      <c r="O8" s="5">
        <v>14.772729999999999</v>
      </c>
      <c r="P8" s="5">
        <v>14.386990000000001</v>
      </c>
      <c r="Q8" s="5">
        <v>13.9178</v>
      </c>
      <c r="R8" s="5">
        <v>13.865489999999999</v>
      </c>
      <c r="S8" s="5">
        <v>13.70397</v>
      </c>
      <c r="T8" s="5">
        <v>13.83595</v>
      </c>
      <c r="U8" s="5">
        <v>13.65123</v>
      </c>
      <c r="V8" s="5">
        <v>14.08893</v>
      </c>
      <c r="W8" s="5">
        <v>14.31889</v>
      </c>
      <c r="X8" s="5">
        <v>15.052199999999999</v>
      </c>
      <c r="Y8" s="5">
        <v>15.8832</v>
      </c>
      <c r="Z8" s="5">
        <v>15.581770000000001</v>
      </c>
      <c r="AA8" s="5">
        <v>15.914910000000001</v>
      </c>
      <c r="AB8" s="5">
        <v>16.016179999999999</v>
      </c>
      <c r="AC8" s="5">
        <v>15.57713</v>
      </c>
      <c r="AD8" s="5">
        <v>15.626139999999999</v>
      </c>
      <c r="AE8" s="5">
        <v>15.60702</v>
      </c>
      <c r="AF8" s="5">
        <v>15.60707</v>
      </c>
      <c r="AG8" s="5">
        <v>15.03445</v>
      </c>
      <c r="AH8" s="5">
        <v>15.31517</v>
      </c>
      <c r="AI8" s="5">
        <v>15.011889999999999</v>
      </c>
      <c r="AJ8" s="5">
        <v>15.06831</v>
      </c>
      <c r="AK8" s="5">
        <v>14.487959999999999</v>
      </c>
      <c r="AL8" s="5">
        <v>14.43366</v>
      </c>
      <c r="AM8" s="5">
        <v>14.940049999999999</v>
      </c>
      <c r="AN8" s="5">
        <v>15.03843</v>
      </c>
      <c r="AO8" s="5">
        <v>15.354810000000001</v>
      </c>
      <c r="AP8" s="5">
        <v>14.87992</v>
      </c>
      <c r="AQ8" s="5">
        <v>14.55846</v>
      </c>
      <c r="AR8" s="5">
        <v>14.23104</v>
      </c>
      <c r="AS8" s="5">
        <v>14.178050000000001</v>
      </c>
      <c r="AT8" s="5">
        <v>13.680249999999999</v>
      </c>
      <c r="AU8" s="5">
        <v>13.66896</v>
      </c>
      <c r="AV8" s="5">
        <v>13.524279999999999</v>
      </c>
      <c r="AW8" s="5">
        <v>13.36004</v>
      </c>
      <c r="AX8" s="5">
        <v>13.49648</v>
      </c>
      <c r="AY8" s="5">
        <v>13.12908</v>
      </c>
      <c r="AZ8" s="5">
        <v>12.79167</v>
      </c>
      <c r="BA8" s="5">
        <v>12.596970000000001</v>
      </c>
      <c r="BB8" s="5">
        <v>12.089219999999999</v>
      </c>
      <c r="BC8" s="5">
        <v>11.68755</v>
      </c>
      <c r="BD8" s="5">
        <v>11.47017</v>
      </c>
      <c r="BE8" s="5">
        <v>11.52073</v>
      </c>
      <c r="BF8" s="5">
        <v>11.51698</v>
      </c>
      <c r="BG8" s="5">
        <v>11.075150000000001</v>
      </c>
      <c r="BH8" s="5">
        <v>10.3881</v>
      </c>
      <c r="BI8" s="5">
        <v>10.11097</v>
      </c>
      <c r="BJ8" s="5">
        <v>10.201610000000001</v>
      </c>
      <c r="BK8" s="5">
        <v>10.3117</v>
      </c>
      <c r="BL8" s="5"/>
    </row>
    <row r="9" spans="1:64" x14ac:dyDescent="0.2">
      <c r="A9" s="2" t="s">
        <v>16</v>
      </c>
      <c r="B9" s="2" t="s">
        <v>62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>
        <v>19.49635</v>
      </c>
      <c r="W9" s="5">
        <v>19.115880000000001</v>
      </c>
      <c r="X9" s="5">
        <v>18.902190000000001</v>
      </c>
      <c r="Y9" s="5">
        <v>18.560790000000001</v>
      </c>
      <c r="Z9" s="5">
        <v>17.723459999999999</v>
      </c>
      <c r="AA9" s="5">
        <v>17.065180000000002</v>
      </c>
      <c r="AB9" s="5">
        <v>16.84094</v>
      </c>
      <c r="AC9" s="5">
        <v>16.347159999999999</v>
      </c>
      <c r="AD9" s="5">
        <v>16.05735</v>
      </c>
      <c r="AE9" s="5">
        <v>16.045629999999999</v>
      </c>
      <c r="AF9" s="5">
        <v>15.420349999999999</v>
      </c>
      <c r="AG9" s="5">
        <v>15.069430000000001</v>
      </c>
      <c r="AH9" s="5">
        <v>14.962350000000001</v>
      </c>
      <c r="AI9" s="5">
        <v>14.939030000000001</v>
      </c>
      <c r="AJ9" s="5">
        <v>14.868130000000001</v>
      </c>
      <c r="AK9" s="5">
        <v>14.682270000000001</v>
      </c>
      <c r="AL9" s="5">
        <v>14.54067</v>
      </c>
      <c r="AM9" s="5">
        <v>14.08858</v>
      </c>
      <c r="AN9" s="5">
        <v>13.431480000000001</v>
      </c>
      <c r="AO9" s="5">
        <v>13.19538</v>
      </c>
      <c r="AP9" s="5">
        <v>14.08155</v>
      </c>
      <c r="AQ9" s="5">
        <v>14.541370000000001</v>
      </c>
      <c r="AR9" s="5">
        <v>14.14137</v>
      </c>
      <c r="AS9" s="5">
        <v>13.81569</v>
      </c>
      <c r="AT9" s="5">
        <v>13.8851</v>
      </c>
      <c r="AU9" s="5">
        <v>13.541130000000001</v>
      </c>
      <c r="AV9" s="5">
        <v>13.26506</v>
      </c>
      <c r="AW9" s="5">
        <v>13.340450000000001</v>
      </c>
      <c r="AX9" s="5">
        <v>13.25564</v>
      </c>
      <c r="AY9" s="5">
        <v>12.92686</v>
      </c>
      <c r="AZ9" s="5">
        <v>12.425219999999999</v>
      </c>
      <c r="BA9" s="5">
        <v>12.98893</v>
      </c>
      <c r="BB9" s="5">
        <v>13.07291</v>
      </c>
      <c r="BC9" s="5">
        <v>13.72546</v>
      </c>
      <c r="BD9" s="5">
        <v>13.58592</v>
      </c>
      <c r="BE9" s="5">
        <v>13.686120000000001</v>
      </c>
      <c r="BF9" s="5">
        <v>13.851470000000001</v>
      </c>
      <c r="BG9" s="5">
        <v>13.30621</v>
      </c>
      <c r="BH9" s="5">
        <v>13.10454</v>
      </c>
      <c r="BI9" s="5">
        <v>13.23485</v>
      </c>
      <c r="BJ9" s="5">
        <v>13.32399</v>
      </c>
      <c r="BK9" s="5">
        <v>13.030379999999999</v>
      </c>
      <c r="BL9" s="5"/>
    </row>
    <row r="10" spans="1:64" x14ac:dyDescent="0.2">
      <c r="A10" s="2" t="s">
        <v>17</v>
      </c>
      <c r="B10" s="2" t="s">
        <v>63</v>
      </c>
      <c r="C10" s="5"/>
      <c r="D10" s="5">
        <v>24.69755</v>
      </c>
      <c r="E10" s="5">
        <v>23.860980000000001</v>
      </c>
      <c r="F10" s="5">
        <v>24.0566</v>
      </c>
      <c r="G10" s="5">
        <v>23.75149</v>
      </c>
      <c r="H10" s="5">
        <v>26.167680000000001</v>
      </c>
      <c r="I10" s="5">
        <v>25.481179999999998</v>
      </c>
      <c r="J10" s="5">
        <v>24.872669999999999</v>
      </c>
      <c r="K10" s="5">
        <v>24.016850000000002</v>
      </c>
      <c r="L10" s="5">
        <v>22.914929999999998</v>
      </c>
      <c r="M10" s="5">
        <v>22.23143</v>
      </c>
      <c r="N10" s="5">
        <v>21.925719999999998</v>
      </c>
      <c r="O10" s="5">
        <v>21.973469999999999</v>
      </c>
      <c r="P10" s="5">
        <v>21.908709999999999</v>
      </c>
      <c r="Q10" s="5">
        <v>21.3413</v>
      </c>
      <c r="R10" s="5">
        <v>18.84018</v>
      </c>
      <c r="S10" s="5">
        <v>18.126719999999999</v>
      </c>
      <c r="T10" s="5">
        <v>17.669799999999999</v>
      </c>
      <c r="U10" s="5">
        <v>17.204599999999999</v>
      </c>
      <c r="V10" s="5">
        <v>16.71602</v>
      </c>
      <c r="W10" s="5">
        <v>16.762219999999999</v>
      </c>
      <c r="X10" s="5">
        <v>16.671240000000001</v>
      </c>
      <c r="Y10" s="5">
        <v>16.625309999999999</v>
      </c>
      <c r="Z10" s="5">
        <v>16.730979999999999</v>
      </c>
      <c r="AA10" s="5">
        <v>16.66667</v>
      </c>
      <c r="AB10" s="5">
        <v>16.570959999999999</v>
      </c>
      <c r="AC10" s="5">
        <v>16.987449999999999</v>
      </c>
      <c r="AD10" s="5">
        <v>17.33107</v>
      </c>
      <c r="AE10" s="5">
        <v>17.789829999999998</v>
      </c>
      <c r="AF10" s="5">
        <v>18.015440000000002</v>
      </c>
      <c r="AG10" s="5">
        <v>18.026730000000001</v>
      </c>
      <c r="AH10" s="5">
        <v>18.102229999999999</v>
      </c>
      <c r="AI10" s="5">
        <v>18.184370000000001</v>
      </c>
      <c r="AJ10" s="5">
        <v>18.14404</v>
      </c>
      <c r="AK10" s="5">
        <v>18.14714</v>
      </c>
      <c r="AL10" s="5">
        <v>18.115939999999998</v>
      </c>
      <c r="AM10" s="5">
        <v>18.31325</v>
      </c>
      <c r="AN10" s="5">
        <v>18.422540000000001</v>
      </c>
      <c r="AO10" s="5">
        <v>18.896699999999999</v>
      </c>
      <c r="AP10" s="5">
        <v>18.850010000000001</v>
      </c>
      <c r="AQ10" s="5">
        <v>18.810230000000001</v>
      </c>
      <c r="AR10" s="5">
        <v>18.82507</v>
      </c>
      <c r="AS10" s="5">
        <v>18.603480000000001</v>
      </c>
      <c r="AT10" s="5">
        <v>18.176570000000002</v>
      </c>
      <c r="AU10" s="5">
        <v>16.47118</v>
      </c>
      <c r="AV10" s="5">
        <v>15.786899999999999</v>
      </c>
      <c r="AW10" s="5">
        <v>15.138070000000001</v>
      </c>
      <c r="AX10" s="5">
        <v>15.380839999999999</v>
      </c>
      <c r="AY10" s="5">
        <v>14.968059999999999</v>
      </c>
      <c r="AZ10" s="5">
        <v>14.931139999999999</v>
      </c>
      <c r="BA10" s="5">
        <v>15.230219999999999</v>
      </c>
      <c r="BB10" s="5">
        <v>15.075049999999999</v>
      </c>
      <c r="BC10" s="5">
        <v>14.825469999999999</v>
      </c>
      <c r="BD10" s="5">
        <v>14.225</v>
      </c>
      <c r="BE10" s="5">
        <v>14.79909</v>
      </c>
      <c r="BF10" s="5">
        <v>14.36069</v>
      </c>
      <c r="BG10" s="5">
        <v>14.301489999999999</v>
      </c>
      <c r="BH10" s="5">
        <v>14.34586</v>
      </c>
      <c r="BI10" s="5">
        <v>15.079359999999999</v>
      </c>
      <c r="BJ10" s="5">
        <v>14.61332</v>
      </c>
      <c r="BK10" s="5">
        <v>15.179040000000001</v>
      </c>
      <c r="BL10" s="5"/>
    </row>
    <row r="11" spans="1:64" x14ac:dyDescent="0.2">
      <c r="A11" s="2" t="s">
        <v>18</v>
      </c>
      <c r="B11" s="2" t="s">
        <v>64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>
        <v>9.7910389999999996</v>
      </c>
      <c r="X11" s="5">
        <v>9.6127210000000005</v>
      </c>
      <c r="Y11" s="5">
        <v>9.4795859999999994</v>
      </c>
      <c r="Z11" s="5">
        <v>9.5740829999999999</v>
      </c>
      <c r="AA11" s="5">
        <v>9.5317100000000003</v>
      </c>
      <c r="AB11" s="5">
        <v>9.136927</v>
      </c>
      <c r="AC11" s="5">
        <v>9.0429010000000005</v>
      </c>
      <c r="AD11" s="5">
        <v>9.6238019999999995</v>
      </c>
      <c r="AE11" s="5">
        <v>9.9346759999999996</v>
      </c>
      <c r="AF11" s="5">
        <v>10.002039999999999</v>
      </c>
      <c r="AG11" s="5">
        <v>10.65854</v>
      </c>
      <c r="AH11" s="5">
        <v>9.8092869999999994</v>
      </c>
      <c r="AI11" s="5">
        <v>9.5702590000000001</v>
      </c>
      <c r="AJ11" s="5">
        <v>9.4888910000000006</v>
      </c>
      <c r="AK11" s="5">
        <v>9.38659</v>
      </c>
      <c r="AL11" s="5">
        <v>9.4739579999999997</v>
      </c>
      <c r="AM11" s="5">
        <v>9.8169149999999998</v>
      </c>
      <c r="AN11" s="5">
        <v>10.12968</v>
      </c>
      <c r="AO11" s="5">
        <v>10.66155</v>
      </c>
      <c r="AP11" s="5">
        <v>10.7438</v>
      </c>
      <c r="AQ11" s="5">
        <v>10.576589999999999</v>
      </c>
      <c r="AR11" s="5">
        <v>11.102</v>
      </c>
      <c r="AS11" s="5">
        <v>11.39683</v>
      </c>
      <c r="AT11" s="5">
        <v>11.76337</v>
      </c>
      <c r="AU11" s="5">
        <v>11.303990000000001</v>
      </c>
      <c r="AV11" s="5">
        <v>10.61172</v>
      </c>
      <c r="AW11" s="5">
        <v>9.8939889999999995</v>
      </c>
      <c r="AX11" s="5">
        <v>9.8140769999999993</v>
      </c>
      <c r="AY11" s="5">
        <v>9.8296379999999992</v>
      </c>
      <c r="AZ11" s="5">
        <v>9.4841350000000002</v>
      </c>
      <c r="BA11" s="5">
        <v>9.4383970000000001</v>
      </c>
      <c r="BB11" s="5">
        <v>9.1869960000000006</v>
      </c>
      <c r="BC11" s="5">
        <v>9.3074849999999998</v>
      </c>
      <c r="BD11" s="5">
        <v>9.2056529999999999</v>
      </c>
      <c r="BE11" s="5">
        <v>9.5345420000000001</v>
      </c>
      <c r="BF11" s="5">
        <v>9.2812560000000008</v>
      </c>
      <c r="BG11" s="5">
        <v>9.0314150000000009</v>
      </c>
      <c r="BH11" s="5">
        <v>8.8897809999999993</v>
      </c>
      <c r="BI11" s="5">
        <v>8.8304290000000005</v>
      </c>
      <c r="BJ11" s="5">
        <v>8.7567830000000004</v>
      </c>
      <c r="BK11" s="5">
        <v>8.6244750000000003</v>
      </c>
      <c r="BL11" s="5"/>
    </row>
    <row r="12" spans="1:64" x14ac:dyDescent="0.2">
      <c r="A12" s="2" t="s">
        <v>42</v>
      </c>
      <c r="B12" s="2" t="s">
        <v>65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>
        <v>11.822380000000001</v>
      </c>
      <c r="AN12" s="5">
        <v>11.89217</v>
      </c>
      <c r="AO12" s="5">
        <v>12.668229999999999</v>
      </c>
      <c r="AP12" s="5">
        <v>12.70772</v>
      </c>
      <c r="AQ12" s="5">
        <v>12.7682</v>
      </c>
      <c r="AR12" s="5">
        <v>13.42736</v>
      </c>
      <c r="AS12" s="5">
        <v>13.86007</v>
      </c>
      <c r="AT12" s="5">
        <v>14.023820000000001</v>
      </c>
      <c r="AU12" s="5">
        <v>14.00985</v>
      </c>
      <c r="AV12" s="5">
        <v>13.19971</v>
      </c>
      <c r="AW12" s="5">
        <v>12.97012</v>
      </c>
      <c r="AX12" s="5">
        <v>12.45435</v>
      </c>
      <c r="AY12" s="5">
        <v>11.959379999999999</v>
      </c>
      <c r="AZ12" s="5">
        <v>11.39195</v>
      </c>
      <c r="BA12" s="5">
        <v>11.168810000000001</v>
      </c>
      <c r="BB12" s="5">
        <v>11.11392</v>
      </c>
      <c r="BC12" s="5">
        <v>11.509499999999999</v>
      </c>
      <c r="BD12" s="5">
        <v>11.042020000000001</v>
      </c>
      <c r="BE12" s="5">
        <v>10.607989999999999</v>
      </c>
      <c r="BF12" s="5">
        <v>10.546849999999999</v>
      </c>
      <c r="BG12" s="5">
        <v>10.51267</v>
      </c>
      <c r="BH12" s="5">
        <v>10.33657</v>
      </c>
      <c r="BI12" s="5">
        <v>10.365930000000001</v>
      </c>
      <c r="BJ12" s="5">
        <v>10.01305</v>
      </c>
      <c r="BK12" s="5">
        <v>8.9861380000000004</v>
      </c>
      <c r="BL12" s="5"/>
    </row>
    <row r="13" spans="1:64" x14ac:dyDescent="0.2">
      <c r="A13" s="2" t="s">
        <v>47</v>
      </c>
      <c r="B13" s="2" t="s">
        <v>66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>
        <v>28.90737</v>
      </c>
      <c r="AS13" s="5">
        <v>29.1417</v>
      </c>
      <c r="AT13" s="5">
        <v>29.446999999999999</v>
      </c>
      <c r="AU13" s="5">
        <v>30.447769999999998</v>
      </c>
      <c r="AV13" s="5">
        <v>29.835290000000001</v>
      </c>
      <c r="AW13" s="5">
        <v>30.222670000000001</v>
      </c>
      <c r="AX13" s="5">
        <v>30.284310000000001</v>
      </c>
      <c r="AY13" s="5">
        <v>31.490469999999998</v>
      </c>
      <c r="AZ13" s="5">
        <v>30.986660000000001</v>
      </c>
      <c r="BA13" s="5">
        <v>30.379519999999999</v>
      </c>
      <c r="BB13" s="5">
        <v>29.01267</v>
      </c>
      <c r="BC13" s="5">
        <v>28.05219</v>
      </c>
      <c r="BD13" s="5">
        <v>26.848410000000001</v>
      </c>
      <c r="BE13" s="5">
        <v>27.674379999999999</v>
      </c>
      <c r="BF13" s="5">
        <v>26.490480000000002</v>
      </c>
      <c r="BG13" s="5">
        <v>26.37782</v>
      </c>
      <c r="BH13" s="5">
        <v>25.076779999999999</v>
      </c>
      <c r="BI13" s="5">
        <v>25.423179999999999</v>
      </c>
      <c r="BJ13" s="5">
        <v>25.872319999999998</v>
      </c>
      <c r="BK13" s="5">
        <v>25.64893</v>
      </c>
      <c r="BL13" s="5">
        <v>26.474</v>
      </c>
    </row>
    <row r="14" spans="1:64" x14ac:dyDescent="0.2">
      <c r="A14" s="2" t="s">
        <v>19</v>
      </c>
      <c r="B14" s="2" t="s">
        <v>67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>
        <v>9.4352250000000009</v>
      </c>
      <c r="AP14" s="5">
        <v>10.599019999999999</v>
      </c>
      <c r="AQ14" s="5">
        <v>11.983499999999999</v>
      </c>
      <c r="AR14" s="5">
        <v>12.25639</v>
      </c>
      <c r="AS14" s="5">
        <v>12.42822</v>
      </c>
      <c r="AT14" s="5">
        <v>13.75353</v>
      </c>
      <c r="AU14" s="5">
        <v>14.542820000000001</v>
      </c>
      <c r="AV14" s="5">
        <v>15.161210000000001</v>
      </c>
      <c r="AW14" s="5">
        <v>15.234439999999999</v>
      </c>
      <c r="AX14" s="5">
        <v>16.115760000000002</v>
      </c>
      <c r="AY14" s="5">
        <v>17.26568</v>
      </c>
      <c r="AZ14" s="5">
        <v>16.905069999999998</v>
      </c>
      <c r="BA14" s="5">
        <v>16.070260000000001</v>
      </c>
      <c r="BB14" s="5">
        <v>16.194389999999999</v>
      </c>
      <c r="BC14" s="5">
        <v>16.21903</v>
      </c>
      <c r="BD14" s="5">
        <v>16.173770000000001</v>
      </c>
      <c r="BE14" s="5">
        <v>16.81616</v>
      </c>
      <c r="BF14" s="5">
        <v>17.779240000000001</v>
      </c>
      <c r="BG14" s="5">
        <v>18.074200000000001</v>
      </c>
      <c r="BH14" s="5">
        <v>18.484639999999999</v>
      </c>
      <c r="BI14" s="5">
        <v>17.923349999999999</v>
      </c>
      <c r="BJ14" s="5">
        <v>18.05753</v>
      </c>
      <c r="BK14" s="5">
        <v>17.388120000000001</v>
      </c>
      <c r="BL14" s="5"/>
    </row>
    <row r="15" spans="1:64" x14ac:dyDescent="0.2">
      <c r="A15" s="6" t="s">
        <v>23</v>
      </c>
      <c r="B15" s="6" t="s">
        <v>68</v>
      </c>
      <c r="C15" s="7"/>
      <c r="D15" s="7"/>
      <c r="E15" s="7">
        <v>24.342449999999999</v>
      </c>
      <c r="F15" s="7">
        <v>24.143229999999999</v>
      </c>
      <c r="G15" s="7">
        <v>23.59498</v>
      </c>
      <c r="H15" s="7">
        <v>22.794170000000001</v>
      </c>
      <c r="I15" s="7">
        <v>22.33783</v>
      </c>
      <c r="J15" s="7">
        <v>21.522310000000001</v>
      </c>
      <c r="K15" s="7">
        <v>20.83286</v>
      </c>
      <c r="L15" s="7">
        <v>20.03651</v>
      </c>
      <c r="M15" s="7">
        <v>19.41479</v>
      </c>
      <c r="N15" s="7">
        <v>19.13374</v>
      </c>
      <c r="O15" s="7">
        <v>19.229410000000001</v>
      </c>
      <c r="P15" s="7">
        <v>18.771329999999999</v>
      </c>
      <c r="Q15" s="7">
        <v>17.79599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>
        <v>11.91948</v>
      </c>
      <c r="AC15" s="7">
        <v>11.79712</v>
      </c>
      <c r="AD15" s="7">
        <v>11.78177</v>
      </c>
      <c r="AE15" s="7">
        <v>11.833080000000001</v>
      </c>
      <c r="AF15" s="7"/>
      <c r="AG15" s="7"/>
      <c r="AH15" s="7"/>
      <c r="AI15" s="7"/>
      <c r="AJ15" s="7"/>
      <c r="AK15" s="7"/>
      <c r="AL15" s="7"/>
      <c r="AM15" s="7">
        <v>9.7936049999999994</v>
      </c>
      <c r="AN15" s="7">
        <v>10.052210000000001</v>
      </c>
      <c r="AO15" s="7">
        <v>10.36983</v>
      </c>
      <c r="AP15" s="7">
        <v>10.6136</v>
      </c>
      <c r="AQ15" s="7">
        <v>10.707100000000001</v>
      </c>
      <c r="AR15" s="7">
        <v>10.75568</v>
      </c>
      <c r="AS15" s="7">
        <v>10.884869999999999</v>
      </c>
      <c r="AT15" s="7">
        <v>10.987550000000001</v>
      </c>
      <c r="AU15" s="7">
        <v>10.83736</v>
      </c>
      <c r="AV15" s="7">
        <v>10.955959999999999</v>
      </c>
      <c r="AW15" s="7">
        <v>11.147180000000001</v>
      </c>
      <c r="AX15" s="7">
        <v>11.17774</v>
      </c>
      <c r="AY15" s="7">
        <v>11.44181</v>
      </c>
      <c r="AZ15" s="7">
        <v>12.12785</v>
      </c>
      <c r="BA15" s="7">
        <v>12.44636</v>
      </c>
      <c r="BB15" s="7">
        <v>12.214130000000001</v>
      </c>
      <c r="BC15" s="7">
        <v>12.064719999999999</v>
      </c>
      <c r="BD15" s="7">
        <v>11.714700000000001</v>
      </c>
      <c r="BE15" s="7">
        <v>11.648680000000001</v>
      </c>
      <c r="BF15" s="7">
        <v>11.616379999999999</v>
      </c>
      <c r="BG15" s="7">
        <v>11.7234</v>
      </c>
      <c r="BH15" s="7">
        <v>11.62313</v>
      </c>
      <c r="BI15" s="7">
        <v>11.242150000000001</v>
      </c>
      <c r="BJ15" s="7">
        <v>10.999980000000001</v>
      </c>
      <c r="BK15" s="7">
        <v>10.793519999999999</v>
      </c>
      <c r="BL15" s="7"/>
    </row>
    <row r="16" spans="1:64" x14ac:dyDescent="0.2">
      <c r="A16" s="2" t="s">
        <v>20</v>
      </c>
      <c r="B16" s="2" t="s">
        <v>69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v>22.482330000000001</v>
      </c>
      <c r="P16" s="5"/>
      <c r="Q16" s="5">
        <v>21.25329</v>
      </c>
      <c r="R16" s="5">
        <v>20.647950000000002</v>
      </c>
      <c r="S16" s="5">
        <v>20.27374</v>
      </c>
      <c r="T16" s="5">
        <v>18.33616</v>
      </c>
      <c r="U16" s="5">
        <v>18.490570000000002</v>
      </c>
      <c r="V16" s="5">
        <v>18.216560000000001</v>
      </c>
      <c r="W16" s="5">
        <v>18.56775</v>
      </c>
      <c r="X16" s="5">
        <v>16.818380000000001</v>
      </c>
      <c r="Y16" s="5">
        <v>15.6829</v>
      </c>
      <c r="Z16" s="5">
        <v>16.008579999999998</v>
      </c>
      <c r="AA16" s="5">
        <v>15.580159999999999</v>
      </c>
      <c r="AB16" s="5"/>
      <c r="AC16" s="5">
        <v>14.605320000000001</v>
      </c>
      <c r="AD16" s="5"/>
      <c r="AE16" s="5">
        <v>14.613049999999999</v>
      </c>
      <c r="AF16" s="5">
        <v>12.855930000000001</v>
      </c>
      <c r="AG16" s="5">
        <v>12.325749999999999</v>
      </c>
      <c r="AH16" s="5">
        <v>11.546749999999999</v>
      </c>
      <c r="AI16" s="5">
        <v>11.468870000000001</v>
      </c>
      <c r="AJ16" s="5">
        <v>10.940060000000001</v>
      </c>
      <c r="AK16" s="5">
        <v>11.07098</v>
      </c>
      <c r="AL16" s="5">
        <v>11.4048</v>
      </c>
      <c r="AM16" s="5">
        <v>10.83071</v>
      </c>
      <c r="AN16" s="5">
        <v>10.737310000000001</v>
      </c>
      <c r="AO16" s="5">
        <v>10.752269999999999</v>
      </c>
      <c r="AP16" s="5">
        <v>9.8265670000000007</v>
      </c>
      <c r="AQ16" s="5">
        <v>9.5435850000000002</v>
      </c>
      <c r="AR16" s="5">
        <v>9.3307909999999996</v>
      </c>
      <c r="AS16" s="5">
        <v>9.435162</v>
      </c>
      <c r="AT16" s="5">
        <v>9.6942780000000006</v>
      </c>
      <c r="AU16" s="5">
        <v>9.2836040000000004</v>
      </c>
      <c r="AV16" s="5">
        <v>9.1193580000000001</v>
      </c>
      <c r="AW16" s="5">
        <v>8.8801380000000005</v>
      </c>
      <c r="AX16" s="5">
        <v>8.8706440000000004</v>
      </c>
      <c r="AY16" s="5">
        <v>9.1329270000000005</v>
      </c>
      <c r="AZ16" s="5">
        <v>8.7706499999999998</v>
      </c>
      <c r="BA16" s="5">
        <v>8.8867890000000003</v>
      </c>
      <c r="BB16" s="5">
        <v>9.0575320000000001</v>
      </c>
      <c r="BC16" s="5">
        <v>9.01309</v>
      </c>
      <c r="BD16" s="5">
        <v>8.847448</v>
      </c>
      <c r="BE16" s="5">
        <v>9.3484929999999995</v>
      </c>
      <c r="BF16" s="5">
        <v>9.1053540000000002</v>
      </c>
      <c r="BG16" s="5">
        <v>9.1131100000000007</v>
      </c>
      <c r="BH16" s="5">
        <v>9.1274270000000008</v>
      </c>
      <c r="BI16" s="5">
        <v>9.0043159999999993</v>
      </c>
      <c r="BJ16" s="5">
        <v>8.8758710000000001</v>
      </c>
      <c r="BK16" s="5">
        <v>8.6518899999999999</v>
      </c>
      <c r="BL16" s="5"/>
    </row>
    <row r="17" spans="1:64" x14ac:dyDescent="0.2">
      <c r="A17" s="2" t="s">
        <v>40</v>
      </c>
      <c r="B17" s="2" t="s">
        <v>70</v>
      </c>
      <c r="C17" s="5"/>
      <c r="D17" s="5"/>
      <c r="E17" s="5"/>
      <c r="F17" s="5"/>
      <c r="G17" s="5"/>
      <c r="H17" s="5"/>
      <c r="I17" s="5"/>
      <c r="J17" s="5"/>
      <c r="K17" s="5"/>
      <c r="L17" s="5">
        <v>38.827219999999997</v>
      </c>
      <c r="M17" s="5">
        <v>38.469940000000001</v>
      </c>
      <c r="N17" s="5">
        <v>37.896050000000002</v>
      </c>
      <c r="O17" s="5">
        <v>37.796909999999997</v>
      </c>
      <c r="P17" s="5">
        <v>37.316369999999999</v>
      </c>
      <c r="Q17" s="5">
        <v>36.624409999999997</v>
      </c>
      <c r="R17" s="5">
        <v>35.976840000000003</v>
      </c>
      <c r="S17" s="5">
        <v>35.498840000000001</v>
      </c>
      <c r="T17" s="5">
        <v>33.378540000000001</v>
      </c>
      <c r="U17" s="5">
        <v>32.783439999999999</v>
      </c>
      <c r="V17" s="5">
        <v>32.164960000000001</v>
      </c>
      <c r="W17" s="5">
        <v>30.160730000000001</v>
      </c>
      <c r="X17" s="5">
        <v>31.51399</v>
      </c>
      <c r="Y17" s="5">
        <v>29.471640000000001</v>
      </c>
      <c r="Z17" s="5">
        <v>29.290579999999999</v>
      </c>
      <c r="AA17" s="5">
        <v>29.505330000000001</v>
      </c>
      <c r="AB17" s="5">
        <v>29.638999999999999</v>
      </c>
      <c r="AC17" s="5">
        <v>29.676400000000001</v>
      </c>
      <c r="AD17" s="5">
        <v>29.457750000000001</v>
      </c>
      <c r="AE17" s="5">
        <v>29.851800000000001</v>
      </c>
      <c r="AF17" s="5">
        <v>30.604839999999999</v>
      </c>
      <c r="AG17" s="5">
        <v>30.165089999999999</v>
      </c>
      <c r="AH17" s="5">
        <v>28.67848</v>
      </c>
      <c r="AI17" s="5">
        <v>29.19415</v>
      </c>
      <c r="AJ17" s="5">
        <v>28.499310000000001</v>
      </c>
      <c r="AK17" s="5">
        <v>27.10173</v>
      </c>
      <c r="AL17" s="5">
        <v>25.820540000000001</v>
      </c>
      <c r="AM17" s="5">
        <v>25.134920000000001</v>
      </c>
      <c r="AN17" s="5">
        <v>25.516470000000002</v>
      </c>
      <c r="AO17" s="5">
        <v>25.92295</v>
      </c>
      <c r="AP17" s="5">
        <v>25.790710000000001</v>
      </c>
      <c r="AQ17" s="5">
        <v>25.175139999999999</v>
      </c>
      <c r="AR17" s="5">
        <v>24.677299999999999</v>
      </c>
      <c r="AS17" s="5">
        <v>23.51848</v>
      </c>
      <c r="AT17" s="5">
        <v>22.717600000000001</v>
      </c>
      <c r="AU17" s="5">
        <v>21.267309999999998</v>
      </c>
      <c r="AV17" s="5">
        <v>20.174060000000001</v>
      </c>
      <c r="AW17" s="5">
        <v>19.789110000000001</v>
      </c>
      <c r="AX17" s="5">
        <v>18.765319999999999</v>
      </c>
      <c r="AY17" s="5">
        <v>18.13438</v>
      </c>
      <c r="AZ17" s="5">
        <v>17.965340000000001</v>
      </c>
      <c r="BA17" s="5">
        <v>18.083860000000001</v>
      </c>
      <c r="BB17" s="5">
        <v>17.784510000000001</v>
      </c>
      <c r="BC17" s="5">
        <v>17.581530000000001</v>
      </c>
      <c r="BD17" s="5">
        <v>17.652570000000001</v>
      </c>
      <c r="BE17" s="5">
        <v>16.921530000000001</v>
      </c>
      <c r="BF17" s="5">
        <v>16.772880000000001</v>
      </c>
      <c r="BG17" s="5">
        <v>16.481349999999999</v>
      </c>
      <c r="BH17" s="5">
        <v>17.399180000000001</v>
      </c>
      <c r="BI17" s="5">
        <v>17.949380000000001</v>
      </c>
      <c r="BJ17" s="5">
        <v>17.688800000000001</v>
      </c>
      <c r="BK17" s="5">
        <v>17.36834</v>
      </c>
      <c r="BL17" s="5"/>
    </row>
    <row r="18" spans="1:64" x14ac:dyDescent="0.2">
      <c r="A18" s="2" t="s">
        <v>49</v>
      </c>
      <c r="B18" s="2" t="s">
        <v>71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>
        <v>6.9255149999999999</v>
      </c>
      <c r="AR18" s="5">
        <v>7.5202590000000002</v>
      </c>
      <c r="AS18" s="5">
        <v>7.9837400000000001</v>
      </c>
      <c r="AT18" s="5">
        <v>8.6092709999999997</v>
      </c>
      <c r="AU18" s="5">
        <v>8.6278579999999998</v>
      </c>
      <c r="AV18" s="5">
        <v>8.7544979999999999</v>
      </c>
      <c r="AW18" s="5">
        <v>8.1970010000000002</v>
      </c>
      <c r="AX18" s="5">
        <v>7.8902520000000003</v>
      </c>
      <c r="AY18" s="5">
        <v>8.8284380000000002</v>
      </c>
      <c r="AZ18" s="5">
        <v>9.6844219999999996</v>
      </c>
      <c r="BA18" s="5">
        <v>7.9463699999999999</v>
      </c>
      <c r="BB18" s="5">
        <v>8.1865919999999992</v>
      </c>
      <c r="BC18" s="5">
        <v>9.2034850000000006</v>
      </c>
      <c r="BD18" s="5">
        <v>7.8878849999999998</v>
      </c>
      <c r="BE18" s="5">
        <v>8.3911350000000002</v>
      </c>
      <c r="BF18" s="5">
        <v>8.5000889999999991</v>
      </c>
      <c r="BG18" s="5">
        <v>8.7506240000000002</v>
      </c>
      <c r="BH18" s="5">
        <v>8.8965060000000005</v>
      </c>
      <c r="BI18" s="5">
        <v>9.1731259999999999</v>
      </c>
      <c r="BJ18" s="5">
        <v>9.1420309999999994</v>
      </c>
      <c r="BK18" s="5">
        <v>9.3916590000000006</v>
      </c>
      <c r="BL18" s="5"/>
    </row>
    <row r="19" spans="1:64" x14ac:dyDescent="0.2">
      <c r="A19" s="2" t="s">
        <v>21</v>
      </c>
      <c r="B19" s="2" t="s">
        <v>72</v>
      </c>
      <c r="C19" s="5"/>
      <c r="D19" s="5"/>
      <c r="E19" s="5"/>
      <c r="F19" s="5"/>
      <c r="G19" s="5"/>
      <c r="H19" s="5"/>
      <c r="I19" s="5"/>
      <c r="J19" s="5"/>
      <c r="K19" s="5"/>
      <c r="L19" s="5">
        <v>30.625579999999999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>
        <v>18.370100000000001</v>
      </c>
      <c r="Z19" s="5">
        <v>17.716889999999999</v>
      </c>
      <c r="AA19" s="5">
        <v>17.408729999999998</v>
      </c>
      <c r="AB19" s="5">
        <v>17.169969999999999</v>
      </c>
      <c r="AC19" s="5">
        <v>16.645330000000001</v>
      </c>
      <c r="AD19" s="5">
        <v>16.349810000000002</v>
      </c>
      <c r="AE19" s="5">
        <v>16.218489999999999</v>
      </c>
      <c r="AF19" s="5">
        <v>15.77195</v>
      </c>
      <c r="AG19" s="5">
        <v>14.87433</v>
      </c>
      <c r="AH19" s="5">
        <v>14.86989</v>
      </c>
      <c r="AI19" s="5">
        <v>15.41649</v>
      </c>
      <c r="AJ19" s="5">
        <v>15.20661</v>
      </c>
      <c r="AK19" s="5">
        <v>15.838010000000001</v>
      </c>
      <c r="AL19" s="5">
        <v>15.56358</v>
      </c>
      <c r="AM19" s="5">
        <v>15.348839999999999</v>
      </c>
      <c r="AN19" s="5">
        <v>15.664849999999999</v>
      </c>
      <c r="AO19" s="5">
        <v>16.01164</v>
      </c>
      <c r="AP19" s="5">
        <v>16.283619999999999</v>
      </c>
      <c r="AQ19" s="5">
        <v>15.550240000000001</v>
      </c>
      <c r="AR19" s="5">
        <v>15.290229999999999</v>
      </c>
      <c r="AS19" s="5">
        <v>14.87049</v>
      </c>
      <c r="AT19" s="5">
        <v>14.324450000000001</v>
      </c>
      <c r="AU19" s="5">
        <v>14.03586</v>
      </c>
      <c r="AV19" s="5">
        <v>13.70046</v>
      </c>
      <c r="AW19" s="5">
        <v>13.02136</v>
      </c>
      <c r="AX19" s="5">
        <v>12.863910000000001</v>
      </c>
      <c r="AY19" s="5">
        <v>12.90911</v>
      </c>
      <c r="AZ19" s="5">
        <v>12.76957</v>
      </c>
      <c r="BA19" s="5">
        <v>12.66722</v>
      </c>
      <c r="BB19" s="5">
        <v>12.90058</v>
      </c>
      <c r="BC19" s="5">
        <v>12.645989999999999</v>
      </c>
      <c r="BD19" s="5">
        <v>12.84695</v>
      </c>
      <c r="BE19" s="5">
        <v>13.63908</v>
      </c>
      <c r="BF19" s="5">
        <v>13.45585</v>
      </c>
      <c r="BG19" s="5">
        <v>13.433439999999999</v>
      </c>
      <c r="BH19" s="5">
        <v>13.62167</v>
      </c>
      <c r="BI19" s="5">
        <v>13.48039</v>
      </c>
      <c r="BJ19" s="5">
        <v>14.063140000000001</v>
      </c>
      <c r="BK19" s="5">
        <v>14.25041</v>
      </c>
      <c r="BL19" s="5"/>
    </row>
    <row r="20" spans="1:64" x14ac:dyDescent="0.2">
      <c r="A20" s="6" t="s">
        <v>22</v>
      </c>
      <c r="B20" s="6" t="s">
        <v>73</v>
      </c>
      <c r="C20" s="7"/>
      <c r="D20" s="7">
        <v>33.986229999999999</v>
      </c>
      <c r="E20" s="7">
        <v>32.718719999999998</v>
      </c>
      <c r="F20" s="7">
        <v>31.76351</v>
      </c>
      <c r="G20" s="7">
        <v>31.35735</v>
      </c>
      <c r="H20" s="7">
        <v>30.701799999999999</v>
      </c>
      <c r="I20" s="7">
        <v>29.885000000000002</v>
      </c>
      <c r="J20" s="7">
        <v>28.925180000000001</v>
      </c>
      <c r="K20" s="7">
        <v>27.757670000000001</v>
      </c>
      <c r="L20" s="7">
        <v>26.687290000000001</v>
      </c>
      <c r="M20" s="7">
        <v>25.945450000000001</v>
      </c>
      <c r="N20" s="7">
        <v>25.238720000000001</v>
      </c>
      <c r="O20" s="7">
        <v>24.648319999999998</v>
      </c>
      <c r="P20" s="7">
        <v>23.954799999999999</v>
      </c>
      <c r="Q20" s="7">
        <v>22.678509999999999</v>
      </c>
      <c r="R20" s="7">
        <v>21.582129999999999</v>
      </c>
      <c r="S20" s="7">
        <v>20.746690000000001</v>
      </c>
      <c r="T20" s="7">
        <v>19.89791</v>
      </c>
      <c r="U20" s="7">
        <v>19.0839</v>
      </c>
      <c r="V20" s="7">
        <v>18.494060000000001</v>
      </c>
      <c r="W20" s="7">
        <v>18.18487</v>
      </c>
      <c r="X20" s="7">
        <v>17.656009999999998</v>
      </c>
      <c r="Y20" s="7">
        <v>17.174479999999999</v>
      </c>
      <c r="Z20" s="7">
        <v>16.8386</v>
      </c>
      <c r="AA20" s="7">
        <v>16.557590000000001</v>
      </c>
      <c r="AB20" s="7">
        <v>16.271039999999999</v>
      </c>
      <c r="AC20" s="7">
        <v>16.074020000000001</v>
      </c>
      <c r="AD20" s="7">
        <v>15.736330000000001</v>
      </c>
      <c r="AE20" s="7">
        <v>15.525309999999999</v>
      </c>
      <c r="AF20" s="7">
        <v>15.33563</v>
      </c>
      <c r="AG20" s="7">
        <v>15.022650000000001</v>
      </c>
      <c r="AH20" s="7">
        <v>14.738569999999999</v>
      </c>
      <c r="AI20" s="7">
        <v>14.507149999999999</v>
      </c>
      <c r="AJ20" s="7">
        <v>14.18125</v>
      </c>
      <c r="AK20" s="7">
        <v>13.70754</v>
      </c>
      <c r="AL20" s="7">
        <v>13.1707</v>
      </c>
      <c r="AM20" s="7">
        <v>12.6823</v>
      </c>
      <c r="AN20" s="7">
        <v>12.15845</v>
      </c>
      <c r="AO20" s="7">
        <v>11.740690000000001</v>
      </c>
      <c r="AP20" s="7">
        <v>11.29318</v>
      </c>
      <c r="AQ20" s="7">
        <v>10.837300000000001</v>
      </c>
      <c r="AR20" s="7">
        <v>10.478260000000001</v>
      </c>
      <c r="AS20" s="7">
        <v>10.17587</v>
      </c>
      <c r="AT20" s="7">
        <v>9.8247459999999993</v>
      </c>
      <c r="AU20" s="7">
        <v>9.5605279999999997</v>
      </c>
      <c r="AV20" s="7">
        <v>9.2630549999999996</v>
      </c>
      <c r="AW20" s="7">
        <v>8.9818759999999997</v>
      </c>
      <c r="AX20" s="7">
        <v>8.8772289999999998</v>
      </c>
      <c r="AY20" s="7">
        <v>8.8726020000000005</v>
      </c>
      <c r="AZ20" s="7">
        <v>8.9426659999999991</v>
      </c>
      <c r="BA20" s="7">
        <v>9.0194349999999996</v>
      </c>
      <c r="BB20" s="7">
        <v>9.0265210000000007</v>
      </c>
      <c r="BC20" s="7">
        <v>8.9797949999999993</v>
      </c>
      <c r="BD20" s="7">
        <v>9.0025739999999992</v>
      </c>
      <c r="BE20" s="7">
        <v>9.1602669999999993</v>
      </c>
      <c r="BF20" s="7">
        <v>9.3939450000000004</v>
      </c>
      <c r="BG20" s="7">
        <v>9.6879109999999997</v>
      </c>
      <c r="BH20" s="7"/>
      <c r="BI20" s="7"/>
      <c r="BJ20" s="7"/>
      <c r="BK20" s="7"/>
      <c r="BL20" s="7"/>
    </row>
    <row r="21" spans="1:64" x14ac:dyDescent="0.2">
      <c r="A21" s="2" t="s">
        <v>44</v>
      </c>
      <c r="B21" s="2" t="s">
        <v>74</v>
      </c>
      <c r="C21" s="5"/>
      <c r="D21" s="5">
        <v>7.6677179999999998</v>
      </c>
      <c r="E21" s="5">
        <v>7.6171620000000004</v>
      </c>
      <c r="F21" s="5">
        <v>7.6756289999999998</v>
      </c>
      <c r="G21" s="5">
        <v>7.6335879999999996</v>
      </c>
      <c r="H21" s="5">
        <v>7.4640750000000002</v>
      </c>
      <c r="I21" s="5">
        <v>7.2983570000000002</v>
      </c>
      <c r="J21" s="5">
        <v>7.1862729999999999</v>
      </c>
      <c r="K21" s="5">
        <v>7.1192739999999999</v>
      </c>
      <c r="L21" s="5">
        <v>6.9733299999999998</v>
      </c>
      <c r="M21" s="5">
        <v>6.8453340000000003</v>
      </c>
      <c r="N21" s="5">
        <v>6.7417980000000002</v>
      </c>
      <c r="O21" s="5">
        <v>7.1713469999999999</v>
      </c>
      <c r="P21" s="5">
        <v>7.3088879999999996</v>
      </c>
      <c r="Q21" s="5">
        <v>7.5700630000000002</v>
      </c>
      <c r="R21" s="5">
        <v>7.8011569999999999</v>
      </c>
      <c r="S21" s="5">
        <v>8.3840269999999997</v>
      </c>
      <c r="T21" s="5">
        <v>8.2936329999999998</v>
      </c>
      <c r="U21" s="5">
        <v>8.2379119999999997</v>
      </c>
      <c r="V21" s="5">
        <v>8.0635399999999997</v>
      </c>
      <c r="W21" s="5">
        <v>8.0747599999999995</v>
      </c>
      <c r="X21" s="5">
        <v>7.9644209999999998</v>
      </c>
      <c r="Y21" s="5">
        <v>7.7716190000000003</v>
      </c>
      <c r="Z21" s="5">
        <v>7.7218980000000004</v>
      </c>
      <c r="AA21" s="5">
        <v>7.5996810000000004</v>
      </c>
      <c r="AB21" s="5">
        <v>8.0507120000000008</v>
      </c>
      <c r="AC21" s="5">
        <v>8.8251220000000004</v>
      </c>
      <c r="AD21" s="5">
        <v>9.2011540000000007</v>
      </c>
      <c r="AE21" s="5">
        <v>9.5992110000000004</v>
      </c>
      <c r="AF21" s="5">
        <v>12.731619999999999</v>
      </c>
      <c r="AG21" s="5">
        <v>13.10928</v>
      </c>
      <c r="AH21" s="5">
        <v>13.17883</v>
      </c>
      <c r="AI21" s="5">
        <v>14.44211</v>
      </c>
      <c r="AJ21" s="5">
        <v>14.688040000000001</v>
      </c>
      <c r="AK21" s="5">
        <v>15.19078</v>
      </c>
      <c r="AL21" s="5">
        <v>15.09807</v>
      </c>
      <c r="AM21" s="5">
        <v>14.625069999999999</v>
      </c>
      <c r="AN21" s="5">
        <v>14.29593</v>
      </c>
      <c r="AO21" s="5">
        <v>14.21758</v>
      </c>
      <c r="AP21" s="5">
        <v>14.439410000000001</v>
      </c>
      <c r="AQ21" s="5">
        <v>14.473850000000001</v>
      </c>
      <c r="AR21" s="5">
        <v>13.943250000000001</v>
      </c>
      <c r="AS21" s="5">
        <v>13.651210000000001</v>
      </c>
      <c r="AT21" s="5">
        <v>13.125</v>
      </c>
      <c r="AU21" s="5">
        <v>12.639279999999999</v>
      </c>
      <c r="AV21" s="5">
        <v>12.280749999999999</v>
      </c>
      <c r="AW21" s="5">
        <v>12.229430000000001</v>
      </c>
      <c r="AX21" s="5">
        <v>12.336880000000001</v>
      </c>
      <c r="AY21" s="5">
        <v>12.93192</v>
      </c>
      <c r="AZ21" s="5">
        <v>13.27323</v>
      </c>
      <c r="BA21" s="5">
        <v>12.94027</v>
      </c>
      <c r="BB21" s="5">
        <v>13.08713</v>
      </c>
      <c r="BC21" s="5">
        <v>13.318899999999999</v>
      </c>
      <c r="BD21" s="5">
        <v>13.37537</v>
      </c>
      <c r="BE21" s="5">
        <v>13.5519</v>
      </c>
      <c r="BF21" s="5">
        <v>13.85393</v>
      </c>
      <c r="BG21" s="5">
        <v>13.948600000000001</v>
      </c>
      <c r="BH21" s="5">
        <v>14.648999999999999</v>
      </c>
      <c r="BI21" s="5">
        <v>14.45579</v>
      </c>
      <c r="BJ21" s="5">
        <v>15.43793</v>
      </c>
      <c r="BK21" s="5">
        <v>14.933479999999999</v>
      </c>
      <c r="BL21" s="5"/>
    </row>
    <row r="22" spans="1:64" x14ac:dyDescent="0.2">
      <c r="A22" s="2" t="s">
        <v>24</v>
      </c>
      <c r="B22" s="2" t="s">
        <v>75</v>
      </c>
      <c r="C22" s="5"/>
      <c r="D22" s="5"/>
      <c r="E22" s="5"/>
      <c r="F22" s="5"/>
      <c r="G22" s="5"/>
      <c r="H22" s="5">
        <v>68.458359999999999</v>
      </c>
      <c r="I22" s="5">
        <v>67.698599999999999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v>51.86495</v>
      </c>
      <c r="AD22" s="5">
        <v>50.893009999999997</v>
      </c>
      <c r="AE22" s="5">
        <v>51.580689999999997</v>
      </c>
      <c r="AF22" s="5">
        <v>50.885089999999998</v>
      </c>
      <c r="AG22" s="5">
        <v>50.637970000000003</v>
      </c>
      <c r="AH22" s="5">
        <v>50.701189999999997</v>
      </c>
      <c r="AI22" s="5">
        <v>50.107120000000002</v>
      </c>
      <c r="AJ22" s="5">
        <v>49.541580000000003</v>
      </c>
      <c r="AK22" s="5">
        <v>48.548630000000003</v>
      </c>
      <c r="AL22" s="5">
        <v>47.636659999999999</v>
      </c>
      <c r="AM22" s="5">
        <v>46.831330000000001</v>
      </c>
      <c r="AN22" s="5">
        <v>47.393419999999999</v>
      </c>
      <c r="AO22" s="5">
        <v>46.71848</v>
      </c>
      <c r="AP22" s="5">
        <v>46.73507</v>
      </c>
      <c r="AQ22" s="5">
        <v>46.112189999999998</v>
      </c>
      <c r="AR22" s="5">
        <v>45.718359999999997</v>
      </c>
      <c r="AS22" s="5">
        <v>45.206629999999997</v>
      </c>
      <c r="AT22" s="5">
        <v>43.562730000000002</v>
      </c>
      <c r="AU22" s="5">
        <v>42.149009999999997</v>
      </c>
      <c r="AV22" s="5">
        <v>41.952730000000003</v>
      </c>
      <c r="AW22" s="5">
        <v>39.60915</v>
      </c>
      <c r="AX22" s="5">
        <v>38.932070000000003</v>
      </c>
      <c r="AY22" s="5">
        <v>38.603639999999999</v>
      </c>
      <c r="AZ22" s="5">
        <v>36.234780000000001</v>
      </c>
      <c r="BA22" s="5">
        <v>36.051729999999999</v>
      </c>
      <c r="BB22" s="5">
        <v>35.933709999999998</v>
      </c>
      <c r="BC22" s="5">
        <v>35.540089999999999</v>
      </c>
      <c r="BD22" s="5">
        <v>34.693210000000001</v>
      </c>
      <c r="BE22" s="5">
        <v>35.060180000000003</v>
      </c>
      <c r="BF22" s="5">
        <v>35.149659999999997</v>
      </c>
      <c r="BG22" s="5">
        <v>36.086170000000003</v>
      </c>
      <c r="BH22" s="5">
        <v>36.551859999999998</v>
      </c>
      <c r="BI22" s="5">
        <v>36.888309999999997</v>
      </c>
      <c r="BJ22" s="5">
        <v>35.427340000000001</v>
      </c>
      <c r="BK22" s="5">
        <v>35.199330000000003</v>
      </c>
      <c r="BL22" s="5"/>
    </row>
    <row r="23" spans="1:64" x14ac:dyDescent="0.2">
      <c r="A23" s="2" t="s">
        <v>25</v>
      </c>
      <c r="B23" s="2" t="s">
        <v>76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>
        <v>20.417290000000001</v>
      </c>
      <c r="AO23" s="5">
        <v>18.116710000000001</v>
      </c>
      <c r="AP23" s="5">
        <v>17.755210000000002</v>
      </c>
      <c r="AQ23" s="5">
        <v>17.98601</v>
      </c>
      <c r="AR23" s="5">
        <v>18.105139999999999</v>
      </c>
      <c r="AS23" s="5">
        <v>17.409590000000001</v>
      </c>
      <c r="AT23" s="5">
        <v>16.144110000000001</v>
      </c>
      <c r="AU23" s="5">
        <v>15.71086</v>
      </c>
      <c r="AV23" s="5">
        <v>15.188879999999999</v>
      </c>
      <c r="AW23" s="5">
        <v>14.502219999999999</v>
      </c>
      <c r="AX23" s="5">
        <v>13.946199999999999</v>
      </c>
      <c r="AY23" s="5">
        <v>13.46402</v>
      </c>
      <c r="AZ23" s="5">
        <v>14.31535</v>
      </c>
      <c r="BA23" s="5">
        <v>13.848549999999999</v>
      </c>
      <c r="BB23" s="5">
        <v>12.857139999999999</v>
      </c>
      <c r="BC23" s="5">
        <v>12.58278</v>
      </c>
      <c r="BD23" s="5">
        <v>12.32137</v>
      </c>
      <c r="BE23" s="5">
        <v>12.71407</v>
      </c>
      <c r="BF23" s="5">
        <v>12.40287</v>
      </c>
      <c r="BG23" s="5">
        <v>12.20425</v>
      </c>
      <c r="BH23" s="5">
        <v>11.787710000000001</v>
      </c>
      <c r="BI23" s="5">
        <v>11.32879</v>
      </c>
      <c r="BJ23" s="5">
        <v>10.99081</v>
      </c>
      <c r="BK23" s="5">
        <v>10.88992</v>
      </c>
      <c r="BL23" s="5"/>
    </row>
    <row r="24" spans="1:64" x14ac:dyDescent="0.2">
      <c r="A24" s="2" t="s">
        <v>27</v>
      </c>
      <c r="B24" s="2" t="s">
        <v>77</v>
      </c>
      <c r="C24" s="5"/>
      <c r="D24" s="5"/>
      <c r="E24" s="5"/>
      <c r="F24" s="5"/>
      <c r="G24" s="5"/>
      <c r="H24" s="5"/>
      <c r="I24" s="5">
        <v>38.712780000000002</v>
      </c>
      <c r="J24" s="5"/>
      <c r="K24" s="5"/>
      <c r="L24" s="5"/>
      <c r="M24" s="5">
        <v>34.590009999999999</v>
      </c>
      <c r="N24" s="5">
        <v>34.417549999999999</v>
      </c>
      <c r="O24" s="5"/>
      <c r="P24" s="5"/>
      <c r="Q24" s="5"/>
      <c r="R24" s="5"/>
      <c r="S24" s="5">
        <v>30.044550000000001</v>
      </c>
      <c r="T24" s="5">
        <v>30.134360000000001</v>
      </c>
      <c r="U24" s="5">
        <v>29.328289999999999</v>
      </c>
      <c r="V24" s="5">
        <v>28.478059999999999</v>
      </c>
      <c r="W24" s="5">
        <v>28.44763</v>
      </c>
      <c r="X24" s="5">
        <v>28.285720000000001</v>
      </c>
      <c r="Y24" s="5">
        <v>27.15183</v>
      </c>
      <c r="Z24" s="5">
        <v>26.849319999999999</v>
      </c>
      <c r="AA24" s="5">
        <v>25.462759999999999</v>
      </c>
      <c r="AB24" s="5">
        <v>24.802800000000001</v>
      </c>
      <c r="AC24" s="5">
        <v>23.55837</v>
      </c>
      <c r="AD24" s="5">
        <v>24.007059999999999</v>
      </c>
      <c r="AE24" s="5">
        <v>24.46837</v>
      </c>
      <c r="AF24" s="5">
        <v>24.56936</v>
      </c>
      <c r="AG24" s="5">
        <v>23.836939999999998</v>
      </c>
      <c r="AH24" s="5">
        <v>22.95157</v>
      </c>
      <c r="AI24" s="5">
        <v>23.58774</v>
      </c>
      <c r="AJ24" s="5">
        <v>24.315470000000001</v>
      </c>
      <c r="AK24" s="5">
        <v>24.624490000000002</v>
      </c>
      <c r="AL24" s="5">
        <v>24.865290000000002</v>
      </c>
      <c r="AM24" s="5">
        <v>23.325780000000002</v>
      </c>
      <c r="AN24" s="5">
        <v>23.878789999999999</v>
      </c>
      <c r="AO24" s="5">
        <v>23.447220000000002</v>
      </c>
      <c r="AP24" s="5">
        <v>22.72053</v>
      </c>
      <c r="AQ24" s="5">
        <v>22.166329999999999</v>
      </c>
      <c r="AR24" s="5">
        <v>20.861129999999999</v>
      </c>
      <c r="AS24" s="5">
        <v>20.793230000000001</v>
      </c>
      <c r="AT24" s="5">
        <v>20.130780000000001</v>
      </c>
      <c r="AU24" s="5">
        <v>19.37359</v>
      </c>
      <c r="AV24" s="5">
        <v>18.82865</v>
      </c>
      <c r="AW24" s="5">
        <v>18.27373</v>
      </c>
      <c r="AX24" s="5">
        <v>18.051770000000001</v>
      </c>
      <c r="AY24" s="5">
        <v>17.541409999999999</v>
      </c>
      <c r="AZ24" s="5">
        <v>17.872430000000001</v>
      </c>
      <c r="BA24" s="5">
        <v>17.655560000000001</v>
      </c>
      <c r="BB24" s="5">
        <v>16.199960000000001</v>
      </c>
      <c r="BC24" s="5">
        <v>16.727720000000001</v>
      </c>
      <c r="BD24" s="5">
        <v>17.170490000000001</v>
      </c>
      <c r="BE24" s="5">
        <v>17.532900000000001</v>
      </c>
      <c r="BF24" s="5">
        <v>17.116499999999998</v>
      </c>
      <c r="BG24" s="5">
        <v>16.58034</v>
      </c>
      <c r="BH24" s="5">
        <v>16.667580000000001</v>
      </c>
      <c r="BI24" s="5">
        <v>17.121079999999999</v>
      </c>
      <c r="BJ24" s="5">
        <v>17.38786</v>
      </c>
      <c r="BK24" s="5">
        <v>17.557950000000002</v>
      </c>
      <c r="BL24" s="5"/>
    </row>
    <row r="25" spans="1:64" x14ac:dyDescent="0.2">
      <c r="A25" s="2" t="s">
        <v>26</v>
      </c>
      <c r="B25" s="2" t="s">
        <v>78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>
        <v>20.306789999999999</v>
      </c>
      <c r="AN25" s="5">
        <v>19.28415</v>
      </c>
      <c r="AO25" s="5">
        <v>18.008790000000001</v>
      </c>
      <c r="AP25" s="5">
        <v>18.445900000000002</v>
      </c>
      <c r="AQ25" s="5">
        <v>19.718309999999999</v>
      </c>
      <c r="AR25" s="5">
        <v>18.19116</v>
      </c>
      <c r="AS25" s="5">
        <v>17.738589999999999</v>
      </c>
      <c r="AT25" s="5">
        <v>17.940470000000001</v>
      </c>
      <c r="AU25" s="5">
        <v>17.719940000000001</v>
      </c>
      <c r="AV25" s="5">
        <v>17.96641</v>
      </c>
      <c r="AW25" s="5">
        <v>16.846910000000001</v>
      </c>
      <c r="AX25" s="5">
        <v>16.576599999999999</v>
      </c>
      <c r="AY25" s="5">
        <v>14.049480000000001</v>
      </c>
      <c r="AZ25" s="5">
        <v>14.24295</v>
      </c>
      <c r="BA25" s="5">
        <v>14.2857</v>
      </c>
      <c r="BB25" s="5">
        <v>14.85459</v>
      </c>
      <c r="BC25" s="5">
        <v>13.802009999999999</v>
      </c>
      <c r="BD25" s="5">
        <v>12.67672</v>
      </c>
      <c r="BE25" s="5">
        <v>12.024139999999999</v>
      </c>
      <c r="BF25" s="5">
        <v>12.69075</v>
      </c>
      <c r="BG25" s="5">
        <v>12.5715</v>
      </c>
      <c r="BH25" s="5">
        <v>12.48691</v>
      </c>
      <c r="BI25" s="5">
        <v>12.70201</v>
      </c>
      <c r="BJ25" s="5">
        <v>12.53598</v>
      </c>
      <c r="BK25" s="5">
        <v>12.473380000000001</v>
      </c>
      <c r="BL25" s="5"/>
    </row>
    <row r="26" spans="1:64" x14ac:dyDescent="0.2">
      <c r="A26" s="2" t="s">
        <v>50</v>
      </c>
      <c r="B26" s="2" t="s">
        <v>79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>
        <v>15.36068</v>
      </c>
      <c r="AR26" s="5">
        <v>15.793990000000001</v>
      </c>
      <c r="AS26" s="5">
        <v>15.32535</v>
      </c>
      <c r="AT26" s="5">
        <v>14.956429999999999</v>
      </c>
      <c r="AU26" s="5">
        <v>15.063980000000001</v>
      </c>
      <c r="AV26" s="5">
        <v>14.171720000000001</v>
      </c>
      <c r="AW26" s="5">
        <v>13.48002</v>
      </c>
      <c r="AX26" s="5">
        <v>13.492620000000001</v>
      </c>
      <c r="AY26" s="5">
        <v>13.786759999999999</v>
      </c>
      <c r="AZ26" s="5">
        <v>13.14059</v>
      </c>
      <c r="BA26" s="5">
        <v>13.102969999999999</v>
      </c>
      <c r="BB26" s="5">
        <v>13.14297</v>
      </c>
      <c r="BC26" s="5">
        <v>12.672829999999999</v>
      </c>
      <c r="BD26" s="5">
        <v>12.664149999999999</v>
      </c>
      <c r="BE26" s="5">
        <v>12.870469999999999</v>
      </c>
      <c r="BF26" s="5">
        <v>12.752370000000001</v>
      </c>
      <c r="BG26" s="5">
        <v>12.649520000000001</v>
      </c>
      <c r="BH26" s="5">
        <v>12.69318</v>
      </c>
      <c r="BI26" s="5">
        <v>12.592510000000001</v>
      </c>
      <c r="BJ26" s="5">
        <v>12.519970000000001</v>
      </c>
      <c r="BK26" s="5">
        <v>12.63739</v>
      </c>
      <c r="BL26" s="5"/>
    </row>
    <row r="27" spans="1:64" x14ac:dyDescent="0.2">
      <c r="A27" s="2" t="s">
        <v>28</v>
      </c>
      <c r="B27" s="2" t="s">
        <v>80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>
        <v>28.629180000000002</v>
      </c>
      <c r="Z27" s="5">
        <v>28.9785</v>
      </c>
      <c r="AA27" s="5">
        <v>28.513739999999999</v>
      </c>
      <c r="AB27" s="5">
        <v>28.622060000000001</v>
      </c>
      <c r="AC27" s="5">
        <v>28.809979999999999</v>
      </c>
      <c r="AD27" s="5">
        <v>28.698820000000001</v>
      </c>
      <c r="AE27" s="5">
        <v>29.434889999999999</v>
      </c>
      <c r="AF27" s="5">
        <v>30.193950000000001</v>
      </c>
      <c r="AG27" s="5">
        <v>29.695730000000001</v>
      </c>
      <c r="AH27" s="5">
        <v>29.8535</v>
      </c>
      <c r="AI27" s="5">
        <v>29.765840000000001</v>
      </c>
      <c r="AJ27" s="5">
        <v>29.407240000000002</v>
      </c>
      <c r="AK27" s="5">
        <v>29.122070000000001</v>
      </c>
      <c r="AL27" s="5">
        <v>28.668389999999999</v>
      </c>
      <c r="AM27" s="5">
        <v>28.55208</v>
      </c>
      <c r="AN27" s="5">
        <v>28.57076</v>
      </c>
      <c r="AO27" s="5">
        <v>28.923660000000002</v>
      </c>
      <c r="AP27" s="5">
        <v>29.032109999999999</v>
      </c>
      <c r="AQ27" s="5">
        <v>29.323979999999999</v>
      </c>
      <c r="AR27" s="5">
        <v>29.337910000000001</v>
      </c>
      <c r="AS27" s="5">
        <v>29.13533</v>
      </c>
      <c r="AT27" s="5">
        <v>29.079350000000002</v>
      </c>
      <c r="AU27" s="5">
        <v>28.637810000000002</v>
      </c>
      <c r="AV27" s="5">
        <v>28.494779999999999</v>
      </c>
      <c r="AW27" s="5">
        <v>28.15962</v>
      </c>
      <c r="AX27" s="5">
        <v>27.668530000000001</v>
      </c>
      <c r="AY27" s="5">
        <v>27.531849999999999</v>
      </c>
      <c r="AZ27" s="5">
        <v>28.298400000000001</v>
      </c>
      <c r="BA27" s="5">
        <v>26.996030000000001</v>
      </c>
      <c r="BB27" s="5">
        <v>26.69868</v>
      </c>
      <c r="BC27" s="5">
        <v>26.413460000000001</v>
      </c>
      <c r="BD27" s="5">
        <v>25.722329999999999</v>
      </c>
      <c r="BE27" s="5">
        <v>25.24783</v>
      </c>
      <c r="BF27" s="5">
        <v>25.570239999999998</v>
      </c>
      <c r="BG27" s="5">
        <v>25.307590000000001</v>
      </c>
      <c r="BH27" s="5">
        <v>25.205469999999998</v>
      </c>
      <c r="BI27" s="5">
        <v>25.09498</v>
      </c>
      <c r="BJ27" s="5">
        <v>24.946760000000001</v>
      </c>
      <c r="BK27" s="5">
        <v>24.654330000000002</v>
      </c>
      <c r="BL27" s="5"/>
    </row>
    <row r="28" spans="1:64" x14ac:dyDescent="0.2">
      <c r="A28" s="6" t="s">
        <v>29</v>
      </c>
      <c r="B28" s="6" t="s">
        <v>81</v>
      </c>
      <c r="C28" s="7">
        <v>56.528120000000001</v>
      </c>
      <c r="D28" s="7">
        <v>54.1357</v>
      </c>
      <c r="E28" s="7">
        <v>52.043909999999997</v>
      </c>
      <c r="F28" s="7">
        <v>50.232669999999999</v>
      </c>
      <c r="G28" s="7">
        <v>48.096890000000002</v>
      </c>
      <c r="H28" s="7">
        <v>46.596029999999999</v>
      </c>
      <c r="I28" s="7">
        <v>44.886620000000001</v>
      </c>
      <c r="J28" s="7">
        <v>43.107990000000001</v>
      </c>
      <c r="K28" s="7">
        <v>41.84984</v>
      </c>
      <c r="L28" s="7">
        <v>40.622990000000001</v>
      </c>
      <c r="M28" s="7">
        <v>39.196620000000003</v>
      </c>
      <c r="N28" s="7">
        <v>37.932459999999999</v>
      </c>
      <c r="O28" s="7">
        <v>37.560969999999998</v>
      </c>
      <c r="P28" s="7">
        <v>36.985210000000002</v>
      </c>
      <c r="Q28" s="7">
        <v>36.448410000000003</v>
      </c>
      <c r="R28" s="7">
        <v>34.982329999999997</v>
      </c>
      <c r="S28" s="7">
        <v>33.274749999999997</v>
      </c>
      <c r="T28" s="7">
        <v>32.305889999999998</v>
      </c>
      <c r="U28" s="7">
        <v>31.089559999999999</v>
      </c>
      <c r="V28" s="7">
        <v>30.379989999999999</v>
      </c>
      <c r="W28" s="7">
        <v>30.001909999999999</v>
      </c>
      <c r="X28" s="7">
        <v>29.425160000000002</v>
      </c>
      <c r="Y28" s="7">
        <v>29.258710000000001</v>
      </c>
      <c r="Z28" s="7">
        <v>29.585799999999999</v>
      </c>
      <c r="AA28" s="7">
        <v>29.0929</v>
      </c>
      <c r="AB28" s="7">
        <v>28.070810000000002</v>
      </c>
      <c r="AC28" s="7">
        <v>27.50403</v>
      </c>
      <c r="AD28" s="7">
        <v>27.137280000000001</v>
      </c>
      <c r="AE28" s="7">
        <v>26.373629999999999</v>
      </c>
      <c r="AF28" s="7">
        <v>25.737079999999999</v>
      </c>
      <c r="AG28" s="7">
        <v>25.400379999999998</v>
      </c>
      <c r="AH28" s="7">
        <v>24.910299999999999</v>
      </c>
      <c r="AI28" s="7">
        <v>24.767379999999999</v>
      </c>
      <c r="AJ28" s="7">
        <v>24.172350000000002</v>
      </c>
      <c r="AK28" s="7">
        <v>23.286549999999998</v>
      </c>
      <c r="AL28" s="7">
        <v>22.32357</v>
      </c>
      <c r="AM28" s="7">
        <v>21.165019999999998</v>
      </c>
      <c r="AN28" s="7">
        <v>20.183340000000001</v>
      </c>
      <c r="AO28" s="7">
        <v>19.100770000000001</v>
      </c>
      <c r="AP28" s="7">
        <v>18.642489999999999</v>
      </c>
      <c r="AQ28" s="7">
        <v>18.290230000000001</v>
      </c>
      <c r="AR28" s="7">
        <v>17.684239999999999</v>
      </c>
      <c r="AS28" s="7">
        <v>17.508009999999999</v>
      </c>
      <c r="AT28" s="7">
        <v>17.316549999999999</v>
      </c>
      <c r="AU28" s="7">
        <v>17.177350000000001</v>
      </c>
      <c r="AV28" s="7">
        <v>16.61496</v>
      </c>
      <c r="AW28" s="7">
        <v>15.876480000000001</v>
      </c>
      <c r="AX28" s="7">
        <v>15.402839999999999</v>
      </c>
      <c r="AY28" s="7">
        <v>15.13616</v>
      </c>
      <c r="AZ28" s="7">
        <v>14.94707</v>
      </c>
      <c r="BA28" s="7">
        <v>14.663309999999999</v>
      </c>
      <c r="BB28" s="7">
        <v>13.773669999999999</v>
      </c>
      <c r="BC28" s="7">
        <v>13.349930000000001</v>
      </c>
      <c r="BD28" s="7">
        <v>12.966139999999999</v>
      </c>
      <c r="BE28" s="7">
        <v>12.6069</v>
      </c>
      <c r="BF28" s="7">
        <v>12.19435</v>
      </c>
      <c r="BG28" s="7">
        <v>11.27365</v>
      </c>
      <c r="BH28" s="7">
        <v>11.78628</v>
      </c>
      <c r="BI28" s="7">
        <v>11.535410000000001</v>
      </c>
      <c r="BJ28" s="7">
        <v>11.39978</v>
      </c>
      <c r="BK28" s="7">
        <v>11.057090000000001</v>
      </c>
      <c r="BL28" s="7"/>
    </row>
    <row r="29" spans="1:64" x14ac:dyDescent="0.2">
      <c r="A29" s="6" t="s">
        <v>30</v>
      </c>
      <c r="B29" s="6" t="s">
        <v>82</v>
      </c>
      <c r="C29" s="7"/>
      <c r="D29" s="7"/>
      <c r="E29" s="7"/>
      <c r="F29" s="7"/>
      <c r="G29" s="7"/>
      <c r="H29" s="7"/>
      <c r="I29" s="7"/>
      <c r="J29" s="7"/>
      <c r="K29" s="7">
        <v>68.4649</v>
      </c>
      <c r="L29" s="7">
        <v>69.290729999999996</v>
      </c>
      <c r="M29" s="7">
        <v>67.800790000000006</v>
      </c>
      <c r="N29" s="7">
        <v>66.582579999999993</v>
      </c>
      <c r="O29" s="7">
        <v>64.726349999999996</v>
      </c>
      <c r="P29" s="7">
        <v>62.454479999999997</v>
      </c>
      <c r="Q29" s="7">
        <v>61.777059999999999</v>
      </c>
      <c r="R29" s="7">
        <v>61.058540000000001</v>
      </c>
      <c r="S29" s="7">
        <v>60.567059999999998</v>
      </c>
      <c r="T29" s="7">
        <v>61.441369999999999</v>
      </c>
      <c r="U29" s="7">
        <v>62.04533</v>
      </c>
      <c r="V29" s="7">
        <v>61.106729999999999</v>
      </c>
      <c r="W29" s="7">
        <v>59.361899999999999</v>
      </c>
      <c r="X29" s="7">
        <v>58.596519999999998</v>
      </c>
      <c r="Y29" s="7">
        <v>55.408990000000003</v>
      </c>
      <c r="Z29" s="7">
        <v>53.467039999999997</v>
      </c>
      <c r="AA29" s="7">
        <v>52.374650000000003</v>
      </c>
      <c r="AB29" s="7">
        <v>52.766199999999998</v>
      </c>
      <c r="AC29" s="7">
        <v>52.913069999999998</v>
      </c>
      <c r="AD29" s="7">
        <v>52.444540000000003</v>
      </c>
      <c r="AE29" s="7">
        <v>50.565899999999999</v>
      </c>
      <c r="AF29" s="7">
        <v>47.109990000000003</v>
      </c>
      <c r="AG29" s="7">
        <v>45.863950000000003</v>
      </c>
      <c r="AH29" s="7">
        <v>45.609479999999998</v>
      </c>
      <c r="AI29" s="7">
        <v>43.803759999999997</v>
      </c>
      <c r="AJ29" s="7">
        <v>43.039499999999997</v>
      </c>
      <c r="AK29" s="7">
        <v>40.834760000000003</v>
      </c>
      <c r="AL29" s="7">
        <v>39.452129999999997</v>
      </c>
      <c r="AM29" s="7">
        <v>37.267859999999999</v>
      </c>
      <c r="AN29" s="7">
        <v>37.344149999999999</v>
      </c>
      <c r="AO29" s="7">
        <v>37.903799999999997</v>
      </c>
      <c r="AP29" s="7">
        <v>37.131369999999997</v>
      </c>
      <c r="AQ29" s="7">
        <v>36.8142</v>
      </c>
      <c r="AR29" s="7">
        <v>36.699759999999998</v>
      </c>
      <c r="AS29" s="7">
        <v>36.81335</v>
      </c>
      <c r="AT29" s="7">
        <v>38.325890000000001</v>
      </c>
      <c r="AU29" s="7">
        <v>37.592610000000001</v>
      </c>
      <c r="AV29" s="7">
        <v>36.846310000000003</v>
      </c>
      <c r="AW29" s="7">
        <v>36.681870000000004</v>
      </c>
      <c r="AX29" s="7">
        <v>36.031030000000001</v>
      </c>
      <c r="AY29" s="7">
        <v>34.945509999999999</v>
      </c>
      <c r="AZ29" s="7">
        <v>33.971240000000002</v>
      </c>
      <c r="BA29" s="7">
        <v>33.562550000000002</v>
      </c>
      <c r="BB29" s="7">
        <v>32.829270000000001</v>
      </c>
      <c r="BC29" s="7">
        <v>31.847169999999998</v>
      </c>
      <c r="BD29" s="7">
        <v>31.26343</v>
      </c>
      <c r="BE29" s="7">
        <v>30.001719999999999</v>
      </c>
      <c r="BF29" s="7">
        <v>28.782050000000002</v>
      </c>
      <c r="BG29" s="7">
        <v>28.24211</v>
      </c>
      <c r="BH29" s="7">
        <v>28.235340000000001</v>
      </c>
      <c r="BI29" s="7">
        <v>27.414809999999999</v>
      </c>
      <c r="BJ29" s="7">
        <v>26.78614</v>
      </c>
      <c r="BK29" s="7">
        <v>25.858260000000001</v>
      </c>
      <c r="BL29" s="7">
        <v>25.49625</v>
      </c>
    </row>
    <row r="30" spans="1:64" x14ac:dyDescent="0.2">
      <c r="A30" s="2" t="s">
        <v>31</v>
      </c>
      <c r="B30" s="2" t="s">
        <v>83</v>
      </c>
      <c r="C30" s="5"/>
      <c r="D30" s="5"/>
      <c r="E30" s="5"/>
      <c r="F30" s="5"/>
      <c r="G30" s="5"/>
      <c r="H30" s="5">
        <v>28.723400000000002</v>
      </c>
      <c r="I30" s="5">
        <v>27.693480000000001</v>
      </c>
      <c r="J30" s="5">
        <v>26.62632</v>
      </c>
      <c r="K30" s="5">
        <v>25.72298</v>
      </c>
      <c r="L30" s="5">
        <v>24.528300000000002</v>
      </c>
      <c r="M30" s="5">
        <v>23.551539999999999</v>
      </c>
      <c r="N30" s="5">
        <v>22.430610000000001</v>
      </c>
      <c r="O30" s="5">
        <v>21.925129999999999</v>
      </c>
      <c r="P30" s="5">
        <v>21.056660000000001</v>
      </c>
      <c r="Q30" s="5">
        <v>19.923950000000001</v>
      </c>
      <c r="R30" s="5">
        <v>19.784949999999998</v>
      </c>
      <c r="S30" s="5">
        <v>19.09722</v>
      </c>
      <c r="T30" s="5">
        <v>18.255579999999998</v>
      </c>
      <c r="U30" s="5">
        <v>17.451889999999999</v>
      </c>
      <c r="V30" s="5">
        <v>16.526789999999998</v>
      </c>
      <c r="W30" s="5">
        <v>15.752549999999999</v>
      </c>
      <c r="X30" s="5">
        <v>15.389530000000001</v>
      </c>
      <c r="Y30" s="5">
        <v>15.015969999999999</v>
      </c>
      <c r="Z30" s="5">
        <v>14.78149</v>
      </c>
      <c r="AA30" s="5">
        <v>14.0665</v>
      </c>
      <c r="AB30" s="5">
        <v>13.460319999999999</v>
      </c>
      <c r="AC30" s="5">
        <v>12.65823</v>
      </c>
      <c r="AD30" s="5">
        <v>12.43655</v>
      </c>
      <c r="AE30" s="5">
        <v>12.34882</v>
      </c>
      <c r="AF30" s="5">
        <v>12.151899999999999</v>
      </c>
      <c r="AG30" s="5">
        <v>11.47132</v>
      </c>
      <c r="AH30" s="5">
        <v>11.02314</v>
      </c>
      <c r="AI30" s="5">
        <v>10.551270000000001</v>
      </c>
      <c r="AJ30" s="5">
        <v>10.126580000000001</v>
      </c>
      <c r="AK30" s="5">
        <v>9.6218020000000006</v>
      </c>
      <c r="AL30" s="5">
        <v>9.0715050000000002</v>
      </c>
      <c r="AM30" s="5">
        <v>8.6198049999999995</v>
      </c>
      <c r="AN30" s="5">
        <v>8.5371939999999995</v>
      </c>
      <c r="AO30" s="5">
        <v>8.3374199999999998</v>
      </c>
      <c r="AP30" s="5">
        <v>8.3929419999999997</v>
      </c>
      <c r="AQ30" s="5">
        <v>8.3682009999999991</v>
      </c>
      <c r="AR30" s="5">
        <v>8.2955579999999998</v>
      </c>
      <c r="AS30" s="5">
        <v>8.1794200000000004</v>
      </c>
      <c r="AT30" s="5">
        <v>7.9578949999999997</v>
      </c>
      <c r="AU30" s="5">
        <v>7.6583800000000002</v>
      </c>
      <c r="AV30" s="5">
        <v>7.3652240000000004</v>
      </c>
      <c r="AW30" s="5">
        <v>7.0528959999999996</v>
      </c>
      <c r="AX30" s="5">
        <v>6.9230770000000001</v>
      </c>
      <c r="AY30" s="5">
        <v>6.8314450000000004</v>
      </c>
      <c r="AZ30" s="5">
        <v>6.6800940000000004</v>
      </c>
      <c r="BA30" s="5">
        <v>6.4977260000000001</v>
      </c>
      <c r="BB30" s="5">
        <v>6.2107910000000004</v>
      </c>
      <c r="BC30" s="5">
        <v>5.9759760000000002</v>
      </c>
      <c r="BD30" s="5">
        <v>5.848624</v>
      </c>
      <c r="BE30" s="5">
        <v>5.7921630000000004</v>
      </c>
      <c r="BF30" s="5">
        <v>5.8103980000000002</v>
      </c>
      <c r="BG30" s="5">
        <v>5.6471220000000004</v>
      </c>
      <c r="BH30" s="5">
        <v>6.0750130000000002</v>
      </c>
      <c r="BI30" s="5">
        <v>6.1562340000000004</v>
      </c>
      <c r="BJ30" s="5">
        <v>6.1678459999999999</v>
      </c>
      <c r="BK30" s="5">
        <v>6.1143980000000004</v>
      </c>
      <c r="BL30" s="5"/>
    </row>
    <row r="31" spans="1:64" x14ac:dyDescent="0.2">
      <c r="A31" s="2" t="s">
        <v>57</v>
      </c>
      <c r="B31" s="2" t="s">
        <v>84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>
        <v>17.3309</v>
      </c>
      <c r="AU31" s="5">
        <v>16.906770000000002</v>
      </c>
      <c r="AV31" s="5">
        <v>14.85769</v>
      </c>
      <c r="AW31" s="5">
        <v>15.21739</v>
      </c>
      <c r="AX31" s="5">
        <v>13.711880000000001</v>
      </c>
      <c r="AY31" s="5">
        <v>13.502459999999999</v>
      </c>
      <c r="AZ31" s="5">
        <v>13.51239</v>
      </c>
      <c r="BA31" s="5">
        <v>11.467650000000001</v>
      </c>
      <c r="BB31" s="5">
        <v>11.65971</v>
      </c>
      <c r="BC31" s="5">
        <v>10.979760000000001</v>
      </c>
      <c r="BD31" s="5">
        <v>10.24742</v>
      </c>
      <c r="BE31" s="5">
        <v>11.52449</v>
      </c>
      <c r="BF31" s="5">
        <v>11.496420000000001</v>
      </c>
      <c r="BG31" s="5">
        <v>11.339370000000001</v>
      </c>
      <c r="BH31" s="5">
        <v>11.36364</v>
      </c>
      <c r="BI31" s="5">
        <v>11.544919999999999</v>
      </c>
      <c r="BJ31" s="5">
        <v>11.54064</v>
      </c>
      <c r="BK31" s="5">
        <v>12.610200000000001</v>
      </c>
      <c r="BL31" s="5"/>
    </row>
    <row r="32" spans="1:64" x14ac:dyDescent="0.2">
      <c r="A32" s="2" t="s">
        <v>33</v>
      </c>
      <c r="B32" s="2" t="s">
        <v>85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>
        <v>40.299880000000002</v>
      </c>
      <c r="S32" s="5"/>
      <c r="T32" s="5"/>
      <c r="U32" s="5"/>
      <c r="V32" s="5"/>
      <c r="W32" s="5"/>
      <c r="X32" s="5"/>
      <c r="Y32" s="5"/>
      <c r="Z32" s="5"/>
      <c r="AA32" s="5"/>
      <c r="AB32" s="5">
        <v>56.938519999999997</v>
      </c>
      <c r="AC32" s="5"/>
      <c r="AD32" s="5"/>
      <c r="AE32" s="5"/>
      <c r="AF32" s="5"/>
      <c r="AG32" s="5"/>
      <c r="AH32" s="5"/>
      <c r="AI32" s="5"/>
      <c r="AJ32" s="5"/>
      <c r="AK32" s="5"/>
      <c r="AL32" s="5">
        <v>31.9056</v>
      </c>
      <c r="AM32" s="5">
        <v>44.021500000000003</v>
      </c>
      <c r="AN32" s="5">
        <v>43.90099</v>
      </c>
      <c r="AO32" s="5">
        <v>43.783439999999999</v>
      </c>
      <c r="AP32" s="5">
        <v>43.731310000000001</v>
      </c>
      <c r="AQ32" s="5">
        <v>41.214440000000003</v>
      </c>
      <c r="AR32" s="5">
        <v>40.066360000000003</v>
      </c>
      <c r="AS32" s="5">
        <v>40.928049999999999</v>
      </c>
      <c r="AT32" s="5">
        <v>38.623309999999996</v>
      </c>
      <c r="AU32" s="5">
        <v>38.00188</v>
      </c>
      <c r="AV32" s="5">
        <v>35.988509999999998</v>
      </c>
      <c r="AW32" s="5">
        <v>36.447409999999998</v>
      </c>
      <c r="AX32" s="5">
        <v>36.822740000000003</v>
      </c>
      <c r="AY32" s="5">
        <v>36.607860000000002</v>
      </c>
      <c r="AZ32" s="5">
        <v>36.53257</v>
      </c>
      <c r="BA32" s="5">
        <v>35.539580000000001</v>
      </c>
      <c r="BB32" s="5">
        <v>34.458350000000003</v>
      </c>
      <c r="BC32" s="5">
        <v>34.338529999999999</v>
      </c>
      <c r="BD32" s="5">
        <v>33.936149999999998</v>
      </c>
      <c r="BE32" s="5">
        <v>33.787529999999997</v>
      </c>
      <c r="BF32" s="5">
        <v>34.679699999999997</v>
      </c>
      <c r="BG32" s="5">
        <v>33.686929999999997</v>
      </c>
      <c r="BH32" s="5">
        <v>33.694159999999997</v>
      </c>
      <c r="BI32" s="5">
        <v>32.990389999999998</v>
      </c>
      <c r="BJ32" s="5">
        <v>32.064250000000001</v>
      </c>
      <c r="BK32" s="5">
        <v>32.118000000000002</v>
      </c>
      <c r="BL32" s="5"/>
    </row>
    <row r="33" spans="1:64" x14ac:dyDescent="0.2">
      <c r="A33" s="2" t="s">
        <v>34</v>
      </c>
      <c r="B33" s="2" t="s">
        <v>86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>
        <v>12.2346</v>
      </c>
      <c r="AA33" s="5">
        <v>12.30035</v>
      </c>
      <c r="AB33" s="5">
        <v>12.2334</v>
      </c>
      <c r="AC33" s="5">
        <v>12.59858</v>
      </c>
      <c r="AD33" s="5">
        <v>12.41517</v>
      </c>
      <c r="AE33" s="5">
        <v>12.104200000000001</v>
      </c>
      <c r="AF33" s="5">
        <v>11.927709999999999</v>
      </c>
      <c r="AG33" s="5">
        <v>11.459350000000001</v>
      </c>
      <c r="AH33" s="5">
        <v>11.328810000000001</v>
      </c>
      <c r="AI33" s="5">
        <v>12.406000000000001</v>
      </c>
      <c r="AJ33" s="5">
        <v>12.05245</v>
      </c>
      <c r="AK33" s="5">
        <v>11.90654</v>
      </c>
      <c r="AL33" s="5">
        <v>12.415330000000001</v>
      </c>
      <c r="AM33" s="5">
        <v>11.426259999999999</v>
      </c>
      <c r="AN33" s="5">
        <v>11.385289999999999</v>
      </c>
      <c r="AO33" s="5">
        <v>11.757709999999999</v>
      </c>
      <c r="AP33" s="5">
        <v>12.39096</v>
      </c>
      <c r="AQ33" s="5">
        <v>12.70054</v>
      </c>
      <c r="AR33" s="5">
        <v>12.25656</v>
      </c>
      <c r="AS33" s="5">
        <v>12.37406</v>
      </c>
      <c r="AT33" s="5">
        <v>11.646850000000001</v>
      </c>
      <c r="AU33" s="5">
        <v>11.493040000000001</v>
      </c>
      <c r="AV33" s="5">
        <v>11.21064</v>
      </c>
      <c r="AW33" s="5">
        <v>11.5542</v>
      </c>
      <c r="AX33" s="5">
        <v>11.667730000000001</v>
      </c>
      <c r="AY33" s="5">
        <v>11.4125</v>
      </c>
      <c r="AZ33" s="5">
        <v>12.1027</v>
      </c>
      <c r="BA33" s="5">
        <v>12.39443</v>
      </c>
      <c r="BB33" s="5">
        <v>12.746790000000001</v>
      </c>
      <c r="BC33" s="5">
        <v>13.14941</v>
      </c>
      <c r="BD33" s="5">
        <v>13.15652</v>
      </c>
      <c r="BE33" s="5">
        <v>13.516590000000001</v>
      </c>
      <c r="BF33" s="5">
        <v>15.01398</v>
      </c>
      <c r="BG33" s="5">
        <v>15.150639999999999</v>
      </c>
      <c r="BH33" s="5">
        <v>15.362310000000001</v>
      </c>
      <c r="BI33" s="5">
        <v>16.052720000000001</v>
      </c>
      <c r="BJ33" s="5">
        <v>16.615870000000001</v>
      </c>
      <c r="BK33" s="5">
        <v>16.841570000000001</v>
      </c>
      <c r="BL33" s="5"/>
    </row>
    <row r="34" spans="1:64" x14ac:dyDescent="0.2">
      <c r="A34" s="2" t="s">
        <v>36</v>
      </c>
      <c r="B34" s="2" t="s">
        <v>87</v>
      </c>
      <c r="C34" s="5"/>
      <c r="D34" s="5">
        <v>27.11016</v>
      </c>
      <c r="E34" s="5">
        <v>26.73338</v>
      </c>
      <c r="F34" s="5">
        <v>26.53651</v>
      </c>
      <c r="G34" s="5">
        <v>26.10267</v>
      </c>
      <c r="H34" s="5">
        <v>25.663080000000001</v>
      </c>
      <c r="I34" s="5">
        <v>25.017720000000001</v>
      </c>
      <c r="J34" s="5">
        <v>24.47109</v>
      </c>
      <c r="K34" s="5">
        <v>24.118480000000002</v>
      </c>
      <c r="L34" s="5">
        <v>23.599440000000001</v>
      </c>
      <c r="M34" s="5">
        <v>22.926829999999999</v>
      </c>
      <c r="N34" s="5">
        <v>22.453220000000002</v>
      </c>
      <c r="O34" s="5">
        <v>21.810700000000001</v>
      </c>
      <c r="P34" s="5">
        <v>21.25769</v>
      </c>
      <c r="Q34" s="5">
        <v>20.55631</v>
      </c>
      <c r="R34" s="5">
        <v>19.639279999999999</v>
      </c>
      <c r="S34" s="5"/>
      <c r="T34" s="5">
        <v>17.439019999999999</v>
      </c>
      <c r="U34" s="5">
        <v>16.95018</v>
      </c>
      <c r="V34" s="5">
        <v>15.74803</v>
      </c>
      <c r="W34" s="5">
        <v>15.017670000000001</v>
      </c>
      <c r="X34" s="5">
        <v>14.8398</v>
      </c>
      <c r="Y34" s="5">
        <v>14.214880000000001</v>
      </c>
      <c r="Z34" s="5">
        <v>14.138680000000001</v>
      </c>
      <c r="AA34" s="5">
        <v>13.587540000000001</v>
      </c>
      <c r="AB34" s="5">
        <v>14.293329999999999</v>
      </c>
      <c r="AC34" s="5">
        <v>13.7605</v>
      </c>
      <c r="AD34" s="5">
        <v>13.66492</v>
      </c>
      <c r="AE34" s="5">
        <v>13.193720000000001</v>
      </c>
      <c r="AF34" s="5">
        <v>13.30583</v>
      </c>
      <c r="AG34" s="5">
        <v>12.24798</v>
      </c>
      <c r="AH34" s="5">
        <v>12.664389999999999</v>
      </c>
      <c r="AI34" s="5">
        <v>11.62679</v>
      </c>
      <c r="AJ34" s="5">
        <v>11.880710000000001</v>
      </c>
      <c r="AK34" s="5">
        <v>11.76763</v>
      </c>
      <c r="AL34" s="5">
        <v>11.34538</v>
      </c>
      <c r="AM34" s="5">
        <v>10.79574</v>
      </c>
      <c r="AN34" s="5">
        <v>10.30457</v>
      </c>
      <c r="AO34" s="5">
        <v>10.152279999999999</v>
      </c>
      <c r="AP34" s="5">
        <v>9.7353970000000007</v>
      </c>
      <c r="AQ34" s="5">
        <v>9.3307280000000006</v>
      </c>
      <c r="AR34" s="5">
        <v>8.7452470000000009</v>
      </c>
      <c r="AS34" s="5">
        <v>8.2179140000000004</v>
      </c>
      <c r="AT34" s="5">
        <v>8.2920239999999996</v>
      </c>
      <c r="AU34" s="5">
        <v>7.8369910000000003</v>
      </c>
      <c r="AV34" s="5">
        <v>7.390917</v>
      </c>
      <c r="AW34" s="5">
        <v>7.1713149999999999</v>
      </c>
      <c r="AX34" s="5">
        <v>7.095637</v>
      </c>
      <c r="AY34" s="5">
        <v>7.3333329999999997</v>
      </c>
      <c r="AZ34" s="5">
        <v>7.440213</v>
      </c>
      <c r="BA34" s="5">
        <v>7.4485809999999999</v>
      </c>
      <c r="BB34" s="5">
        <v>8.4861400000000007</v>
      </c>
      <c r="BC34" s="5">
        <v>7.9901150000000003</v>
      </c>
      <c r="BD34" s="5">
        <v>7.8212289999999998</v>
      </c>
      <c r="BE34" s="5">
        <v>8.1059389999999993</v>
      </c>
      <c r="BF34" s="5">
        <v>7.7385729999999997</v>
      </c>
      <c r="BG34" s="5">
        <v>7.0300159999999998</v>
      </c>
      <c r="BH34" s="5">
        <v>6.9326109999999996</v>
      </c>
      <c r="BI34" s="5">
        <v>6.9695799999999997</v>
      </c>
      <c r="BJ34" s="5">
        <v>7.2137399999999996</v>
      </c>
      <c r="BK34" s="5">
        <v>7.0208729999999999</v>
      </c>
      <c r="BL34" s="5"/>
    </row>
    <row r="35" spans="1:64" x14ac:dyDescent="0.2">
      <c r="A35" s="2" t="s">
        <v>35</v>
      </c>
      <c r="B35" s="2" t="s">
        <v>88</v>
      </c>
      <c r="C35" s="5"/>
      <c r="D35" s="5">
        <v>19.297260000000001</v>
      </c>
      <c r="E35" s="5"/>
      <c r="F35" s="5"/>
      <c r="G35" s="5"/>
      <c r="H35" s="5"/>
      <c r="I35" s="5">
        <v>15.428890000000001</v>
      </c>
      <c r="J35" s="5"/>
      <c r="K35" s="5"/>
      <c r="L35" s="5"/>
      <c r="M35" s="5"/>
      <c r="N35" s="5">
        <v>14.192119999999999</v>
      </c>
      <c r="O35" s="5"/>
      <c r="P35" s="5"/>
      <c r="Q35" s="5"/>
      <c r="R35" s="5"/>
      <c r="S35" s="5">
        <v>12.89377</v>
      </c>
      <c r="T35" s="5"/>
      <c r="U35" s="5"/>
      <c r="V35" s="5"/>
      <c r="W35" s="5"/>
      <c r="X35" s="5">
        <v>14.484209999999999</v>
      </c>
      <c r="Y35" s="5"/>
      <c r="Z35" s="5"/>
      <c r="AA35" s="5">
        <v>18.779710000000001</v>
      </c>
      <c r="AB35" s="5">
        <v>18.275320000000001</v>
      </c>
      <c r="AC35" s="5">
        <v>14.141489999999999</v>
      </c>
      <c r="AD35" s="5"/>
      <c r="AE35" s="5"/>
      <c r="AF35" s="5"/>
      <c r="AG35" s="5"/>
      <c r="AH35" s="5">
        <v>17.69857</v>
      </c>
      <c r="AI35" s="5">
        <v>17.73986</v>
      </c>
      <c r="AJ35" s="5">
        <v>18.628820000000001</v>
      </c>
      <c r="AK35" s="5">
        <v>19.225719999999999</v>
      </c>
      <c r="AL35" s="5">
        <v>19.609120000000001</v>
      </c>
      <c r="AM35" s="5">
        <v>20.27833</v>
      </c>
      <c r="AN35" s="5">
        <v>21.003959999999999</v>
      </c>
      <c r="AO35" s="5">
        <v>20.970870000000001</v>
      </c>
      <c r="AP35" s="5">
        <v>20.85661</v>
      </c>
      <c r="AQ35" s="5">
        <v>20.81851</v>
      </c>
      <c r="AR35" s="5">
        <v>20.862069999999999</v>
      </c>
      <c r="AS35" s="5">
        <v>20</v>
      </c>
      <c r="AT35" s="5">
        <v>20.36824</v>
      </c>
      <c r="AU35" s="5">
        <v>21.007930000000002</v>
      </c>
      <c r="AV35" s="5">
        <v>20.62257</v>
      </c>
      <c r="AW35" s="5">
        <v>19.728999999999999</v>
      </c>
      <c r="AX35" s="5">
        <v>19.265090000000001</v>
      </c>
      <c r="AY35" s="5">
        <v>19.25243</v>
      </c>
      <c r="AZ35" s="5">
        <v>19.228870000000001</v>
      </c>
      <c r="BA35" s="5">
        <v>18.539870000000001</v>
      </c>
      <c r="BB35" s="5">
        <v>17.682929999999999</v>
      </c>
      <c r="BC35" s="5">
        <v>17.204799999999999</v>
      </c>
      <c r="BD35" s="5">
        <v>17.279409999999999</v>
      </c>
      <c r="BE35" s="5">
        <v>16.441549999999999</v>
      </c>
      <c r="BF35" s="5">
        <v>16.226240000000001</v>
      </c>
      <c r="BG35" s="5">
        <v>16.727609999999999</v>
      </c>
      <c r="BH35" s="5">
        <v>16.628489999999999</v>
      </c>
      <c r="BI35" s="5">
        <v>15.40189</v>
      </c>
      <c r="BJ35" s="5">
        <v>15.27115</v>
      </c>
      <c r="BK35" s="5">
        <v>14.764530000000001</v>
      </c>
      <c r="BL35" s="5"/>
    </row>
    <row r="36" spans="1:64" x14ac:dyDescent="0.2">
      <c r="A36" s="6" t="s">
        <v>53</v>
      </c>
      <c r="B36" s="6" t="s">
        <v>53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>
        <v>18.672360000000001</v>
      </c>
      <c r="AU36" s="7">
        <v>18.308769999999999</v>
      </c>
      <c r="AV36" s="7">
        <v>17.655650000000001</v>
      </c>
      <c r="AW36" s="7">
        <v>17.580169999999999</v>
      </c>
      <c r="AX36" s="7">
        <v>17.37247</v>
      </c>
      <c r="AY36" s="7">
        <v>17.302129999999998</v>
      </c>
      <c r="AZ36" s="7">
        <v>17.085339999999999</v>
      </c>
      <c r="BA36" s="7">
        <v>16.726019999999998</v>
      </c>
      <c r="BB36" s="7">
        <v>16.332360000000001</v>
      </c>
      <c r="BC36" s="7">
        <v>16.081630000000001</v>
      </c>
      <c r="BD36" s="7">
        <v>15.864879999999999</v>
      </c>
      <c r="BE36" s="7">
        <v>15.918419999999999</v>
      </c>
      <c r="BF36" s="7">
        <v>16.066310000000001</v>
      </c>
      <c r="BG36" s="7">
        <v>15.783200000000001</v>
      </c>
      <c r="BH36" s="7"/>
      <c r="BI36" s="7"/>
      <c r="BJ36" s="7"/>
      <c r="BK36" s="7"/>
      <c r="BL36" s="7"/>
    </row>
    <row r="37" spans="1:64" x14ac:dyDescent="0.2">
      <c r="A37" s="2" t="s">
        <v>37</v>
      </c>
      <c r="B37" s="2" t="s">
        <v>89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>
        <v>30.228570000000001</v>
      </c>
      <c r="AO37" s="5">
        <v>31.166910000000001</v>
      </c>
      <c r="AP37" s="5">
        <v>30.932410000000001</v>
      </c>
      <c r="AQ37" s="5">
        <v>29.712009999999999</v>
      </c>
      <c r="AR37" s="5">
        <v>29.496580000000002</v>
      </c>
      <c r="AS37" s="5">
        <v>28.346879999999999</v>
      </c>
      <c r="AT37" s="5">
        <v>27.23264</v>
      </c>
      <c r="AU37" s="5">
        <v>26.929590000000001</v>
      </c>
      <c r="AV37" s="5">
        <v>27.39226</v>
      </c>
      <c r="AW37" s="5">
        <v>28.02027</v>
      </c>
      <c r="AX37" s="5">
        <v>28.13815</v>
      </c>
      <c r="AY37" s="5">
        <v>27.267389999999999</v>
      </c>
      <c r="AZ37" s="5">
        <v>26.73432</v>
      </c>
      <c r="BA37" s="5">
        <v>25.758009999999999</v>
      </c>
      <c r="BB37" s="5">
        <v>24.427849999999999</v>
      </c>
      <c r="BC37" s="5">
        <v>23.456469999999999</v>
      </c>
      <c r="BD37" s="5">
        <v>22.917719999999999</v>
      </c>
      <c r="BE37" s="5">
        <v>22.737590000000001</v>
      </c>
      <c r="BF37" s="5">
        <v>22.98197</v>
      </c>
      <c r="BG37" s="5">
        <v>22.869810000000001</v>
      </c>
      <c r="BH37" s="5">
        <v>22.391120000000001</v>
      </c>
      <c r="BI37" s="5">
        <v>21.83325</v>
      </c>
      <c r="BJ37" s="5">
        <v>21.352920000000001</v>
      </c>
      <c r="BK37" s="5">
        <v>21.232279999999999</v>
      </c>
      <c r="BL37" s="5"/>
    </row>
    <row r="38" spans="1:64" x14ac:dyDescent="0.2">
      <c r="A38" s="2" t="s">
        <v>38</v>
      </c>
      <c r="B38" s="2" t="s">
        <v>90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>
        <v>34.569569999999999</v>
      </c>
      <c r="W38" s="5">
        <v>34.183669999999999</v>
      </c>
      <c r="X38" s="5">
        <v>35.180790000000002</v>
      </c>
      <c r="Y38" s="5">
        <v>36.310780000000001</v>
      </c>
      <c r="Z38" s="5">
        <v>35.127249999999997</v>
      </c>
      <c r="AA38" s="5">
        <v>35.23612</v>
      </c>
      <c r="AB38" s="5"/>
      <c r="AC38" s="5"/>
      <c r="AD38" s="5"/>
      <c r="AE38" s="5"/>
      <c r="AF38" s="5"/>
      <c r="AG38" s="5"/>
      <c r="AH38" s="5"/>
      <c r="AI38" s="5"/>
      <c r="AJ38" s="5"/>
      <c r="AK38" s="5">
        <v>30.134799999999998</v>
      </c>
      <c r="AL38" s="5">
        <v>29.3903</v>
      </c>
      <c r="AM38" s="5">
        <v>30.58231</v>
      </c>
      <c r="AN38" s="5">
        <v>25.65972</v>
      </c>
      <c r="AO38" s="5">
        <v>26.3003</v>
      </c>
      <c r="AP38" s="5">
        <v>27.616869999999999</v>
      </c>
      <c r="AQ38" s="5">
        <v>27.907609999999998</v>
      </c>
      <c r="AR38" s="5">
        <v>28.565919999999998</v>
      </c>
      <c r="AS38" s="5">
        <v>28.85549</v>
      </c>
      <c r="AT38" s="5">
        <v>28.265930000000001</v>
      </c>
      <c r="AU38" s="5">
        <v>27.107279999999999</v>
      </c>
      <c r="AV38" s="5">
        <v>26.146940000000001</v>
      </c>
      <c r="AW38" s="5">
        <v>26.93214</v>
      </c>
      <c r="AX38" s="5">
        <v>26.852160000000001</v>
      </c>
      <c r="AY38" s="5">
        <v>26.880130000000001</v>
      </c>
      <c r="AZ38" s="5">
        <v>26.137810000000002</v>
      </c>
      <c r="BA38" s="5">
        <v>25.369029999999999</v>
      </c>
      <c r="BB38" s="5">
        <v>24.296659999999999</v>
      </c>
      <c r="BC38" s="5">
        <v>24.459820000000001</v>
      </c>
      <c r="BD38" s="5">
        <v>24.415130000000001</v>
      </c>
      <c r="BE38" s="5">
        <v>24.15287</v>
      </c>
      <c r="BF38" s="5">
        <v>23.229710000000001</v>
      </c>
      <c r="BG38" s="5">
        <v>21.680070000000001</v>
      </c>
      <c r="BH38" s="5">
        <v>22.234819999999999</v>
      </c>
      <c r="BI38" s="5">
        <v>22.070129999999999</v>
      </c>
      <c r="BJ38" s="5">
        <v>19.853490000000001</v>
      </c>
      <c r="BK38" s="5">
        <v>18.53866</v>
      </c>
      <c r="BL38" s="5"/>
    </row>
    <row r="39" spans="1:64" x14ac:dyDescent="0.2">
      <c r="A39" s="2" t="s">
        <v>39</v>
      </c>
      <c r="B39" s="2" t="s">
        <v>91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>
        <v>6.3027199999999999</v>
      </c>
      <c r="AQ39" s="5">
        <v>6.5259919999999996</v>
      </c>
      <c r="AR39" s="5">
        <v>6.4002879999999998</v>
      </c>
      <c r="AS39" s="5">
        <v>6.3194160000000004</v>
      </c>
      <c r="AT39" s="5">
        <v>6.808878</v>
      </c>
      <c r="AU39" s="5">
        <v>7.7153980000000004</v>
      </c>
      <c r="AV39" s="5">
        <v>7.9649809999999999</v>
      </c>
      <c r="AW39" s="5">
        <v>8.3768890000000003</v>
      </c>
      <c r="AX39" s="5">
        <v>8.6130700000000004</v>
      </c>
      <c r="AY39" s="5">
        <v>9.7477599999999995</v>
      </c>
      <c r="AZ39" s="5">
        <v>11.97475</v>
      </c>
      <c r="BA39" s="5">
        <v>12.602650000000001</v>
      </c>
      <c r="BB39" s="5">
        <v>12.561920000000001</v>
      </c>
      <c r="BC39" s="5">
        <v>12.87914</v>
      </c>
      <c r="BD39" s="5">
        <v>13.76859</v>
      </c>
      <c r="BE39" s="5">
        <v>15.673349999999999</v>
      </c>
      <c r="BF39" s="5">
        <v>15.969799999999999</v>
      </c>
      <c r="BG39" s="5">
        <v>15.93746</v>
      </c>
      <c r="BH39" s="5">
        <v>15.46157</v>
      </c>
      <c r="BI39" s="5">
        <v>15.554029999999999</v>
      </c>
      <c r="BJ39" s="5">
        <v>15.39568</v>
      </c>
      <c r="BK39" s="5">
        <v>15.15264</v>
      </c>
      <c r="BL39" s="5"/>
    </row>
    <row r="40" spans="1:64" x14ac:dyDescent="0.2">
      <c r="A40" s="2" t="s">
        <v>52</v>
      </c>
      <c r="B40" s="2" t="s">
        <v>92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>
        <v>16.87715</v>
      </c>
      <c r="AS40" s="5">
        <v>18.708020000000001</v>
      </c>
      <c r="AT40" s="5">
        <v>19.22184</v>
      </c>
      <c r="AU40" s="5">
        <v>18.45392</v>
      </c>
      <c r="AV40" s="5">
        <v>16.05864</v>
      </c>
      <c r="AW40" s="5">
        <v>17.076910000000002</v>
      </c>
      <c r="AX40" s="5">
        <v>16.251080000000002</v>
      </c>
      <c r="AY40" s="5">
        <v>14.0116</v>
      </c>
      <c r="AZ40" s="5">
        <v>15.61641</v>
      </c>
      <c r="BA40" s="5">
        <v>15.139060000000001</v>
      </c>
      <c r="BB40" s="5">
        <v>16.198499999999999</v>
      </c>
      <c r="BC40" s="5">
        <v>15.8851</v>
      </c>
      <c r="BD40" s="5">
        <v>14.12509</v>
      </c>
      <c r="BE40" s="5">
        <v>16.182320000000001</v>
      </c>
      <c r="BF40" s="5">
        <v>17.256730000000001</v>
      </c>
      <c r="BG40" s="5">
        <v>16.814440000000001</v>
      </c>
      <c r="BH40" s="5">
        <v>16.237279999999998</v>
      </c>
      <c r="BI40" s="5">
        <v>16.87744</v>
      </c>
      <c r="BJ40" s="5">
        <v>18.5702</v>
      </c>
      <c r="BK40" s="5">
        <v>16.499770000000002</v>
      </c>
      <c r="BL40" s="5"/>
    </row>
    <row r="41" spans="1:64" x14ac:dyDescent="0.2">
      <c r="A41" s="2" t="s">
        <v>41</v>
      </c>
      <c r="B41" s="2" t="s">
        <v>93</v>
      </c>
      <c r="C41" s="5"/>
      <c r="D41" s="5"/>
      <c r="E41" s="5"/>
      <c r="F41" s="5"/>
      <c r="G41" s="5"/>
      <c r="H41" s="5"/>
      <c r="I41" s="5"/>
      <c r="J41" s="5"/>
      <c r="K41" s="5">
        <v>15.91033</v>
      </c>
      <c r="L41" s="5">
        <v>15</v>
      </c>
      <c r="M41" s="5">
        <v>14.16982</v>
      </c>
      <c r="N41" s="5">
        <v>13.233320000000001</v>
      </c>
      <c r="O41" s="5">
        <v>13.09878</v>
      </c>
      <c r="P41" s="5">
        <v>13.13888</v>
      </c>
      <c r="Q41" s="5">
        <v>12.50661</v>
      </c>
      <c r="R41" s="5">
        <v>10.923719999999999</v>
      </c>
      <c r="S41" s="5">
        <v>10.18135</v>
      </c>
      <c r="T41" s="5">
        <v>9.5780480000000008</v>
      </c>
      <c r="U41" s="5">
        <v>9.2291830000000008</v>
      </c>
      <c r="V41" s="5">
        <v>8.9348810000000007</v>
      </c>
      <c r="W41" s="5">
        <v>8.5425900000000006</v>
      </c>
      <c r="X41" s="5">
        <v>8.2191779999999994</v>
      </c>
      <c r="Y41" s="5">
        <v>8.0263480000000005</v>
      </c>
      <c r="Z41" s="5">
        <v>8.0923449999999999</v>
      </c>
      <c r="AA41" s="5">
        <v>8.062201</v>
      </c>
      <c r="AB41" s="5">
        <v>7.9631379999999998</v>
      </c>
      <c r="AC41" s="5">
        <v>7.9545450000000004</v>
      </c>
      <c r="AD41" s="5">
        <v>8.1279620000000001</v>
      </c>
      <c r="AE41" s="5">
        <v>7.8835230000000003</v>
      </c>
      <c r="AF41" s="5">
        <v>7.6380730000000003</v>
      </c>
      <c r="AG41" s="5">
        <v>7.3040240000000001</v>
      </c>
      <c r="AH41" s="5">
        <v>6.5354890000000001</v>
      </c>
      <c r="AI41" s="5">
        <v>9.3836890000000004</v>
      </c>
      <c r="AJ41" s="5">
        <v>9.1885709999999996</v>
      </c>
      <c r="AK41" s="5">
        <v>9.3651499999999999</v>
      </c>
      <c r="AL41" s="5">
        <v>9.1861759999999997</v>
      </c>
      <c r="AM41" s="5">
        <v>9.1446769999999997</v>
      </c>
      <c r="AN41" s="5">
        <v>9.8360649999999996</v>
      </c>
      <c r="AO41" s="5">
        <v>10.797169999999999</v>
      </c>
      <c r="AP41" s="5">
        <v>11.125249999999999</v>
      </c>
      <c r="AQ41" s="5">
        <v>11.189159999999999</v>
      </c>
      <c r="AR41" s="5">
        <v>10.9513</v>
      </c>
      <c r="AS41" s="5">
        <v>10.759819999999999</v>
      </c>
      <c r="AT41" s="5">
        <v>10.60568</v>
      </c>
      <c r="AU41" s="5">
        <v>10.64405</v>
      </c>
      <c r="AV41" s="5">
        <v>10.290940000000001</v>
      </c>
      <c r="AW41" s="5">
        <v>10.002359999999999</v>
      </c>
      <c r="AX41" s="5">
        <v>9.8256359999999994</v>
      </c>
      <c r="AY41" s="5">
        <v>9.6362780000000008</v>
      </c>
      <c r="AZ41" s="5">
        <v>9.8891449999999992</v>
      </c>
      <c r="BA41" s="5">
        <v>9.8202970000000001</v>
      </c>
      <c r="BB41" s="5">
        <v>9.9778830000000003</v>
      </c>
      <c r="BC41" s="5">
        <v>10.59238</v>
      </c>
      <c r="BD41" s="5">
        <v>10.40714</v>
      </c>
      <c r="BE41" s="5">
        <v>10.691269999999999</v>
      </c>
      <c r="BF41" s="5">
        <v>10.95121</v>
      </c>
      <c r="BG41" s="5">
        <v>10.419589999999999</v>
      </c>
      <c r="BH41" s="5">
        <v>10.452859999999999</v>
      </c>
      <c r="BI41" s="5">
        <v>10.59154</v>
      </c>
      <c r="BJ41" s="5">
        <v>10.336729999999999</v>
      </c>
      <c r="BK41" s="5">
        <v>10.257999999999999</v>
      </c>
      <c r="BL41" s="5"/>
    </row>
    <row r="42" spans="1:64" x14ac:dyDescent="0.2">
      <c r="A42" s="2" t="s">
        <v>43</v>
      </c>
      <c r="B42" s="2" t="s">
        <v>94</v>
      </c>
      <c r="C42" s="5">
        <v>85.93656</v>
      </c>
      <c r="D42" s="5"/>
      <c r="E42" s="5"/>
      <c r="F42" s="5"/>
      <c r="G42" s="5"/>
      <c r="H42" s="5">
        <v>78.948700000000002</v>
      </c>
      <c r="I42" s="5">
        <v>78.194419999999994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>
        <v>59.617010000000001</v>
      </c>
      <c r="AK42" s="5">
        <v>61.519039999999997</v>
      </c>
      <c r="AL42" s="5">
        <v>61.036790000000003</v>
      </c>
      <c r="AM42" s="5">
        <v>62.043759999999999</v>
      </c>
      <c r="AN42" s="5">
        <v>60.287770000000002</v>
      </c>
      <c r="AO42" s="5">
        <v>57.821620000000003</v>
      </c>
      <c r="AP42" s="5">
        <v>59.057279999999999</v>
      </c>
      <c r="AQ42" s="5">
        <v>58.47663</v>
      </c>
      <c r="AR42" s="5">
        <v>57.190719999999999</v>
      </c>
      <c r="AS42" s="5">
        <v>55.359580000000001</v>
      </c>
      <c r="AT42" s="5">
        <v>55.411169999999998</v>
      </c>
      <c r="AU42" s="5">
        <v>54.993650000000002</v>
      </c>
      <c r="AV42" s="5">
        <v>51.401699999999998</v>
      </c>
      <c r="AW42" s="5">
        <v>52.824750000000002</v>
      </c>
      <c r="AX42" s="5">
        <v>50.248199999999997</v>
      </c>
      <c r="AY42" s="5">
        <v>49.363979999999998</v>
      </c>
      <c r="AZ42" s="5">
        <v>45.527709999999999</v>
      </c>
      <c r="BA42" s="5">
        <v>43.010910000000003</v>
      </c>
      <c r="BB42" s="5">
        <v>41.105620000000002</v>
      </c>
      <c r="BC42" s="5">
        <v>39.560229999999997</v>
      </c>
      <c r="BD42" s="5">
        <v>38.959139999999998</v>
      </c>
      <c r="BE42" s="5">
        <v>39.982140000000001</v>
      </c>
      <c r="BF42" s="5">
        <v>39.094450000000002</v>
      </c>
      <c r="BG42" s="5">
        <v>38.299460000000003</v>
      </c>
      <c r="BH42" s="5">
        <v>37.069420000000001</v>
      </c>
      <c r="BI42" s="5">
        <v>35.930889999999998</v>
      </c>
      <c r="BJ42" s="5">
        <v>33.95673</v>
      </c>
      <c r="BK42" s="5">
        <v>33.03407</v>
      </c>
      <c r="BL42" s="5"/>
    </row>
    <row r="43" spans="1:64" x14ac:dyDescent="0.2">
      <c r="A43" s="6" t="s">
        <v>45</v>
      </c>
      <c r="B43" s="6" t="s">
        <v>95</v>
      </c>
      <c r="C43" s="7">
        <v>18.032720000000001</v>
      </c>
      <c r="D43" s="7">
        <v>17.499839999999999</v>
      </c>
      <c r="E43" s="7">
        <v>17.136500000000002</v>
      </c>
      <c r="F43" s="7">
        <v>16.991790000000002</v>
      </c>
      <c r="G43" s="7">
        <v>16.684249999999999</v>
      </c>
      <c r="H43" s="7">
        <v>16.113779999999998</v>
      </c>
      <c r="I43" s="7">
        <v>15.996549999999999</v>
      </c>
      <c r="J43" s="7">
        <v>15.258800000000001</v>
      </c>
      <c r="K43" s="7">
        <v>14.47696</v>
      </c>
      <c r="L43" s="7">
        <v>14.153499999999999</v>
      </c>
      <c r="M43" s="7">
        <v>13.60284</v>
      </c>
      <c r="N43" s="7">
        <v>12.71363</v>
      </c>
      <c r="O43" s="7">
        <v>11.05664</v>
      </c>
      <c r="P43" s="7">
        <v>10.6981</v>
      </c>
      <c r="Q43" s="7">
        <v>10.520960000000001</v>
      </c>
      <c r="R43" s="7">
        <v>10.2087</v>
      </c>
      <c r="S43" s="7">
        <v>10.178100000000001</v>
      </c>
      <c r="T43" s="7">
        <v>9.9119930000000007</v>
      </c>
      <c r="U43" s="7">
        <v>9.6596810000000009</v>
      </c>
      <c r="V43" s="7">
        <v>9.603097</v>
      </c>
      <c r="W43" s="7">
        <v>9.6636849999999992</v>
      </c>
      <c r="X43" s="7">
        <v>9.2774149999999995</v>
      </c>
      <c r="Y43" s="7">
        <v>9.2754429999999992</v>
      </c>
      <c r="Z43" s="7">
        <v>9.2057420000000008</v>
      </c>
      <c r="AA43" s="7">
        <v>9.2596860000000003</v>
      </c>
      <c r="AB43" s="7">
        <v>9.4196790000000004</v>
      </c>
      <c r="AC43" s="7">
        <v>9.3538340000000009</v>
      </c>
      <c r="AD43" s="7">
        <v>9.6054899999999996</v>
      </c>
      <c r="AE43" s="7">
        <v>9.6783230000000007</v>
      </c>
      <c r="AF43" s="7">
        <v>9.4147599999999994</v>
      </c>
      <c r="AG43" s="7">
        <v>9.0928749999999994</v>
      </c>
      <c r="AH43" s="7">
        <v>8.8961889999999997</v>
      </c>
      <c r="AI43" s="7">
        <v>8.9265050000000006</v>
      </c>
      <c r="AJ43" s="7">
        <v>8.9824669999999998</v>
      </c>
      <c r="AK43" s="7">
        <v>8.8795450000000002</v>
      </c>
      <c r="AL43" s="7">
        <v>8.801005</v>
      </c>
      <c r="AM43" s="7">
        <v>9.0189859999999999</v>
      </c>
      <c r="AN43" s="7">
        <v>8.69679</v>
      </c>
      <c r="AO43" s="7">
        <v>8.8176170000000003</v>
      </c>
      <c r="AP43" s="7">
        <v>8.7985910000000001</v>
      </c>
      <c r="AQ43" s="7">
        <v>8.5172369999999997</v>
      </c>
      <c r="AR43" s="7">
        <v>8.4193909999999992</v>
      </c>
      <c r="AS43" s="7">
        <v>8.2465050000000009</v>
      </c>
      <c r="AT43" s="7">
        <v>7.9444100000000004</v>
      </c>
      <c r="AU43" s="7">
        <v>7.6576219999999999</v>
      </c>
      <c r="AV43" s="7">
        <v>7.4175940000000002</v>
      </c>
      <c r="AW43" s="7">
        <v>7.3575949999999999</v>
      </c>
      <c r="AX43" s="7">
        <v>7.2403469999999999</v>
      </c>
      <c r="AY43" s="7">
        <v>7.5659409999999996</v>
      </c>
      <c r="AZ43" s="7">
        <v>7.5740429999999996</v>
      </c>
      <c r="BA43" s="7">
        <v>7.4691450000000001</v>
      </c>
      <c r="BB43" s="7">
        <v>7.4023560000000002</v>
      </c>
      <c r="BC43" s="7">
        <v>7.2196100000000003</v>
      </c>
      <c r="BD43" s="7">
        <v>7.0183160000000004</v>
      </c>
      <c r="BE43" s="7">
        <v>7.0933489999999999</v>
      </c>
      <c r="BF43" s="7">
        <v>7.0456810000000001</v>
      </c>
      <c r="BG43" s="7">
        <v>6.8313800000000002</v>
      </c>
      <c r="BH43" s="7">
        <v>6.7656780000000003</v>
      </c>
      <c r="BI43" s="7">
        <v>6.6067140000000002</v>
      </c>
      <c r="BJ43" s="7">
        <v>6.4549940000000001</v>
      </c>
      <c r="BK43" s="7">
        <v>6.4562119999999998</v>
      </c>
      <c r="BL43" s="7">
        <v>6.4000709999999996</v>
      </c>
    </row>
    <row r="47" spans="1:64" x14ac:dyDescent="0.2">
      <c r="A47" s="2" t="s">
        <v>58</v>
      </c>
      <c r="B47" s="10" t="s">
        <v>96</v>
      </c>
      <c r="C47" s="2">
        <v>1955</v>
      </c>
      <c r="D47" s="2">
        <v>1956</v>
      </c>
      <c r="E47" s="2">
        <v>1957</v>
      </c>
      <c r="F47" s="2">
        <v>1958</v>
      </c>
      <c r="G47" s="2">
        <v>1959</v>
      </c>
      <c r="H47" s="2">
        <v>1960</v>
      </c>
      <c r="I47" s="2">
        <v>1961</v>
      </c>
      <c r="J47" s="2">
        <v>1962</v>
      </c>
      <c r="K47" s="2">
        <v>1963</v>
      </c>
      <c r="L47" s="2">
        <v>1964</v>
      </c>
      <c r="M47" s="2">
        <v>1965</v>
      </c>
      <c r="N47" s="2">
        <v>1966</v>
      </c>
      <c r="O47" s="2">
        <v>1967</v>
      </c>
      <c r="P47" s="2">
        <v>1968</v>
      </c>
      <c r="Q47" s="2">
        <v>1969</v>
      </c>
      <c r="R47" s="2">
        <v>1970</v>
      </c>
      <c r="S47" s="2">
        <v>1971</v>
      </c>
      <c r="T47" s="2">
        <v>1972</v>
      </c>
      <c r="U47" s="2">
        <v>1973</v>
      </c>
      <c r="V47" s="2">
        <v>1974</v>
      </c>
      <c r="W47" s="2">
        <v>1975</v>
      </c>
      <c r="X47" s="2">
        <v>1976</v>
      </c>
      <c r="Y47" s="2">
        <v>1977</v>
      </c>
      <c r="Z47" s="2">
        <v>1978</v>
      </c>
      <c r="AA47" s="2">
        <v>1979</v>
      </c>
      <c r="AB47" s="10">
        <v>1980</v>
      </c>
      <c r="AC47" s="10">
        <v>1981</v>
      </c>
      <c r="AD47" s="10">
        <v>1982</v>
      </c>
      <c r="AE47" s="10">
        <v>1983</v>
      </c>
      <c r="AF47" s="10">
        <v>1984</v>
      </c>
      <c r="AG47" s="10">
        <v>1985</v>
      </c>
      <c r="AH47" s="10">
        <v>1986</v>
      </c>
      <c r="AI47" s="10">
        <v>1987</v>
      </c>
      <c r="AJ47" s="10">
        <v>1988</v>
      </c>
      <c r="AK47" s="10">
        <v>1989</v>
      </c>
      <c r="AL47" s="10">
        <v>1990</v>
      </c>
      <c r="AM47" s="10">
        <v>1991</v>
      </c>
      <c r="AN47" s="10">
        <v>1992</v>
      </c>
      <c r="AO47" s="10">
        <v>1993</v>
      </c>
      <c r="AP47" s="10">
        <v>1994</v>
      </c>
      <c r="AQ47" s="10">
        <v>1995</v>
      </c>
      <c r="AR47" s="10">
        <v>1996</v>
      </c>
      <c r="AS47" s="10">
        <v>1997</v>
      </c>
      <c r="AT47" s="10">
        <v>1998</v>
      </c>
      <c r="AU47" s="10">
        <v>1999</v>
      </c>
      <c r="AV47" s="10">
        <v>2000</v>
      </c>
      <c r="AW47" s="10">
        <v>2001</v>
      </c>
      <c r="AX47" s="10">
        <v>2002</v>
      </c>
      <c r="AY47" s="10">
        <v>2003</v>
      </c>
      <c r="AZ47" s="10">
        <v>2004</v>
      </c>
      <c r="BA47" s="10">
        <v>2005</v>
      </c>
      <c r="BB47" s="10">
        <v>2006</v>
      </c>
      <c r="BC47" s="10">
        <v>2007</v>
      </c>
      <c r="BD47" s="10">
        <v>2008</v>
      </c>
      <c r="BE47" s="10">
        <v>2009</v>
      </c>
      <c r="BF47" s="10">
        <v>2010</v>
      </c>
      <c r="BG47" s="10">
        <v>2011</v>
      </c>
      <c r="BH47" s="10">
        <v>2012</v>
      </c>
      <c r="BI47" s="10">
        <v>2013</v>
      </c>
      <c r="BJ47" s="10">
        <v>2014</v>
      </c>
      <c r="BK47" s="10">
        <v>2015</v>
      </c>
      <c r="BL47" s="10">
        <v>2016</v>
      </c>
    </row>
    <row r="48" spans="1:64" s="8" customFormat="1" x14ac:dyDescent="0.2">
      <c r="A48" s="8" t="s">
        <v>23</v>
      </c>
      <c r="B48" s="10" t="s">
        <v>68</v>
      </c>
      <c r="C48" s="9"/>
      <c r="D48" s="9"/>
      <c r="E48" s="9">
        <v>24.342449999999999</v>
      </c>
      <c r="F48" s="9">
        <v>24.143229999999999</v>
      </c>
      <c r="G48" s="9">
        <v>23.59498</v>
      </c>
      <c r="H48" s="9">
        <v>22.794170000000001</v>
      </c>
      <c r="I48" s="9">
        <v>22.33783</v>
      </c>
      <c r="J48" s="9">
        <v>21.522310000000001</v>
      </c>
      <c r="K48" s="9">
        <v>20.83286</v>
      </c>
      <c r="L48" s="9">
        <v>20.03651</v>
      </c>
      <c r="M48" s="9">
        <v>19.41479</v>
      </c>
      <c r="N48" s="9">
        <v>19.13374</v>
      </c>
      <c r="O48" s="9">
        <v>19.229410000000001</v>
      </c>
      <c r="P48" s="9">
        <v>18.771329999999999</v>
      </c>
      <c r="Q48" s="9">
        <v>17.79599</v>
      </c>
      <c r="R48" s="9"/>
      <c r="S48" s="9"/>
      <c r="T48" s="9"/>
      <c r="U48" s="9"/>
      <c r="V48" s="9"/>
      <c r="W48" s="9"/>
      <c r="X48" s="9"/>
      <c r="Y48" s="9"/>
      <c r="Z48" s="9"/>
      <c r="AA48" s="9"/>
      <c r="AB48" s="11">
        <v>11.91948</v>
      </c>
      <c r="AC48" s="11">
        <v>11.79712</v>
      </c>
      <c r="AD48" s="11">
        <v>11.78177</v>
      </c>
      <c r="AE48" s="11">
        <v>11.833080000000001</v>
      </c>
      <c r="AF48" s="11"/>
      <c r="AG48" s="11"/>
      <c r="AH48" s="11"/>
      <c r="AI48" s="11"/>
      <c r="AJ48" s="11"/>
      <c r="AK48" s="11"/>
      <c r="AL48" s="11"/>
      <c r="AM48" s="11">
        <v>9.7936049999999994</v>
      </c>
      <c r="AN48" s="11">
        <v>10.052210000000001</v>
      </c>
      <c r="AO48" s="11">
        <v>10.36983</v>
      </c>
      <c r="AP48" s="11">
        <v>10.6136</v>
      </c>
      <c r="AQ48" s="11">
        <v>10.707100000000001</v>
      </c>
      <c r="AR48" s="11">
        <v>10.75568</v>
      </c>
      <c r="AS48" s="11">
        <v>10.884869999999999</v>
      </c>
      <c r="AT48" s="11">
        <v>10.987550000000001</v>
      </c>
      <c r="AU48" s="11">
        <v>10.83736</v>
      </c>
      <c r="AV48" s="11">
        <v>10.955959999999999</v>
      </c>
      <c r="AW48" s="11">
        <v>11.147180000000001</v>
      </c>
      <c r="AX48" s="11">
        <v>11.17774</v>
      </c>
      <c r="AY48" s="11">
        <v>11.44181</v>
      </c>
      <c r="AZ48" s="11">
        <v>12.12785</v>
      </c>
      <c r="BA48" s="11">
        <v>12.44636</v>
      </c>
      <c r="BB48" s="11">
        <v>12.214130000000001</v>
      </c>
      <c r="BC48" s="11">
        <v>12.064719999999999</v>
      </c>
      <c r="BD48" s="11">
        <v>11.714700000000001</v>
      </c>
      <c r="BE48" s="11">
        <v>11.648680000000001</v>
      </c>
      <c r="BF48" s="11">
        <v>11.616379999999999</v>
      </c>
      <c r="BG48" s="11">
        <v>11.7234</v>
      </c>
      <c r="BH48" s="11">
        <v>11.62313</v>
      </c>
      <c r="BI48" s="11">
        <v>11.242150000000001</v>
      </c>
      <c r="BJ48" s="11">
        <v>10.999980000000001</v>
      </c>
      <c r="BK48" s="11">
        <v>10.793519999999999</v>
      </c>
      <c r="BL48" s="11"/>
    </row>
    <row r="49" spans="1:64" s="8" customFormat="1" x14ac:dyDescent="0.2">
      <c r="A49" s="8" t="s">
        <v>22</v>
      </c>
      <c r="B49" s="10" t="s">
        <v>73</v>
      </c>
      <c r="C49" s="9"/>
      <c r="D49" s="9">
        <v>33.986229999999999</v>
      </c>
      <c r="E49" s="9">
        <v>32.718719999999998</v>
      </c>
      <c r="F49" s="9">
        <v>31.76351</v>
      </c>
      <c r="G49" s="9">
        <v>31.35735</v>
      </c>
      <c r="H49" s="9">
        <v>30.701799999999999</v>
      </c>
      <c r="I49" s="9">
        <v>29.885000000000002</v>
      </c>
      <c r="J49" s="9">
        <v>28.925180000000001</v>
      </c>
      <c r="K49" s="9">
        <v>27.757670000000001</v>
      </c>
      <c r="L49" s="9">
        <v>26.687290000000001</v>
      </c>
      <c r="M49" s="9">
        <v>25.945450000000001</v>
      </c>
      <c r="N49" s="9">
        <v>25.238720000000001</v>
      </c>
      <c r="O49" s="9">
        <v>24.648319999999998</v>
      </c>
      <c r="P49" s="9">
        <v>23.954799999999999</v>
      </c>
      <c r="Q49" s="9">
        <v>22.678509999999999</v>
      </c>
      <c r="R49" s="9">
        <v>21.582129999999999</v>
      </c>
      <c r="S49" s="9">
        <v>20.746690000000001</v>
      </c>
      <c r="T49" s="9">
        <v>19.89791</v>
      </c>
      <c r="U49" s="9">
        <v>19.0839</v>
      </c>
      <c r="V49" s="9">
        <v>18.494060000000001</v>
      </c>
      <c r="W49" s="9">
        <v>18.18487</v>
      </c>
      <c r="X49" s="9">
        <v>17.656009999999998</v>
      </c>
      <c r="Y49" s="9">
        <v>17.174479999999999</v>
      </c>
      <c r="Z49" s="9">
        <v>16.8386</v>
      </c>
      <c r="AA49" s="9">
        <v>16.557590000000001</v>
      </c>
      <c r="AB49" s="11">
        <v>16.271039999999999</v>
      </c>
      <c r="AC49" s="11">
        <v>16.074020000000001</v>
      </c>
      <c r="AD49" s="11">
        <v>15.736330000000001</v>
      </c>
      <c r="AE49" s="11">
        <v>15.525309999999999</v>
      </c>
      <c r="AF49" s="11">
        <v>15.33563</v>
      </c>
      <c r="AG49" s="11">
        <v>15.022650000000001</v>
      </c>
      <c r="AH49" s="11">
        <v>14.738569999999999</v>
      </c>
      <c r="AI49" s="11">
        <v>14.507149999999999</v>
      </c>
      <c r="AJ49" s="11">
        <v>14.18125</v>
      </c>
      <c r="AK49" s="11">
        <v>13.70754</v>
      </c>
      <c r="AL49" s="11">
        <v>13.1707</v>
      </c>
      <c r="AM49" s="11">
        <v>12.6823</v>
      </c>
      <c r="AN49" s="11">
        <v>12.15845</v>
      </c>
      <c r="AO49" s="11">
        <v>11.740690000000001</v>
      </c>
      <c r="AP49" s="11">
        <v>11.29318</v>
      </c>
      <c r="AQ49" s="11">
        <v>10.837300000000001</v>
      </c>
      <c r="AR49" s="11">
        <v>10.478260000000001</v>
      </c>
      <c r="AS49" s="11">
        <v>10.17587</v>
      </c>
      <c r="AT49" s="11">
        <v>9.8247459999999993</v>
      </c>
      <c r="AU49" s="11">
        <v>9.5605279999999997</v>
      </c>
      <c r="AV49" s="11">
        <v>9.2630549999999996</v>
      </c>
      <c r="AW49" s="11">
        <v>8.9818759999999997</v>
      </c>
      <c r="AX49" s="11">
        <v>8.8772289999999998</v>
      </c>
      <c r="AY49" s="11">
        <v>8.8726020000000005</v>
      </c>
      <c r="AZ49" s="11">
        <v>8.9426659999999991</v>
      </c>
      <c r="BA49" s="11">
        <v>9.0194349999999996</v>
      </c>
      <c r="BB49" s="11">
        <v>9.0265210000000007</v>
      </c>
      <c r="BC49" s="11">
        <v>8.9797949999999993</v>
      </c>
      <c r="BD49" s="11">
        <v>9.0025739999999992</v>
      </c>
      <c r="BE49" s="11">
        <v>9.1602669999999993</v>
      </c>
      <c r="BF49" s="11">
        <v>9.3939450000000004</v>
      </c>
      <c r="BG49" s="11">
        <v>9.6879109999999997</v>
      </c>
      <c r="BH49" s="11"/>
      <c r="BI49" s="11"/>
      <c r="BJ49" s="11"/>
      <c r="BK49" s="11"/>
      <c r="BL49" s="11"/>
    </row>
    <row r="50" spans="1:64" s="8" customFormat="1" x14ac:dyDescent="0.2">
      <c r="A50" s="8" t="s">
        <v>29</v>
      </c>
      <c r="B50" s="10" t="s">
        <v>81</v>
      </c>
      <c r="C50" s="9">
        <v>56.528120000000001</v>
      </c>
      <c r="D50" s="9">
        <v>54.1357</v>
      </c>
      <c r="E50" s="9">
        <v>52.043909999999997</v>
      </c>
      <c r="F50" s="9">
        <v>50.232669999999999</v>
      </c>
      <c r="G50" s="9">
        <v>48.096890000000002</v>
      </c>
      <c r="H50" s="9">
        <v>46.596029999999999</v>
      </c>
      <c r="I50" s="9">
        <v>44.886620000000001</v>
      </c>
      <c r="J50" s="9">
        <v>43.107990000000001</v>
      </c>
      <c r="K50" s="9">
        <v>41.84984</v>
      </c>
      <c r="L50" s="9">
        <v>40.622990000000001</v>
      </c>
      <c r="M50" s="9">
        <v>39.196620000000003</v>
      </c>
      <c r="N50" s="9">
        <v>37.932459999999999</v>
      </c>
      <c r="O50" s="9">
        <v>37.560969999999998</v>
      </c>
      <c r="P50" s="9">
        <v>36.985210000000002</v>
      </c>
      <c r="Q50" s="9">
        <v>36.448410000000003</v>
      </c>
      <c r="R50" s="9">
        <v>34.982329999999997</v>
      </c>
      <c r="S50" s="9">
        <v>33.274749999999997</v>
      </c>
      <c r="T50" s="9">
        <v>32.305889999999998</v>
      </c>
      <c r="U50" s="9">
        <v>31.089559999999999</v>
      </c>
      <c r="V50" s="9">
        <v>30.379989999999999</v>
      </c>
      <c r="W50" s="9">
        <v>30.001909999999999</v>
      </c>
      <c r="X50" s="9">
        <v>29.425160000000002</v>
      </c>
      <c r="Y50" s="9">
        <v>29.258710000000001</v>
      </c>
      <c r="Z50" s="9">
        <v>29.585799999999999</v>
      </c>
      <c r="AA50" s="9">
        <v>29.0929</v>
      </c>
      <c r="AB50" s="11">
        <v>28.070810000000002</v>
      </c>
      <c r="AC50" s="11">
        <v>27.50403</v>
      </c>
      <c r="AD50" s="11">
        <v>27.137280000000001</v>
      </c>
      <c r="AE50" s="11">
        <v>26.373629999999999</v>
      </c>
      <c r="AF50" s="11">
        <v>25.737079999999999</v>
      </c>
      <c r="AG50" s="11">
        <v>25.400379999999998</v>
      </c>
      <c r="AH50" s="11">
        <v>24.910299999999999</v>
      </c>
      <c r="AI50" s="11">
        <v>24.767379999999999</v>
      </c>
      <c r="AJ50" s="11">
        <v>24.172350000000002</v>
      </c>
      <c r="AK50" s="11">
        <v>23.286549999999998</v>
      </c>
      <c r="AL50" s="11">
        <v>22.32357</v>
      </c>
      <c r="AM50" s="11">
        <v>21.165019999999998</v>
      </c>
      <c r="AN50" s="11">
        <v>20.183340000000001</v>
      </c>
      <c r="AO50" s="11">
        <v>19.100770000000001</v>
      </c>
      <c r="AP50" s="11">
        <v>18.642489999999999</v>
      </c>
      <c r="AQ50" s="11">
        <v>18.290230000000001</v>
      </c>
      <c r="AR50" s="11">
        <v>17.684239999999999</v>
      </c>
      <c r="AS50" s="11">
        <v>17.508009999999999</v>
      </c>
      <c r="AT50" s="11">
        <v>17.316549999999999</v>
      </c>
      <c r="AU50" s="11">
        <v>17.177350000000001</v>
      </c>
      <c r="AV50" s="11">
        <v>16.61496</v>
      </c>
      <c r="AW50" s="11">
        <v>15.876480000000001</v>
      </c>
      <c r="AX50" s="11">
        <v>15.402839999999999</v>
      </c>
      <c r="AY50" s="11">
        <v>15.13616</v>
      </c>
      <c r="AZ50" s="11">
        <v>14.94707</v>
      </c>
      <c r="BA50" s="11">
        <v>14.663309999999999</v>
      </c>
      <c r="BB50" s="11">
        <v>13.773669999999999</v>
      </c>
      <c r="BC50" s="11">
        <v>13.349930000000001</v>
      </c>
      <c r="BD50" s="11">
        <v>12.966139999999999</v>
      </c>
      <c r="BE50" s="11">
        <v>12.6069</v>
      </c>
      <c r="BF50" s="11">
        <v>12.19435</v>
      </c>
      <c r="BG50" s="11">
        <v>11.27365</v>
      </c>
      <c r="BH50" s="11">
        <v>11.78628</v>
      </c>
      <c r="BI50" s="11">
        <v>11.535410000000001</v>
      </c>
      <c r="BJ50" s="11">
        <v>11.39978</v>
      </c>
      <c r="BK50" s="11">
        <v>11.057090000000001</v>
      </c>
      <c r="BL50" s="11"/>
    </row>
    <row r="51" spans="1:64" s="8" customFormat="1" x14ac:dyDescent="0.2">
      <c r="A51" s="8" t="s">
        <v>30</v>
      </c>
      <c r="B51" s="10" t="s">
        <v>82</v>
      </c>
      <c r="C51" s="9"/>
      <c r="D51" s="9"/>
      <c r="E51" s="9"/>
      <c r="F51" s="9"/>
      <c r="G51" s="9"/>
      <c r="H51" s="9"/>
      <c r="I51" s="9"/>
      <c r="J51" s="9"/>
      <c r="K51" s="9">
        <v>68.4649</v>
      </c>
      <c r="L51" s="9">
        <v>69.290729999999996</v>
      </c>
      <c r="M51" s="9">
        <v>67.800790000000006</v>
      </c>
      <c r="N51" s="9">
        <v>66.582579999999993</v>
      </c>
      <c r="O51" s="9">
        <v>64.726349999999996</v>
      </c>
      <c r="P51" s="9">
        <v>62.454479999999997</v>
      </c>
      <c r="Q51" s="9">
        <v>61.777059999999999</v>
      </c>
      <c r="R51" s="9">
        <v>61.058540000000001</v>
      </c>
      <c r="S51" s="9">
        <v>60.567059999999998</v>
      </c>
      <c r="T51" s="9">
        <v>61.441369999999999</v>
      </c>
      <c r="U51" s="9">
        <v>62.04533</v>
      </c>
      <c r="V51" s="9">
        <v>61.106729999999999</v>
      </c>
      <c r="W51" s="9">
        <v>59.361899999999999</v>
      </c>
      <c r="X51" s="9">
        <v>58.596519999999998</v>
      </c>
      <c r="Y51" s="9">
        <v>55.408990000000003</v>
      </c>
      <c r="Z51" s="9">
        <v>53.467039999999997</v>
      </c>
      <c r="AA51" s="9">
        <v>52.374650000000003</v>
      </c>
      <c r="AB51" s="11">
        <v>52.766199999999998</v>
      </c>
      <c r="AC51" s="11">
        <v>52.913069999999998</v>
      </c>
      <c r="AD51" s="11">
        <v>52.444540000000003</v>
      </c>
      <c r="AE51" s="11">
        <v>50.565899999999999</v>
      </c>
      <c r="AF51" s="11">
        <v>47.109990000000003</v>
      </c>
      <c r="AG51" s="11">
        <v>45.863950000000003</v>
      </c>
      <c r="AH51" s="11">
        <v>45.609479999999998</v>
      </c>
      <c r="AI51" s="11">
        <v>43.803759999999997</v>
      </c>
      <c r="AJ51" s="11">
        <v>43.039499999999997</v>
      </c>
      <c r="AK51" s="11">
        <v>40.834760000000003</v>
      </c>
      <c r="AL51" s="11">
        <v>39.452129999999997</v>
      </c>
      <c r="AM51" s="11">
        <v>37.267859999999999</v>
      </c>
      <c r="AN51" s="11">
        <v>37.344149999999999</v>
      </c>
      <c r="AO51" s="11">
        <v>37.903799999999997</v>
      </c>
      <c r="AP51" s="11">
        <v>37.131369999999997</v>
      </c>
      <c r="AQ51" s="11">
        <v>36.8142</v>
      </c>
      <c r="AR51" s="11">
        <v>36.699759999999998</v>
      </c>
      <c r="AS51" s="11">
        <v>36.81335</v>
      </c>
      <c r="AT51" s="11">
        <v>38.325890000000001</v>
      </c>
      <c r="AU51" s="11">
        <v>37.592610000000001</v>
      </c>
      <c r="AV51" s="11">
        <v>36.846310000000003</v>
      </c>
      <c r="AW51" s="11">
        <v>36.681870000000004</v>
      </c>
      <c r="AX51" s="11">
        <v>36.031030000000001</v>
      </c>
      <c r="AY51" s="11">
        <v>34.945509999999999</v>
      </c>
      <c r="AZ51" s="11">
        <v>33.971240000000002</v>
      </c>
      <c r="BA51" s="11">
        <v>33.562550000000002</v>
      </c>
      <c r="BB51" s="11">
        <v>32.829270000000001</v>
      </c>
      <c r="BC51" s="11">
        <v>31.847169999999998</v>
      </c>
      <c r="BD51" s="11">
        <v>31.26343</v>
      </c>
      <c r="BE51" s="11">
        <v>30.001719999999999</v>
      </c>
      <c r="BF51" s="11">
        <v>28.782050000000002</v>
      </c>
      <c r="BG51" s="11">
        <v>28.24211</v>
      </c>
      <c r="BH51" s="11">
        <v>28.235340000000001</v>
      </c>
      <c r="BI51" s="11">
        <v>27.414809999999999</v>
      </c>
      <c r="BJ51" s="11">
        <v>26.78614</v>
      </c>
      <c r="BK51" s="11">
        <v>25.858260000000001</v>
      </c>
      <c r="BL51" s="11">
        <v>25.49625</v>
      </c>
    </row>
    <row r="52" spans="1:64" s="8" customFormat="1" x14ac:dyDescent="0.2">
      <c r="A52" s="8" t="s">
        <v>53</v>
      </c>
      <c r="B52" s="10" t="s">
        <v>53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>
        <v>18.672360000000001</v>
      </c>
      <c r="AU52" s="11">
        <v>18.308769999999999</v>
      </c>
      <c r="AV52" s="11">
        <v>17.655650000000001</v>
      </c>
      <c r="AW52" s="11">
        <v>17.580169999999999</v>
      </c>
      <c r="AX52" s="11">
        <v>17.37247</v>
      </c>
      <c r="AY52" s="11">
        <v>17.302129999999998</v>
      </c>
      <c r="AZ52" s="11">
        <v>17.085339999999999</v>
      </c>
      <c r="BA52" s="11">
        <v>16.726019999999998</v>
      </c>
      <c r="BB52" s="11">
        <v>16.332360000000001</v>
      </c>
      <c r="BC52" s="11">
        <v>16.081630000000001</v>
      </c>
      <c r="BD52" s="11">
        <v>15.864879999999999</v>
      </c>
      <c r="BE52" s="11">
        <v>15.918419999999999</v>
      </c>
      <c r="BF52" s="11">
        <v>16.066310000000001</v>
      </c>
      <c r="BG52" s="11">
        <v>15.783200000000001</v>
      </c>
      <c r="BH52" s="11"/>
      <c r="BI52" s="11"/>
      <c r="BJ52" s="11"/>
      <c r="BK52" s="11"/>
      <c r="BL52" s="11"/>
    </row>
    <row r="53" spans="1:64" s="8" customFormat="1" x14ac:dyDescent="0.2">
      <c r="A53" s="8" t="s">
        <v>45</v>
      </c>
      <c r="B53" s="10" t="s">
        <v>95</v>
      </c>
      <c r="C53" s="9">
        <v>18.032720000000001</v>
      </c>
      <c r="D53" s="9">
        <v>17.499839999999999</v>
      </c>
      <c r="E53" s="9">
        <v>17.136500000000002</v>
      </c>
      <c r="F53" s="9">
        <v>16.991790000000002</v>
      </c>
      <c r="G53" s="9">
        <v>16.684249999999999</v>
      </c>
      <c r="H53" s="9">
        <v>16.113779999999998</v>
      </c>
      <c r="I53" s="9">
        <v>15.996549999999999</v>
      </c>
      <c r="J53" s="9">
        <v>15.258800000000001</v>
      </c>
      <c r="K53" s="9">
        <v>14.47696</v>
      </c>
      <c r="L53" s="9">
        <v>14.153499999999999</v>
      </c>
      <c r="M53" s="9">
        <v>13.60284</v>
      </c>
      <c r="N53" s="9">
        <v>12.71363</v>
      </c>
      <c r="O53" s="9">
        <v>11.05664</v>
      </c>
      <c r="P53" s="9">
        <v>10.6981</v>
      </c>
      <c r="Q53" s="9">
        <v>10.520960000000001</v>
      </c>
      <c r="R53" s="9">
        <v>10.2087</v>
      </c>
      <c r="S53" s="9">
        <v>10.178100000000001</v>
      </c>
      <c r="T53" s="9">
        <v>9.9119930000000007</v>
      </c>
      <c r="U53" s="9">
        <v>9.6596810000000009</v>
      </c>
      <c r="V53" s="9">
        <v>9.603097</v>
      </c>
      <c r="W53" s="9">
        <v>9.6636849999999992</v>
      </c>
      <c r="X53" s="9">
        <v>9.2774149999999995</v>
      </c>
      <c r="Y53" s="9">
        <v>9.2754429999999992</v>
      </c>
      <c r="Z53" s="9">
        <v>9.2057420000000008</v>
      </c>
      <c r="AA53" s="9">
        <v>9.2596860000000003</v>
      </c>
      <c r="AB53" s="11">
        <v>9.4196790000000004</v>
      </c>
      <c r="AC53" s="11">
        <v>9.3538340000000009</v>
      </c>
      <c r="AD53" s="11">
        <v>9.6054899999999996</v>
      </c>
      <c r="AE53" s="11">
        <v>9.6783230000000007</v>
      </c>
      <c r="AF53" s="11">
        <v>9.4147599999999994</v>
      </c>
      <c r="AG53" s="11">
        <v>9.0928749999999994</v>
      </c>
      <c r="AH53" s="11">
        <v>8.8961889999999997</v>
      </c>
      <c r="AI53" s="11">
        <v>8.9265050000000006</v>
      </c>
      <c r="AJ53" s="11">
        <v>8.9824669999999998</v>
      </c>
      <c r="AK53" s="11">
        <v>8.8795450000000002</v>
      </c>
      <c r="AL53" s="11">
        <v>8.801005</v>
      </c>
      <c r="AM53" s="11">
        <v>9.0189859999999999</v>
      </c>
      <c r="AN53" s="11">
        <v>8.69679</v>
      </c>
      <c r="AO53" s="11">
        <v>8.8176170000000003</v>
      </c>
      <c r="AP53" s="11">
        <v>8.7985910000000001</v>
      </c>
      <c r="AQ53" s="11">
        <v>8.5172369999999997</v>
      </c>
      <c r="AR53" s="11">
        <v>8.4193909999999992</v>
      </c>
      <c r="AS53" s="11">
        <v>8.2465050000000009</v>
      </c>
      <c r="AT53" s="11">
        <v>7.9444100000000004</v>
      </c>
      <c r="AU53" s="11">
        <v>7.6576219999999999</v>
      </c>
      <c r="AV53" s="11">
        <v>7.4175940000000002</v>
      </c>
      <c r="AW53" s="11">
        <v>7.3575949999999999</v>
      </c>
      <c r="AX53" s="11">
        <v>7.2403469999999999</v>
      </c>
      <c r="AY53" s="11">
        <v>7.5659409999999996</v>
      </c>
      <c r="AZ53" s="11">
        <v>7.5740429999999996</v>
      </c>
      <c r="BA53" s="11">
        <v>7.4691450000000001</v>
      </c>
      <c r="BB53" s="11">
        <v>7.4023560000000002</v>
      </c>
      <c r="BC53" s="11">
        <v>7.2196100000000003</v>
      </c>
      <c r="BD53" s="11">
        <v>7.0183160000000004</v>
      </c>
      <c r="BE53" s="11">
        <v>7.0933489999999999</v>
      </c>
      <c r="BF53" s="11">
        <v>7.0456810000000001</v>
      </c>
      <c r="BG53" s="11">
        <v>6.8313800000000002</v>
      </c>
      <c r="BH53" s="11">
        <v>6.7656780000000003</v>
      </c>
      <c r="BI53" s="11">
        <v>6.6067140000000002</v>
      </c>
      <c r="BJ53" s="11">
        <v>6.4549940000000001</v>
      </c>
      <c r="BK53" s="11">
        <v>6.4562119999999998</v>
      </c>
      <c r="BL53" s="11">
        <v>6.4000709999999996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19"/>
  <sheetViews>
    <sheetView showGridLines="0" zoomScaleNormal="100" workbookViewId="0">
      <selection sqref="A1:J1"/>
    </sheetView>
  </sheetViews>
  <sheetFormatPr defaultColWidth="8.85546875" defaultRowHeight="12.75" x14ac:dyDescent="0.2"/>
  <cols>
    <col min="1" max="16384" width="8.85546875" style="1"/>
  </cols>
  <sheetData>
    <row r="1" spans="1:10" ht="19.899999999999999" customHeight="1" x14ac:dyDescent="0.3">
      <c r="A1" s="111" t="s">
        <v>97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5" customHeight="1" x14ac:dyDescent="0.3">
      <c r="A2" s="111" t="s">
        <v>100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3.9" x14ac:dyDescent="0.3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13.9" x14ac:dyDescent="0.3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ht="13.9" x14ac:dyDescent="0.3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0" ht="13.9" x14ac:dyDescent="0.3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ht="13.9" x14ac:dyDescent="0.3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0" ht="13.9" x14ac:dyDescent="0.3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0" ht="13.9" x14ac:dyDescent="0.3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 ht="13.9" x14ac:dyDescent="0.3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3.9" x14ac:dyDescent="0.3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3.9" x14ac:dyDescent="0.3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3.9" x14ac:dyDescent="0.3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3.9" x14ac:dyDescent="0.3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3.9" x14ac:dyDescent="0.3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3.9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3.9" x14ac:dyDescent="0.3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28.9" customHeight="1" x14ac:dyDescent="0.3">
      <c r="A18" s="112" t="s">
        <v>99</v>
      </c>
      <c r="B18" s="113"/>
      <c r="C18" s="113"/>
      <c r="D18" s="113"/>
      <c r="E18" s="113"/>
      <c r="F18" s="113"/>
      <c r="G18" s="113"/>
      <c r="H18" s="113"/>
      <c r="I18" s="113"/>
      <c r="J18" s="113"/>
    </row>
    <row r="19" spans="1:10" ht="45" customHeight="1" x14ac:dyDescent="0.3">
      <c r="A19" s="112" t="s">
        <v>98</v>
      </c>
      <c r="B19" s="113"/>
      <c r="C19" s="113"/>
      <c r="D19" s="113"/>
      <c r="E19" s="113"/>
      <c r="F19" s="113"/>
      <c r="G19" s="113"/>
      <c r="H19" s="113"/>
      <c r="I19" s="113"/>
      <c r="J19" s="113"/>
    </row>
  </sheetData>
  <mergeCells count="4">
    <mergeCell ref="A1:J1"/>
    <mergeCell ref="A2:J2"/>
    <mergeCell ref="A18:J18"/>
    <mergeCell ref="A19:J1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customProperties>
    <customPr name="ApplyLineColors" r:id="rId2"/>
    <customPr name="ApplyMarkerFillColor" r:id="rId3"/>
    <customPr name="ApplyMarkerOrder" r:id="rId4"/>
    <customPr name="ApplySpaceBars" r:id="rId5"/>
    <customPr name="ConvertLineToDiamond" r:id="rId6"/>
    <customPr name="CycleColor" r:id="rId7"/>
    <customPr name="DashStyle" r:id="rId8"/>
    <customPr name="ExcludeFonts" r:id="rId9"/>
    <customPr name="ExcludeHighValues" r:id="rId10"/>
    <customPr name="ExcludeLegend" r:id="rId11"/>
    <customPr name="FeatureRightAxis" r:id="rId12"/>
    <customPr name="Focus1OnFirstDataPointOnly" r:id="rId13"/>
    <customPr name="ForceOrientationOnXLabels" r:id="rId14"/>
    <customPr name="GraphSizeIndex" r:id="rId15"/>
    <customPr name="GraphSizeName" r:id="rId16"/>
    <customPr name="PageSizeIndex" r:id="rId17"/>
    <customPr name="PageSizeName" r:id="rId18"/>
    <customPr name="PaletteIndex" r:id="rId19"/>
    <customPr name="PaletteName" r:id="rId20"/>
    <customPr name="SetLegendSpaceFromGraph" r:id="rId21"/>
    <customPr name="SetTitleSpaceFromGraph" r:id="rId22"/>
    <customPr name="SinglePanel" r:id="rId23"/>
    <customPr name="StartColorIndex" r:id="rId24"/>
    <customPr name="StartColorName" r:id="rId25"/>
    <customPr name="StyleTemplateIndex" r:id="rId26"/>
    <customPr name="StyleTemplateName" r:id="rId27"/>
    <customPr name="XHidePrimaryMajorTickMark" r:id="rId28"/>
  </customProperties>
  <drawing r:id="rId2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18"/>
  <sheetViews>
    <sheetView showGridLines="0" zoomScaleNormal="100" workbookViewId="0">
      <selection sqref="A1:J1"/>
    </sheetView>
  </sheetViews>
  <sheetFormatPr defaultRowHeight="12.75" x14ac:dyDescent="0.2"/>
  <sheetData>
    <row r="1" spans="1:10" ht="19.899999999999999" customHeight="1" x14ac:dyDescent="0.2">
      <c r="A1" s="114" t="s">
        <v>185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5" customHeight="1" x14ac:dyDescent="0.25">
      <c r="A2" s="115" t="s">
        <v>183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3.9" x14ac:dyDescent="0.3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13.9" x14ac:dyDescent="0.3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ht="13.9" x14ac:dyDescent="0.3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0" ht="13.9" x14ac:dyDescent="0.3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ht="13.9" x14ac:dyDescent="0.3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0" ht="13.9" x14ac:dyDescent="0.3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0" ht="13.9" x14ac:dyDescent="0.3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 ht="13.9" x14ac:dyDescent="0.3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3.9" x14ac:dyDescent="0.3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3.9" x14ac:dyDescent="0.3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3.9" x14ac:dyDescent="0.3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3.9" x14ac:dyDescent="0.3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3.9" x14ac:dyDescent="0.3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3.9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3.9" x14ac:dyDescent="0.3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28.9" customHeight="1" x14ac:dyDescent="0.25">
      <c r="A18" s="116" t="s">
        <v>184</v>
      </c>
      <c r="B18" s="117"/>
      <c r="C18" s="117"/>
      <c r="D18" s="117"/>
      <c r="E18" s="117"/>
      <c r="F18" s="117"/>
      <c r="G18" s="113"/>
      <c r="H18" s="113"/>
      <c r="I18" s="113"/>
      <c r="J18" s="113"/>
    </row>
  </sheetData>
  <mergeCells count="3">
    <mergeCell ref="A1:J1"/>
    <mergeCell ref="A2:J2"/>
    <mergeCell ref="A18:J1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AW313"/>
  <sheetViews>
    <sheetView workbookViewId="0">
      <selection sqref="A1:J1"/>
    </sheetView>
  </sheetViews>
  <sheetFormatPr defaultColWidth="9.140625" defaultRowHeight="12.75" x14ac:dyDescent="0.2"/>
  <cols>
    <col min="1" max="1" width="3.7109375" style="13" customWidth="1"/>
    <col min="2" max="2" width="12.7109375" style="13" customWidth="1"/>
    <col min="3" max="49" width="5.7109375" style="13" customWidth="1"/>
    <col min="50" max="50" width="1.7109375" style="13" customWidth="1"/>
    <col min="51" max="16384" width="9.140625" style="13"/>
  </cols>
  <sheetData>
    <row r="2" spans="1:49" ht="10.15" x14ac:dyDescent="0.25">
      <c r="B2" s="14" t="s">
        <v>101</v>
      </c>
    </row>
    <row r="3" spans="1:49" ht="10.15" x14ac:dyDescent="0.25">
      <c r="A3" s="15"/>
      <c r="B3" s="15"/>
      <c r="C3" s="16"/>
      <c r="D3" s="17" t="s">
        <v>102</v>
      </c>
    </row>
    <row r="4" spans="1:49" ht="10.15" x14ac:dyDescent="0.25">
      <c r="A4" s="15"/>
      <c r="B4" s="14" t="s">
        <v>103</v>
      </c>
    </row>
    <row r="5" spans="1:49" ht="10.15" x14ac:dyDescent="0.25">
      <c r="A5" s="15"/>
      <c r="B5" s="18"/>
      <c r="C5" s="19" t="s">
        <v>104</v>
      </c>
      <c r="D5" s="19" t="s">
        <v>105</v>
      </c>
      <c r="E5" s="19" t="s">
        <v>106</v>
      </c>
      <c r="F5" s="19" t="s">
        <v>107</v>
      </c>
      <c r="G5" s="19" t="s">
        <v>108</v>
      </c>
      <c r="H5" s="19" t="s">
        <v>109</v>
      </c>
      <c r="I5" s="19" t="s">
        <v>110</v>
      </c>
      <c r="J5" s="19" t="s">
        <v>111</v>
      </c>
      <c r="K5" s="19" t="s">
        <v>112</v>
      </c>
      <c r="L5" s="19" t="s">
        <v>113</v>
      </c>
      <c r="M5" s="19" t="s">
        <v>114</v>
      </c>
      <c r="N5" s="19" t="s">
        <v>115</v>
      </c>
      <c r="O5" s="19" t="s">
        <v>116</v>
      </c>
      <c r="P5" s="19" t="s">
        <v>117</v>
      </c>
      <c r="Q5" s="19" t="s">
        <v>118</v>
      </c>
      <c r="R5" s="19" t="s">
        <v>119</v>
      </c>
      <c r="S5" s="19" t="s">
        <v>120</v>
      </c>
      <c r="T5" s="19" t="s">
        <v>121</v>
      </c>
      <c r="U5" s="19" t="s">
        <v>122</v>
      </c>
      <c r="V5" s="19" t="s">
        <v>123</v>
      </c>
      <c r="W5" s="19" t="s">
        <v>124</v>
      </c>
      <c r="X5" s="19" t="s">
        <v>125</v>
      </c>
      <c r="Y5" s="19" t="s">
        <v>126</v>
      </c>
      <c r="Z5" s="19" t="s">
        <v>127</v>
      </c>
      <c r="AA5" s="19" t="s">
        <v>128</v>
      </c>
      <c r="AB5" s="19" t="s">
        <v>129</v>
      </c>
      <c r="AC5" s="19" t="s">
        <v>130</v>
      </c>
      <c r="AD5" s="19" t="s">
        <v>131</v>
      </c>
      <c r="AE5" s="19" t="s">
        <v>132</v>
      </c>
      <c r="AF5" s="19" t="s">
        <v>133</v>
      </c>
      <c r="AG5" s="19" t="s">
        <v>134</v>
      </c>
      <c r="AH5" s="19" t="s">
        <v>135</v>
      </c>
      <c r="AI5" s="19" t="s">
        <v>136</v>
      </c>
      <c r="AJ5" s="19" t="s">
        <v>137</v>
      </c>
      <c r="AK5" s="19" t="s">
        <v>138</v>
      </c>
      <c r="AL5" s="19" t="s">
        <v>139</v>
      </c>
      <c r="AM5" s="19" t="s">
        <v>140</v>
      </c>
      <c r="AN5" s="19" t="s">
        <v>141</v>
      </c>
      <c r="AO5" s="19" t="s">
        <v>142</v>
      </c>
      <c r="AP5" s="19" t="s">
        <v>143</v>
      </c>
      <c r="AQ5" s="19" t="s">
        <v>144</v>
      </c>
      <c r="AR5" s="19" t="s">
        <v>145</v>
      </c>
      <c r="AS5" s="19" t="s">
        <v>146</v>
      </c>
      <c r="AT5" s="19" t="s">
        <v>147</v>
      </c>
      <c r="AU5" s="19" t="s">
        <v>148</v>
      </c>
      <c r="AV5" s="19" t="s">
        <v>149</v>
      </c>
      <c r="AW5" s="19" t="s">
        <v>150</v>
      </c>
    </row>
    <row r="6" spans="1:49" ht="10.15" x14ac:dyDescent="0.25">
      <c r="B6" s="13" t="s">
        <v>61</v>
      </c>
      <c r="C6" s="20">
        <v>5395.6</v>
      </c>
      <c r="D6" s="20">
        <v>5515.7</v>
      </c>
      <c r="E6" s="20">
        <v>5609.9</v>
      </c>
      <c r="F6" s="20">
        <v>5783</v>
      </c>
      <c r="G6" s="20">
        <v>5855.2</v>
      </c>
      <c r="H6" s="20">
        <v>5841.3</v>
      </c>
      <c r="I6" s="20">
        <v>5897.8</v>
      </c>
      <c r="J6" s="20">
        <v>5995.4</v>
      </c>
      <c r="K6" s="20">
        <v>6015.8</v>
      </c>
      <c r="L6" s="20">
        <v>6098.4</v>
      </c>
      <c r="M6" s="20">
        <v>6276</v>
      </c>
      <c r="N6" s="20">
        <v>6399</v>
      </c>
      <c r="O6" s="20">
        <v>6404.9</v>
      </c>
      <c r="P6" s="20">
        <v>6288.9</v>
      </c>
      <c r="Q6" s="20">
        <v>6474.3</v>
      </c>
      <c r="R6" s="20">
        <v>6697.4250000000002</v>
      </c>
      <c r="S6" s="20">
        <v>6974.4889999999996</v>
      </c>
      <c r="T6" s="20">
        <v>7128.7349999999997</v>
      </c>
      <c r="U6" s="20">
        <v>7398.2420000000002</v>
      </c>
      <c r="V6" s="20">
        <v>7719.7690000000002</v>
      </c>
      <c r="W6" s="20">
        <v>7858.817</v>
      </c>
      <c r="X6" s="20">
        <v>7670.5349999999999</v>
      </c>
      <c r="Y6" s="20">
        <v>7634.4160000000002</v>
      </c>
      <c r="Z6" s="20">
        <v>7653.3950000000004</v>
      </c>
      <c r="AA6" s="20">
        <v>7899.2839999999997</v>
      </c>
      <c r="AB6" s="20">
        <v>8188.8119999999999</v>
      </c>
      <c r="AC6" s="20">
        <v>8298.89</v>
      </c>
      <c r="AD6" s="20">
        <v>8366.6579999999994</v>
      </c>
      <c r="AE6" s="20">
        <v>8517.4240000000009</v>
      </c>
      <c r="AF6" s="20">
        <v>8672.6149999999998</v>
      </c>
      <c r="AG6" s="20">
        <v>8901.732</v>
      </c>
      <c r="AH6" s="20">
        <v>9015.0149999999994</v>
      </c>
      <c r="AI6" s="20">
        <v>9190.2659999999996</v>
      </c>
      <c r="AJ6" s="20">
        <v>9396.5370000000003</v>
      </c>
      <c r="AK6" s="20">
        <v>9558.3610000000008</v>
      </c>
      <c r="AL6" s="20">
        <v>9880.634</v>
      </c>
      <c r="AM6" s="20">
        <v>10124.23</v>
      </c>
      <c r="AN6" s="20">
        <v>10434.27</v>
      </c>
      <c r="AO6" s="20">
        <v>10731.17</v>
      </c>
      <c r="AP6" s="20">
        <v>10805.58</v>
      </c>
      <c r="AQ6" s="20">
        <v>11022.24</v>
      </c>
      <c r="AR6" s="20">
        <v>11214.88</v>
      </c>
      <c r="AS6" s="20">
        <v>11347.44</v>
      </c>
      <c r="AT6" s="20">
        <v>11450.76</v>
      </c>
      <c r="AU6" s="20">
        <v>11532.18</v>
      </c>
      <c r="AV6" s="20">
        <v>11746.47</v>
      </c>
      <c r="AW6" s="21" t="s">
        <v>151</v>
      </c>
    </row>
    <row r="7" spans="1:49" ht="10.15" x14ac:dyDescent="0.25">
      <c r="B7" s="13" t="s">
        <v>62</v>
      </c>
      <c r="C7" s="21">
        <v>2971</v>
      </c>
      <c r="D7" s="21">
        <v>2973</v>
      </c>
      <c r="E7" s="21">
        <v>2993</v>
      </c>
      <c r="F7" s="21">
        <v>3010</v>
      </c>
      <c r="G7" s="20">
        <v>3076.7310000000002</v>
      </c>
      <c r="H7" s="20">
        <v>3010.3670000000002</v>
      </c>
      <c r="I7" s="20">
        <v>2997.7829999999999</v>
      </c>
      <c r="J7" s="20">
        <v>3043.8220000000001</v>
      </c>
      <c r="K7" s="20">
        <v>3067.7139999999999</v>
      </c>
      <c r="L7" s="20">
        <v>3084.5749999999998</v>
      </c>
      <c r="M7" s="20">
        <v>3111.0010000000002</v>
      </c>
      <c r="N7" s="20">
        <v>3135.7669999999998</v>
      </c>
      <c r="O7" s="20">
        <v>3145.596</v>
      </c>
      <c r="P7" s="20">
        <v>3122.8789999999999</v>
      </c>
      <c r="Q7" s="20">
        <v>3208.3820000000001</v>
      </c>
      <c r="R7" s="20">
        <v>3211</v>
      </c>
      <c r="S7" s="20">
        <v>3253.4369999999999</v>
      </c>
      <c r="T7" s="20">
        <v>3269.759</v>
      </c>
      <c r="U7" s="20">
        <v>3278.9189999999999</v>
      </c>
      <c r="V7" s="20">
        <v>3317.7640000000001</v>
      </c>
      <c r="W7" s="20">
        <v>3378.366</v>
      </c>
      <c r="X7" s="20">
        <v>3431.0720000000001</v>
      </c>
      <c r="Y7" s="20">
        <v>3517.6759999999999</v>
      </c>
      <c r="Z7" s="20">
        <v>3540.2809999999999</v>
      </c>
      <c r="AA7" s="20">
        <v>3644.4279999999999</v>
      </c>
      <c r="AB7" s="20">
        <v>3657.68</v>
      </c>
      <c r="AC7" s="20">
        <v>3606.8739999999998</v>
      </c>
      <c r="AD7" s="20">
        <v>3610.4290000000001</v>
      </c>
      <c r="AE7" s="20">
        <v>3615.5340000000001</v>
      </c>
      <c r="AF7" s="20">
        <v>3663.1320000000001</v>
      </c>
      <c r="AG7" s="20">
        <v>3672.8040000000001</v>
      </c>
      <c r="AH7" s="20">
        <v>3699.4450000000002</v>
      </c>
      <c r="AI7" s="20">
        <v>3749.348</v>
      </c>
      <c r="AJ7" s="20">
        <v>3782.4360000000001</v>
      </c>
      <c r="AK7" s="20">
        <v>3665.49</v>
      </c>
      <c r="AL7" s="20">
        <v>3737.2</v>
      </c>
      <c r="AM7" s="20">
        <v>3816.002</v>
      </c>
      <c r="AN7" s="20">
        <v>3912.4960000000001</v>
      </c>
      <c r="AO7" s="20">
        <v>3981.6080000000002</v>
      </c>
      <c r="AP7" s="20">
        <v>3968.6640000000002</v>
      </c>
      <c r="AQ7" s="20">
        <v>4005.5070000000001</v>
      </c>
      <c r="AR7" s="20">
        <v>4043.424</v>
      </c>
      <c r="AS7" s="20">
        <v>4074.87</v>
      </c>
      <c r="AT7" s="20">
        <v>4094.36</v>
      </c>
      <c r="AU7" s="20">
        <v>4101.7910000000002</v>
      </c>
      <c r="AV7" s="20">
        <v>4137.7849999999999</v>
      </c>
      <c r="AW7" s="21" t="s">
        <v>151</v>
      </c>
    </row>
    <row r="8" spans="1:49" ht="10.15" x14ac:dyDescent="0.25">
      <c r="B8" s="13" t="s">
        <v>63</v>
      </c>
      <c r="C8" s="20">
        <v>3604</v>
      </c>
      <c r="D8" s="20">
        <v>3630</v>
      </c>
      <c r="E8" s="20">
        <v>3622</v>
      </c>
      <c r="F8" s="20">
        <v>3656</v>
      </c>
      <c r="G8" s="20">
        <v>3714</v>
      </c>
      <c r="H8" s="20">
        <v>3663</v>
      </c>
      <c r="I8" s="20">
        <v>3641</v>
      </c>
      <c r="J8" s="20">
        <v>3627</v>
      </c>
      <c r="K8" s="20">
        <v>3628</v>
      </c>
      <c r="L8" s="20">
        <v>3660</v>
      </c>
      <c r="M8" s="20">
        <v>3657</v>
      </c>
      <c r="N8" s="20">
        <v>3585</v>
      </c>
      <c r="O8" s="20">
        <v>3537</v>
      </c>
      <c r="P8" s="20">
        <v>3502</v>
      </c>
      <c r="Q8" s="20">
        <v>3497</v>
      </c>
      <c r="R8" s="20">
        <v>3517</v>
      </c>
      <c r="S8" s="20">
        <v>3541</v>
      </c>
      <c r="T8" s="20">
        <v>3558</v>
      </c>
      <c r="U8" s="20">
        <v>3610</v>
      </c>
      <c r="V8" s="20">
        <v>3670</v>
      </c>
      <c r="W8" s="20">
        <v>3726</v>
      </c>
      <c r="X8" s="20">
        <v>3735</v>
      </c>
      <c r="Y8" s="20">
        <v>3724</v>
      </c>
      <c r="Z8" s="20">
        <v>3698</v>
      </c>
      <c r="AA8" s="20">
        <v>3687.1</v>
      </c>
      <c r="AB8" s="20">
        <v>3715.7</v>
      </c>
      <c r="AC8" s="20">
        <v>3738.1</v>
      </c>
      <c r="AD8" s="20">
        <v>3762.2</v>
      </c>
      <c r="AE8" s="20">
        <v>3810.6</v>
      </c>
      <c r="AF8" s="20">
        <v>4007</v>
      </c>
      <c r="AG8" s="20">
        <v>4092</v>
      </c>
      <c r="AH8" s="20">
        <v>4056</v>
      </c>
      <c r="AI8" s="20">
        <v>4070</v>
      </c>
      <c r="AJ8" s="20">
        <v>4070</v>
      </c>
      <c r="AK8" s="20">
        <v>4139</v>
      </c>
      <c r="AL8" s="20">
        <v>4235.3999999999996</v>
      </c>
      <c r="AM8" s="20">
        <v>4264</v>
      </c>
      <c r="AN8" s="20">
        <v>4380.3</v>
      </c>
      <c r="AO8" s="20">
        <v>4445.8969999999999</v>
      </c>
      <c r="AP8" s="20">
        <v>4420.71</v>
      </c>
      <c r="AQ8" s="20">
        <v>4488.7020000000002</v>
      </c>
      <c r="AR8" s="20">
        <v>4509.2730000000001</v>
      </c>
      <c r="AS8" s="20">
        <v>4523.9129999999996</v>
      </c>
      <c r="AT8" s="20">
        <v>4530.2979999999998</v>
      </c>
      <c r="AU8" s="20">
        <v>4543.5479999999998</v>
      </c>
      <c r="AV8" s="20">
        <v>4551.6189999999997</v>
      </c>
      <c r="AW8" s="21" t="s">
        <v>151</v>
      </c>
    </row>
    <row r="9" spans="1:49" ht="10.15" x14ac:dyDescent="0.25">
      <c r="B9" s="13" t="s">
        <v>64</v>
      </c>
      <c r="C9" s="21">
        <v>7919</v>
      </c>
      <c r="D9" s="21">
        <v>8104</v>
      </c>
      <c r="E9" s="21">
        <v>8344</v>
      </c>
      <c r="F9" s="21">
        <v>8761</v>
      </c>
      <c r="G9" s="21">
        <v>9125</v>
      </c>
      <c r="H9" s="20">
        <v>9284</v>
      </c>
      <c r="I9" s="20">
        <v>9747.5</v>
      </c>
      <c r="J9" s="20">
        <v>9917.1</v>
      </c>
      <c r="K9" s="20">
        <v>10220.299999999999</v>
      </c>
      <c r="L9" s="20">
        <v>10668.6</v>
      </c>
      <c r="M9" s="20">
        <v>10984</v>
      </c>
      <c r="N9" s="20">
        <v>11305</v>
      </c>
      <c r="O9" s="20">
        <v>10943.7</v>
      </c>
      <c r="P9" s="20">
        <v>11022</v>
      </c>
      <c r="Q9" s="20">
        <v>11301.7</v>
      </c>
      <c r="R9" s="20">
        <v>11627.3</v>
      </c>
      <c r="S9" s="20">
        <v>11986.6</v>
      </c>
      <c r="T9" s="20">
        <v>12333</v>
      </c>
      <c r="U9" s="20">
        <v>12709.6</v>
      </c>
      <c r="V9" s="20">
        <v>12996.2</v>
      </c>
      <c r="W9" s="20">
        <v>13086.4</v>
      </c>
      <c r="X9" s="20">
        <v>12857.4</v>
      </c>
      <c r="Y9" s="20">
        <v>12730.9</v>
      </c>
      <c r="Z9" s="20">
        <v>12792.7</v>
      </c>
      <c r="AA9" s="20">
        <v>13058.7</v>
      </c>
      <c r="AB9" s="20">
        <v>13295.4</v>
      </c>
      <c r="AC9" s="20">
        <v>13420.1</v>
      </c>
      <c r="AD9" s="20">
        <v>13708.2</v>
      </c>
      <c r="AE9" s="20">
        <v>14047</v>
      </c>
      <c r="AF9" s="20">
        <v>14402</v>
      </c>
      <c r="AG9" s="20">
        <v>14760.1</v>
      </c>
      <c r="AH9" s="20">
        <v>14932.3</v>
      </c>
      <c r="AI9" s="20">
        <v>15291.3</v>
      </c>
      <c r="AJ9" s="20">
        <v>15660.8</v>
      </c>
      <c r="AK9" s="20">
        <v>15915</v>
      </c>
      <c r="AL9" s="20">
        <v>16123.5</v>
      </c>
      <c r="AM9" s="20">
        <v>16396</v>
      </c>
      <c r="AN9" s="20">
        <v>16769.3</v>
      </c>
      <c r="AO9" s="20">
        <v>17010.2</v>
      </c>
      <c r="AP9" s="20">
        <v>16727.599999999999</v>
      </c>
      <c r="AQ9" s="20">
        <v>16964.3</v>
      </c>
      <c r="AR9" s="20">
        <v>17221</v>
      </c>
      <c r="AS9" s="20">
        <v>17438</v>
      </c>
      <c r="AT9" s="20">
        <v>17691.099999999999</v>
      </c>
      <c r="AU9" s="20">
        <v>17802.2</v>
      </c>
      <c r="AV9" s="20">
        <v>17946.599999999999</v>
      </c>
      <c r="AW9" s="21" t="s">
        <v>151</v>
      </c>
    </row>
    <row r="10" spans="1:49" ht="10.15" x14ac:dyDescent="0.25">
      <c r="B10" s="13" t="s">
        <v>66</v>
      </c>
      <c r="C10" s="21" t="s">
        <v>151</v>
      </c>
      <c r="D10" s="21" t="s">
        <v>151</v>
      </c>
      <c r="E10" s="21" t="s">
        <v>151</v>
      </c>
      <c r="F10" s="21" t="s">
        <v>151</v>
      </c>
      <c r="G10" s="21" t="s">
        <v>151</v>
      </c>
      <c r="H10" s="21" t="s">
        <v>151</v>
      </c>
      <c r="I10" s="21" t="s">
        <v>151</v>
      </c>
      <c r="J10" s="21" t="s">
        <v>151</v>
      </c>
      <c r="K10" s="21" t="s">
        <v>151</v>
      </c>
      <c r="L10" s="21" t="s">
        <v>151</v>
      </c>
      <c r="M10" s="21" t="s">
        <v>151</v>
      </c>
      <c r="N10" s="21" t="s">
        <v>151</v>
      </c>
      <c r="O10" s="21" t="s">
        <v>151</v>
      </c>
      <c r="P10" s="21" t="s">
        <v>151</v>
      </c>
      <c r="Q10" s="21" t="s">
        <v>151</v>
      </c>
      <c r="R10" s="21" t="s">
        <v>151</v>
      </c>
      <c r="S10" s="21" t="s">
        <v>151</v>
      </c>
      <c r="T10" s="21" t="s">
        <v>151</v>
      </c>
      <c r="U10" s="21" t="s">
        <v>151</v>
      </c>
      <c r="V10" s="21" t="s">
        <v>151</v>
      </c>
      <c r="W10" s="21" t="s">
        <v>151</v>
      </c>
      <c r="X10" s="21" t="s">
        <v>151</v>
      </c>
      <c r="Y10" s="21" t="s">
        <v>151</v>
      </c>
      <c r="Z10" s="21" t="s">
        <v>151</v>
      </c>
      <c r="AA10" s="21" t="s">
        <v>151</v>
      </c>
      <c r="AB10" s="21" t="s">
        <v>151</v>
      </c>
      <c r="AC10" s="20">
        <v>5182.0770000000002</v>
      </c>
      <c r="AD10" s="20">
        <v>5281.2610000000004</v>
      </c>
      <c r="AE10" s="20">
        <v>5374.826</v>
      </c>
      <c r="AF10" s="20">
        <v>5255.1080000000002</v>
      </c>
      <c r="AG10" s="20">
        <v>5311.0780000000004</v>
      </c>
      <c r="AH10" s="20">
        <v>5326.2389999999996</v>
      </c>
      <c r="AI10" s="20">
        <v>5385.0069999999996</v>
      </c>
      <c r="AJ10" s="20">
        <v>5550.2470000000003</v>
      </c>
      <c r="AK10" s="20">
        <v>5652.5569999999998</v>
      </c>
      <c r="AL10" s="20">
        <v>5825.81</v>
      </c>
      <c r="AM10" s="20">
        <v>6157.8149999999996</v>
      </c>
      <c r="AN10" s="20">
        <v>6448.8590000000004</v>
      </c>
      <c r="AO10" s="20">
        <v>6641.4260000000004</v>
      </c>
      <c r="AP10" s="20">
        <v>6592.2020000000002</v>
      </c>
      <c r="AQ10" s="20">
        <v>7130.5829999999996</v>
      </c>
      <c r="AR10" s="20">
        <v>7487.1049999999996</v>
      </c>
      <c r="AS10" s="20">
        <v>7625.78</v>
      </c>
      <c r="AT10" s="20">
        <v>7786.3209999999999</v>
      </c>
      <c r="AU10" s="20">
        <v>7903.2209999999995</v>
      </c>
      <c r="AV10" s="20">
        <v>8027.7860000000001</v>
      </c>
      <c r="AW10" s="20">
        <v>8114.8540000000003</v>
      </c>
    </row>
    <row r="11" spans="1:49" ht="10.15" x14ac:dyDescent="0.25">
      <c r="B11" s="13" t="s">
        <v>152</v>
      </c>
      <c r="C11" s="21" t="s">
        <v>151</v>
      </c>
      <c r="D11" s="21" t="s">
        <v>151</v>
      </c>
      <c r="E11" s="21" t="s">
        <v>151</v>
      </c>
      <c r="F11" s="21" t="s">
        <v>151</v>
      </c>
      <c r="G11" s="21" t="s">
        <v>151</v>
      </c>
      <c r="H11" s="21">
        <v>5020</v>
      </c>
      <c r="I11" s="21">
        <v>5031</v>
      </c>
      <c r="J11" s="21">
        <v>5042</v>
      </c>
      <c r="K11" s="21">
        <v>5070</v>
      </c>
      <c r="L11" s="21">
        <v>5097</v>
      </c>
      <c r="M11" s="21">
        <v>5110</v>
      </c>
      <c r="N11" s="21">
        <v>5118</v>
      </c>
      <c r="O11" s="21">
        <v>5129</v>
      </c>
      <c r="P11" s="21">
        <v>5144</v>
      </c>
      <c r="Q11" s="21">
        <v>5180</v>
      </c>
      <c r="R11" s="21">
        <v>5208</v>
      </c>
      <c r="S11" s="21">
        <v>5225</v>
      </c>
      <c r="T11" s="21">
        <v>5243</v>
      </c>
      <c r="U11" s="21">
        <v>5251</v>
      </c>
      <c r="V11" s="21">
        <v>5245</v>
      </c>
      <c r="W11" s="21">
        <v>4995</v>
      </c>
      <c r="X11" s="21">
        <v>4817</v>
      </c>
      <c r="Y11" s="21">
        <v>4677</v>
      </c>
      <c r="Z11" s="20">
        <v>4802.5510000000004</v>
      </c>
      <c r="AA11" s="20">
        <v>4863.0159999999996</v>
      </c>
      <c r="AB11" s="20">
        <v>4908.0050000000001</v>
      </c>
      <c r="AC11" s="20">
        <v>4914.5379999999996</v>
      </c>
      <c r="AD11" s="20">
        <v>4884.3779999999997</v>
      </c>
      <c r="AE11" s="20">
        <v>4817.6959999999999</v>
      </c>
      <c r="AF11" s="20">
        <v>4708.8729999999996</v>
      </c>
      <c r="AG11" s="20">
        <v>4675.5519999999997</v>
      </c>
      <c r="AH11" s="20">
        <v>4706.7830000000004</v>
      </c>
      <c r="AI11" s="20">
        <v>4760.9859999999999</v>
      </c>
      <c r="AJ11" s="20">
        <v>4697.5240000000003</v>
      </c>
      <c r="AK11" s="20">
        <v>4683.9690000000001</v>
      </c>
      <c r="AL11" s="20">
        <v>4749.2539999999999</v>
      </c>
      <c r="AM11" s="20">
        <v>4811.2650000000003</v>
      </c>
      <c r="AN11" s="20">
        <v>4907.7489999999998</v>
      </c>
      <c r="AO11" s="20">
        <v>4986.393</v>
      </c>
      <c r="AP11" s="20">
        <v>4919.7219999999998</v>
      </c>
      <c r="AQ11" s="20">
        <v>4870.4750000000004</v>
      </c>
      <c r="AR11" s="20">
        <v>4888.4250000000002</v>
      </c>
      <c r="AS11" s="20">
        <v>4871.7659999999996</v>
      </c>
      <c r="AT11" s="20">
        <v>4920.415</v>
      </c>
      <c r="AU11" s="20">
        <v>4956.5550000000003</v>
      </c>
      <c r="AV11" s="20">
        <v>5027.5320000000002</v>
      </c>
      <c r="AW11" s="21" t="s">
        <v>151</v>
      </c>
    </row>
    <row r="12" spans="1:49" ht="10.15" x14ac:dyDescent="0.25">
      <c r="B12" s="13" t="s">
        <v>69</v>
      </c>
      <c r="C12" s="20">
        <v>2315</v>
      </c>
      <c r="D12" s="20">
        <v>2338</v>
      </c>
      <c r="E12" s="20">
        <v>2355</v>
      </c>
      <c r="F12" s="20">
        <v>2385</v>
      </c>
      <c r="G12" s="20">
        <v>2355</v>
      </c>
      <c r="H12" s="20">
        <v>2332</v>
      </c>
      <c r="I12" s="20">
        <v>2307</v>
      </c>
      <c r="J12" s="20">
        <v>2321</v>
      </c>
      <c r="K12" s="20">
        <v>2330</v>
      </c>
      <c r="L12" s="20">
        <v>2439</v>
      </c>
      <c r="M12" s="21">
        <v>2470</v>
      </c>
      <c r="N12" s="20">
        <v>2369</v>
      </c>
      <c r="O12" s="21">
        <v>2374</v>
      </c>
      <c r="P12" s="20">
        <v>2404.6999999999998</v>
      </c>
      <c r="Q12" s="20">
        <v>2475.9</v>
      </c>
      <c r="R12" s="20">
        <v>2539.4</v>
      </c>
      <c r="S12" s="20">
        <v>2644.9</v>
      </c>
      <c r="T12" s="20">
        <v>2630.6</v>
      </c>
      <c r="U12" s="20">
        <v>2682.8</v>
      </c>
      <c r="V12" s="20">
        <v>2630.3</v>
      </c>
      <c r="W12" s="20">
        <v>2655.9</v>
      </c>
      <c r="X12" s="20">
        <v>2635.1</v>
      </c>
      <c r="Y12" s="20">
        <v>2636.6</v>
      </c>
      <c r="Z12" s="20">
        <v>2566.9</v>
      </c>
      <c r="AA12" s="20">
        <v>2537</v>
      </c>
      <c r="AB12" s="20">
        <v>2600.6999999999998</v>
      </c>
      <c r="AC12" s="20">
        <v>2622.5</v>
      </c>
      <c r="AD12" s="20">
        <v>2675.1</v>
      </c>
      <c r="AE12" s="20">
        <v>2678.9</v>
      </c>
      <c r="AF12" s="20">
        <v>2708</v>
      </c>
      <c r="AG12" s="20">
        <v>2716.2</v>
      </c>
      <c r="AH12" s="20">
        <v>2717.3</v>
      </c>
      <c r="AI12" s="20">
        <v>2740.5</v>
      </c>
      <c r="AJ12" s="20">
        <v>2704.5</v>
      </c>
      <c r="AK12" s="20">
        <v>2742.1</v>
      </c>
      <c r="AL12" s="20">
        <v>2752.4</v>
      </c>
      <c r="AM12" s="20">
        <v>2805.4</v>
      </c>
      <c r="AN12" s="20">
        <v>2803.7</v>
      </c>
      <c r="AO12" s="20">
        <v>2852.8</v>
      </c>
      <c r="AP12" s="20">
        <v>2770.5</v>
      </c>
      <c r="AQ12" s="20">
        <v>2706.1</v>
      </c>
      <c r="AR12" s="20">
        <v>2702.7</v>
      </c>
      <c r="AS12" s="20">
        <v>2688.6</v>
      </c>
      <c r="AT12" s="20">
        <v>2687.6</v>
      </c>
      <c r="AU12" s="20">
        <v>2714.1</v>
      </c>
      <c r="AV12" s="20">
        <v>2752</v>
      </c>
      <c r="AW12" s="21" t="s">
        <v>151</v>
      </c>
    </row>
    <row r="13" spans="1:49" ht="10.15" x14ac:dyDescent="0.25">
      <c r="B13" s="13" t="s">
        <v>71</v>
      </c>
      <c r="C13" s="21" t="s">
        <v>151</v>
      </c>
      <c r="D13" s="21" t="s">
        <v>151</v>
      </c>
      <c r="E13" s="21" t="s">
        <v>151</v>
      </c>
      <c r="F13" s="21" t="s">
        <v>151</v>
      </c>
      <c r="G13" s="21" t="s">
        <v>151</v>
      </c>
      <c r="H13" s="21" t="s">
        <v>151</v>
      </c>
      <c r="I13" s="21" t="s">
        <v>151</v>
      </c>
      <c r="J13" s="21" t="s">
        <v>151</v>
      </c>
      <c r="K13" s="21" t="s">
        <v>151</v>
      </c>
      <c r="L13" s="21" t="s">
        <v>151</v>
      </c>
      <c r="M13" s="21" t="s">
        <v>151</v>
      </c>
      <c r="N13" s="21" t="s">
        <v>151</v>
      </c>
      <c r="O13" s="21" t="s">
        <v>151</v>
      </c>
      <c r="P13" s="21" t="s">
        <v>151</v>
      </c>
      <c r="Q13" s="21" t="s">
        <v>151</v>
      </c>
      <c r="R13" s="21" t="s">
        <v>151</v>
      </c>
      <c r="S13" s="21" t="s">
        <v>151</v>
      </c>
      <c r="T13" s="21" t="s">
        <v>151</v>
      </c>
      <c r="U13" s="21" t="s">
        <v>151</v>
      </c>
      <c r="V13" s="21">
        <v>836.2</v>
      </c>
      <c r="W13" s="21">
        <v>824.7</v>
      </c>
      <c r="X13" s="21">
        <v>805.3</v>
      </c>
      <c r="Y13" s="21">
        <v>760.2</v>
      </c>
      <c r="Z13" s="21">
        <v>697.5</v>
      </c>
      <c r="AA13" s="21">
        <v>673.6</v>
      </c>
      <c r="AB13" s="20">
        <v>631</v>
      </c>
      <c r="AC13" s="20">
        <v>617</v>
      </c>
      <c r="AD13" s="20">
        <v>615</v>
      </c>
      <c r="AE13" s="20">
        <v>604</v>
      </c>
      <c r="AF13" s="20">
        <v>577.20000000000005</v>
      </c>
      <c r="AG13" s="20">
        <v>583.70000000000005</v>
      </c>
      <c r="AH13" s="20">
        <v>586.79999999999995</v>
      </c>
      <c r="AI13" s="20">
        <v>586.79999999999995</v>
      </c>
      <c r="AJ13" s="20">
        <v>599.20000000000005</v>
      </c>
      <c r="AK13" s="20">
        <v>598.9</v>
      </c>
      <c r="AL13" s="20">
        <v>611.6</v>
      </c>
      <c r="AM13" s="20">
        <v>647.4</v>
      </c>
      <c r="AN13" s="20">
        <v>654.1</v>
      </c>
      <c r="AO13" s="20">
        <v>652.9</v>
      </c>
      <c r="AP13" s="20">
        <v>591.1</v>
      </c>
      <c r="AQ13" s="20">
        <v>564.70000000000005</v>
      </c>
      <c r="AR13" s="20">
        <v>601.1</v>
      </c>
      <c r="AS13" s="20">
        <v>612.6</v>
      </c>
      <c r="AT13" s="20">
        <v>619.20000000000005</v>
      </c>
      <c r="AU13" s="20">
        <v>622.4</v>
      </c>
      <c r="AV13" s="20">
        <v>637.79999999999995</v>
      </c>
      <c r="AW13" s="21" t="s">
        <v>151</v>
      </c>
    </row>
    <row r="14" spans="1:49" ht="10.15" x14ac:dyDescent="0.25">
      <c r="B14" s="13" t="s">
        <v>72</v>
      </c>
      <c r="C14" s="21">
        <v>2115</v>
      </c>
      <c r="D14" s="21">
        <v>2112</v>
      </c>
      <c r="E14" s="21">
        <v>2107</v>
      </c>
      <c r="F14" s="21">
        <v>2153</v>
      </c>
      <c r="G14" s="21">
        <v>2219</v>
      </c>
      <c r="H14" s="21">
        <v>2211</v>
      </c>
      <c r="I14" s="21">
        <v>2268</v>
      </c>
      <c r="J14" s="20">
        <v>2221</v>
      </c>
      <c r="K14" s="20">
        <v>2190</v>
      </c>
      <c r="L14" s="20">
        <v>2246</v>
      </c>
      <c r="M14" s="20">
        <v>2318</v>
      </c>
      <c r="N14" s="20">
        <v>2343</v>
      </c>
      <c r="O14" s="20">
        <v>2367</v>
      </c>
      <c r="P14" s="20">
        <v>2380</v>
      </c>
      <c r="Q14" s="20">
        <v>2404</v>
      </c>
      <c r="R14" s="20">
        <v>2427</v>
      </c>
      <c r="S14" s="20">
        <v>2421</v>
      </c>
      <c r="T14" s="20">
        <v>2413</v>
      </c>
      <c r="U14" s="20">
        <v>2420</v>
      </c>
      <c r="V14" s="20">
        <v>2494</v>
      </c>
      <c r="W14" s="20">
        <v>2493</v>
      </c>
      <c r="X14" s="20">
        <v>2365</v>
      </c>
      <c r="Y14" s="20">
        <v>2196</v>
      </c>
      <c r="Z14" s="20">
        <v>2061</v>
      </c>
      <c r="AA14" s="20">
        <v>2045</v>
      </c>
      <c r="AB14" s="20">
        <v>2090</v>
      </c>
      <c r="AC14" s="20">
        <v>2119</v>
      </c>
      <c r="AD14" s="20">
        <v>2162</v>
      </c>
      <c r="AE14" s="20">
        <v>2213</v>
      </c>
      <c r="AF14" s="20">
        <v>2287</v>
      </c>
      <c r="AG14" s="20">
        <v>2326.1999999999998</v>
      </c>
      <c r="AH14" s="20">
        <v>2359.1</v>
      </c>
      <c r="AI14" s="20">
        <v>2363.3000000000002</v>
      </c>
      <c r="AJ14" s="20">
        <v>2355.6999999999998</v>
      </c>
      <c r="AK14" s="20">
        <v>2355.6</v>
      </c>
      <c r="AL14" s="20">
        <v>2392</v>
      </c>
      <c r="AM14" s="20">
        <v>2434</v>
      </c>
      <c r="AN14" s="20">
        <v>2483</v>
      </c>
      <c r="AO14" s="20">
        <v>2522</v>
      </c>
      <c r="AP14" s="20">
        <v>2449</v>
      </c>
      <c r="AQ14" s="20">
        <v>2438</v>
      </c>
      <c r="AR14" s="20">
        <v>2465</v>
      </c>
      <c r="AS14" s="20">
        <v>2474</v>
      </c>
      <c r="AT14" s="20">
        <v>2448</v>
      </c>
      <c r="AU14" s="20">
        <v>2439</v>
      </c>
      <c r="AV14" s="20">
        <v>2428</v>
      </c>
      <c r="AW14" s="21" t="s">
        <v>151</v>
      </c>
    </row>
    <row r="15" spans="1:49" ht="10.15" x14ac:dyDescent="0.25">
      <c r="B15" s="13" t="s">
        <v>73</v>
      </c>
      <c r="C15" s="20">
        <v>20327</v>
      </c>
      <c r="D15" s="20">
        <v>20437</v>
      </c>
      <c r="E15" s="20">
        <v>20570</v>
      </c>
      <c r="F15" s="20">
        <v>20871</v>
      </c>
      <c r="G15" s="20">
        <v>21050</v>
      </c>
      <c r="H15" s="20">
        <v>20869</v>
      </c>
      <c r="I15" s="20">
        <v>21041</v>
      </c>
      <c r="J15" s="20">
        <v>21235</v>
      </c>
      <c r="K15" s="20">
        <v>21326</v>
      </c>
      <c r="L15" s="20">
        <v>21392</v>
      </c>
      <c r="M15" s="20">
        <v>21443</v>
      </c>
      <c r="N15" s="20">
        <v>21345</v>
      </c>
      <c r="O15" s="20">
        <v>21390</v>
      </c>
      <c r="P15" s="20">
        <v>21378</v>
      </c>
      <c r="Q15" s="20">
        <v>21199</v>
      </c>
      <c r="R15" s="20">
        <v>21128</v>
      </c>
      <c r="S15" s="20">
        <v>21244</v>
      </c>
      <c r="T15" s="20">
        <v>21321</v>
      </c>
      <c r="U15" s="20">
        <v>21521</v>
      </c>
      <c r="V15" s="20">
        <v>21842</v>
      </c>
      <c r="W15" s="20">
        <v>23064.46</v>
      </c>
      <c r="X15" s="20">
        <v>23089.35</v>
      </c>
      <c r="Y15" s="20">
        <v>22984.29</v>
      </c>
      <c r="Z15" s="20">
        <v>22683.200000000001</v>
      </c>
      <c r="AA15" s="20">
        <v>22713.89</v>
      </c>
      <c r="AB15" s="20">
        <v>22914.76</v>
      </c>
      <c r="AC15" s="20">
        <v>22973.49</v>
      </c>
      <c r="AD15" s="20">
        <v>23104.05</v>
      </c>
      <c r="AE15" s="20">
        <v>23520.51</v>
      </c>
      <c r="AF15" s="20">
        <v>24005.29</v>
      </c>
      <c r="AG15" s="20">
        <v>24628.81</v>
      </c>
      <c r="AH15" s="20">
        <v>25098.799999999999</v>
      </c>
      <c r="AI15" s="20">
        <v>25290.03</v>
      </c>
      <c r="AJ15" s="20">
        <v>25309.24</v>
      </c>
      <c r="AK15" s="20">
        <v>25340.42</v>
      </c>
      <c r="AL15" s="20">
        <v>25502.400000000001</v>
      </c>
      <c r="AM15" s="20">
        <v>25758.46</v>
      </c>
      <c r="AN15" s="20">
        <v>26120.400000000001</v>
      </c>
      <c r="AO15" s="20">
        <v>26249.33</v>
      </c>
      <c r="AP15" s="20">
        <v>25963.45</v>
      </c>
      <c r="AQ15" s="20">
        <v>26003.88</v>
      </c>
      <c r="AR15" s="20">
        <v>26213.15</v>
      </c>
      <c r="AS15" s="20">
        <v>26304.400000000001</v>
      </c>
      <c r="AT15" s="20">
        <v>26353.07</v>
      </c>
      <c r="AU15" s="20">
        <v>26459.09</v>
      </c>
      <c r="AV15" s="21" t="s">
        <v>151</v>
      </c>
      <c r="AW15" s="21" t="s">
        <v>151</v>
      </c>
    </row>
    <row r="16" spans="1:49" ht="10.15" x14ac:dyDescent="0.25">
      <c r="B16" s="13" t="s">
        <v>68</v>
      </c>
      <c r="C16" s="21">
        <v>26169</v>
      </c>
      <c r="D16" s="21">
        <v>26272</v>
      </c>
      <c r="E16" s="21">
        <v>26345</v>
      </c>
      <c r="F16" s="21">
        <v>26649</v>
      </c>
      <c r="G16" s="21">
        <v>26302</v>
      </c>
      <c r="H16" s="21">
        <v>25585</v>
      </c>
      <c r="I16" s="21">
        <v>25442</v>
      </c>
      <c r="J16" s="21">
        <v>25475</v>
      </c>
      <c r="K16" s="21">
        <v>25689</v>
      </c>
      <c r="L16" s="21">
        <v>26120</v>
      </c>
      <c r="M16" s="20">
        <v>26528</v>
      </c>
      <c r="N16" s="20">
        <v>26498</v>
      </c>
      <c r="O16" s="20">
        <v>26193</v>
      </c>
      <c r="P16" s="20">
        <v>25809</v>
      </c>
      <c r="Q16" s="21">
        <v>25770</v>
      </c>
      <c r="R16" s="21">
        <v>25876</v>
      </c>
      <c r="S16" s="21">
        <v>26387</v>
      </c>
      <c r="T16" s="21">
        <v>26707</v>
      </c>
      <c r="U16" s="21">
        <v>26889</v>
      </c>
      <c r="V16" s="21">
        <v>27469</v>
      </c>
      <c r="W16" s="21">
        <v>28825</v>
      </c>
      <c r="X16" s="20">
        <v>36871</v>
      </c>
      <c r="Y16" s="20">
        <v>36390</v>
      </c>
      <c r="Z16" s="20">
        <v>35989</v>
      </c>
      <c r="AA16" s="20">
        <v>35756</v>
      </c>
      <c r="AB16" s="20">
        <v>35780</v>
      </c>
      <c r="AC16" s="20">
        <v>35637</v>
      </c>
      <c r="AD16" s="20">
        <v>35508</v>
      </c>
      <c r="AE16" s="20">
        <v>36059</v>
      </c>
      <c r="AF16" s="20">
        <v>36042</v>
      </c>
      <c r="AG16" s="20">
        <v>36236</v>
      </c>
      <c r="AH16" s="20">
        <v>36350</v>
      </c>
      <c r="AI16" s="20">
        <v>36017</v>
      </c>
      <c r="AJ16" s="20">
        <v>35615</v>
      </c>
      <c r="AK16" s="20">
        <v>35604</v>
      </c>
      <c r="AL16" s="20">
        <v>36123</v>
      </c>
      <c r="AM16" s="20">
        <v>36949</v>
      </c>
      <c r="AN16" s="20">
        <v>37763</v>
      </c>
      <c r="AO16" s="20">
        <v>38346</v>
      </c>
      <c r="AP16" s="20">
        <v>38279</v>
      </c>
      <c r="AQ16" s="20">
        <v>38549</v>
      </c>
      <c r="AR16" s="20">
        <v>38598</v>
      </c>
      <c r="AS16" s="20">
        <v>38932</v>
      </c>
      <c r="AT16" s="20">
        <v>39343</v>
      </c>
      <c r="AU16" s="20">
        <v>39691</v>
      </c>
      <c r="AV16" s="20">
        <v>40025</v>
      </c>
      <c r="AW16" s="21" t="s">
        <v>151</v>
      </c>
    </row>
    <row r="17" spans="2:49" ht="10.15" x14ac:dyDescent="0.25">
      <c r="B17" s="13" t="s">
        <v>75</v>
      </c>
      <c r="C17" s="21" t="s">
        <v>151</v>
      </c>
      <c r="D17" s="21">
        <v>3143</v>
      </c>
      <c r="E17" s="22">
        <f>D17+(($J17-$D17)/6)</f>
        <v>3162.8333333333335</v>
      </c>
      <c r="F17" s="22">
        <f t="shared" ref="F17:I17" si="0">E17+(($J17-$D17)/6)</f>
        <v>3182.666666666667</v>
      </c>
      <c r="G17" s="22">
        <f t="shared" si="0"/>
        <v>3202.5000000000005</v>
      </c>
      <c r="H17" s="22">
        <f t="shared" si="0"/>
        <v>3222.3333333333339</v>
      </c>
      <c r="I17" s="22">
        <f t="shared" si="0"/>
        <v>3242.1666666666674</v>
      </c>
      <c r="J17" s="21">
        <v>3262</v>
      </c>
      <c r="K17" s="21">
        <v>3276</v>
      </c>
      <c r="L17" s="21">
        <v>3311</v>
      </c>
      <c r="M17" s="21">
        <v>3356</v>
      </c>
      <c r="N17" s="20">
        <v>3518.1370000000002</v>
      </c>
      <c r="O17" s="20">
        <v>3482.6</v>
      </c>
      <c r="P17" s="20">
        <v>3493.7420000000002</v>
      </c>
      <c r="Q17" s="20">
        <v>3489.8850000000002</v>
      </c>
      <c r="R17" s="20">
        <v>3576.7649999999999</v>
      </c>
      <c r="S17" s="20">
        <v>3590.8690000000001</v>
      </c>
      <c r="T17" s="20">
        <v>3589.9609999999998</v>
      </c>
      <c r="U17" s="20">
        <v>3651.163</v>
      </c>
      <c r="V17" s="20">
        <v>3663.067</v>
      </c>
      <c r="W17" s="20">
        <v>3713.21</v>
      </c>
      <c r="X17" s="20">
        <v>3628.2719999999999</v>
      </c>
      <c r="Y17" s="20">
        <v>3680.0390000000002</v>
      </c>
      <c r="Z17" s="20">
        <v>3715.3629999999998</v>
      </c>
      <c r="AA17" s="20">
        <v>3786.1570000000002</v>
      </c>
      <c r="AB17" s="20">
        <v>3820.51</v>
      </c>
      <c r="AC17" s="20">
        <v>3868.2829999999999</v>
      </c>
      <c r="AD17" s="20">
        <v>3853.335</v>
      </c>
      <c r="AE17" s="20">
        <v>4023.6759999999999</v>
      </c>
      <c r="AF17" s="20">
        <v>4040.3719999999998</v>
      </c>
      <c r="AG17" s="20">
        <v>4097.875</v>
      </c>
      <c r="AH17" s="20">
        <v>4223.7039999999997</v>
      </c>
      <c r="AI17" s="20">
        <v>4282.1750000000002</v>
      </c>
      <c r="AJ17" s="20">
        <v>4366.08</v>
      </c>
      <c r="AK17" s="20">
        <v>4409.9979999999996</v>
      </c>
      <c r="AL17" s="20">
        <v>4455.5389999999998</v>
      </c>
      <c r="AM17" s="20">
        <v>4531.5469999999996</v>
      </c>
      <c r="AN17" s="20">
        <v>4572.4089999999997</v>
      </c>
      <c r="AO17" s="20">
        <v>4637.2619999999997</v>
      </c>
      <c r="AP17" s="20">
        <v>4584.5940000000001</v>
      </c>
      <c r="AQ17" s="20">
        <v>4436.5140000000001</v>
      </c>
      <c r="AR17" s="20">
        <v>4124.2169999999996</v>
      </c>
      <c r="AS17" s="20">
        <v>3729.92</v>
      </c>
      <c r="AT17" s="20">
        <v>3535.0050000000001</v>
      </c>
      <c r="AU17" s="20">
        <v>3539.085</v>
      </c>
      <c r="AV17" s="20">
        <v>3625.5450000000001</v>
      </c>
      <c r="AW17" s="21" t="s">
        <v>151</v>
      </c>
    </row>
    <row r="18" spans="2:49" ht="10.15" x14ac:dyDescent="0.25">
      <c r="B18" s="13" t="s">
        <v>76</v>
      </c>
      <c r="C18" s="21" t="s">
        <v>151</v>
      </c>
      <c r="D18" s="21" t="s">
        <v>151</v>
      </c>
      <c r="E18" s="21" t="s">
        <v>151</v>
      </c>
      <c r="F18" s="21" t="s">
        <v>151</v>
      </c>
      <c r="G18" s="21" t="s">
        <v>151</v>
      </c>
      <c r="H18" s="21" t="s">
        <v>151</v>
      </c>
      <c r="I18" s="21" t="s">
        <v>151</v>
      </c>
      <c r="J18" s="21" t="s">
        <v>151</v>
      </c>
      <c r="K18" s="21" t="s">
        <v>151</v>
      </c>
      <c r="L18" s="21" t="s">
        <v>151</v>
      </c>
      <c r="M18" s="21" t="s">
        <v>151</v>
      </c>
      <c r="N18" s="21" t="s">
        <v>151</v>
      </c>
      <c r="O18" s="21" t="s">
        <v>151</v>
      </c>
      <c r="P18" s="21" t="s">
        <v>151</v>
      </c>
      <c r="Q18" s="21" t="s">
        <v>151</v>
      </c>
      <c r="R18" s="21" t="s">
        <v>151</v>
      </c>
      <c r="S18" s="21" t="s">
        <v>151</v>
      </c>
      <c r="T18" s="21" t="s">
        <v>151</v>
      </c>
      <c r="U18" s="21" t="s">
        <v>151</v>
      </c>
      <c r="V18" s="21" t="s">
        <v>151</v>
      </c>
      <c r="W18" s="21" t="s">
        <v>151</v>
      </c>
      <c r="X18" s="21" t="s">
        <v>151</v>
      </c>
      <c r="Y18" s="20">
        <v>4026</v>
      </c>
      <c r="Z18" s="20">
        <v>3770</v>
      </c>
      <c r="AA18" s="20">
        <v>3644</v>
      </c>
      <c r="AB18" s="20">
        <v>3575</v>
      </c>
      <c r="AC18" s="20">
        <v>3557</v>
      </c>
      <c r="AD18" s="20">
        <v>3567</v>
      </c>
      <c r="AE18" s="20">
        <v>3636</v>
      </c>
      <c r="AF18" s="20">
        <v>3749</v>
      </c>
      <c r="AG18" s="20">
        <v>3811</v>
      </c>
      <c r="AH18" s="20">
        <v>3827</v>
      </c>
      <c r="AI18" s="20">
        <v>3829</v>
      </c>
      <c r="AJ18" s="20">
        <v>3877</v>
      </c>
      <c r="AK18" s="20">
        <v>3856</v>
      </c>
      <c r="AL18" s="20">
        <v>3856</v>
      </c>
      <c r="AM18" s="20">
        <v>3885</v>
      </c>
      <c r="AN18" s="20">
        <v>3865.6</v>
      </c>
      <c r="AO18" s="20">
        <v>3813.7</v>
      </c>
      <c r="AP18" s="20">
        <v>3719.5</v>
      </c>
      <c r="AQ18" s="20">
        <v>3706.4</v>
      </c>
      <c r="AR18" s="20">
        <v>3740.5</v>
      </c>
      <c r="AS18" s="20">
        <v>3809.9</v>
      </c>
      <c r="AT18" s="20">
        <v>3874.2</v>
      </c>
      <c r="AU18" s="20">
        <v>4083</v>
      </c>
      <c r="AV18" s="20">
        <v>4194.0990000000002</v>
      </c>
      <c r="AW18" s="21" t="s">
        <v>151</v>
      </c>
    </row>
    <row r="19" spans="2:49" ht="10.15" x14ac:dyDescent="0.25">
      <c r="B19" s="13" t="s">
        <v>78</v>
      </c>
      <c r="C19" s="21">
        <v>81.5</v>
      </c>
      <c r="D19" s="21">
        <v>85.6</v>
      </c>
      <c r="E19" s="21">
        <v>87.8</v>
      </c>
      <c r="F19" s="21">
        <v>90.2</v>
      </c>
      <c r="G19" s="21">
        <v>93.3</v>
      </c>
      <c r="H19" s="21">
        <v>94.9</v>
      </c>
      <c r="I19" s="21">
        <v>98.3</v>
      </c>
      <c r="J19" s="21">
        <v>98.6</v>
      </c>
      <c r="K19" s="21">
        <v>101.5</v>
      </c>
      <c r="L19" s="21">
        <v>102.5</v>
      </c>
      <c r="M19" s="21">
        <v>105.9</v>
      </c>
      <c r="N19" s="21">
        <v>111</v>
      </c>
      <c r="O19" s="21">
        <v>113.9</v>
      </c>
      <c r="P19" s="21">
        <v>114.9</v>
      </c>
      <c r="Q19" s="21">
        <v>116.6</v>
      </c>
      <c r="R19" s="21">
        <v>120.8</v>
      </c>
      <c r="S19" s="21">
        <v>124.5</v>
      </c>
      <c r="T19" s="21">
        <v>131.69999999999999</v>
      </c>
      <c r="U19" s="21">
        <v>128</v>
      </c>
      <c r="V19" s="21">
        <v>125.9</v>
      </c>
      <c r="W19" s="21">
        <v>126</v>
      </c>
      <c r="X19" s="20">
        <v>136.9</v>
      </c>
      <c r="Y19" s="20">
        <v>136.9</v>
      </c>
      <c r="Z19" s="20">
        <v>136.6</v>
      </c>
      <c r="AA19" s="20">
        <v>137.69999999999999</v>
      </c>
      <c r="AB19" s="20">
        <v>142</v>
      </c>
      <c r="AC19" s="20">
        <v>142.036</v>
      </c>
      <c r="AD19" s="20">
        <v>142.035</v>
      </c>
      <c r="AE19" s="20">
        <v>147.917</v>
      </c>
      <c r="AF19" s="20">
        <v>153.34700000000001</v>
      </c>
      <c r="AG19" s="20">
        <v>156.364</v>
      </c>
      <c r="AH19" s="20">
        <v>159.04400000000001</v>
      </c>
      <c r="AI19" s="20">
        <v>156.727</v>
      </c>
      <c r="AJ19" s="20">
        <v>157.13849999999999</v>
      </c>
      <c r="AK19" s="20">
        <v>156.45320000000001</v>
      </c>
      <c r="AL19" s="20">
        <v>161.63480000000001</v>
      </c>
      <c r="AM19" s="20">
        <v>169.7561</v>
      </c>
      <c r="AN19" s="20">
        <v>177.45859999999999</v>
      </c>
      <c r="AO19" s="20">
        <v>179.102</v>
      </c>
      <c r="AP19" s="20">
        <v>167.96850000000001</v>
      </c>
      <c r="AQ19" s="20">
        <v>167.41720000000001</v>
      </c>
      <c r="AR19" s="20">
        <v>167.39330000000001</v>
      </c>
      <c r="AS19" s="20">
        <v>169.13900000000001</v>
      </c>
      <c r="AT19" s="20">
        <v>174.9494</v>
      </c>
      <c r="AU19" s="20">
        <v>177.7226</v>
      </c>
      <c r="AV19" s="20">
        <v>183.7225</v>
      </c>
      <c r="AW19" s="21" t="s">
        <v>151</v>
      </c>
    </row>
    <row r="20" spans="2:49" ht="10.15" x14ac:dyDescent="0.25">
      <c r="B20" s="13" t="s">
        <v>77</v>
      </c>
      <c r="C20" s="21">
        <v>1045</v>
      </c>
      <c r="D20" s="20">
        <v>1039</v>
      </c>
      <c r="E20" s="20">
        <v>1042</v>
      </c>
      <c r="F20" s="20">
        <v>1057</v>
      </c>
      <c r="G20" s="20">
        <v>1071</v>
      </c>
      <c r="H20" s="20">
        <v>1061</v>
      </c>
      <c r="I20" s="20">
        <v>1050</v>
      </c>
      <c r="J20" s="20">
        <v>1068</v>
      </c>
      <c r="K20" s="20">
        <v>1095</v>
      </c>
      <c r="L20" s="20">
        <v>1129</v>
      </c>
      <c r="M20" s="20">
        <v>1141</v>
      </c>
      <c r="N20" s="20">
        <v>1131</v>
      </c>
      <c r="O20" s="20">
        <v>1133</v>
      </c>
      <c r="P20" s="20">
        <v>1110</v>
      </c>
      <c r="Q20" s="20">
        <v>1090</v>
      </c>
      <c r="R20" s="20">
        <v>1094.0999999999999</v>
      </c>
      <c r="S20" s="20">
        <v>1092.3</v>
      </c>
      <c r="T20" s="20">
        <v>1099.3</v>
      </c>
      <c r="U20" s="20">
        <v>1099.3</v>
      </c>
      <c r="V20" s="20">
        <v>1098.5</v>
      </c>
      <c r="W20" s="20">
        <v>1150.5999999999999</v>
      </c>
      <c r="X20" s="20">
        <v>1146.8</v>
      </c>
      <c r="Y20" s="20">
        <v>1155</v>
      </c>
      <c r="Z20" s="20">
        <v>1173.7</v>
      </c>
      <c r="AA20" s="20">
        <v>1213</v>
      </c>
      <c r="AB20" s="20">
        <v>1272</v>
      </c>
      <c r="AC20" s="20">
        <v>1319.2</v>
      </c>
      <c r="AD20" s="20">
        <v>1371.6</v>
      </c>
      <c r="AE20" s="20">
        <v>1498.7</v>
      </c>
      <c r="AF20" s="20">
        <v>1599.6</v>
      </c>
      <c r="AG20" s="20">
        <v>1676.7</v>
      </c>
      <c r="AH20" s="20">
        <v>1730.9</v>
      </c>
      <c r="AI20" s="20">
        <v>1761.6</v>
      </c>
      <c r="AJ20" s="20">
        <v>1792.9</v>
      </c>
      <c r="AK20" s="20">
        <v>1845.3</v>
      </c>
      <c r="AL20" s="20">
        <v>1938.2</v>
      </c>
      <c r="AM20" s="20">
        <v>2028.4</v>
      </c>
      <c r="AN20" s="20">
        <v>2129.4</v>
      </c>
      <c r="AO20" s="20">
        <v>2140.3000000000002</v>
      </c>
      <c r="AP20" s="20">
        <v>1968.3</v>
      </c>
      <c r="AQ20" s="20">
        <v>1885.9</v>
      </c>
      <c r="AR20" s="20">
        <v>1853.4</v>
      </c>
      <c r="AS20" s="20">
        <v>1829.3</v>
      </c>
      <c r="AT20" s="20">
        <v>1863.2</v>
      </c>
      <c r="AU20" s="20">
        <v>1895</v>
      </c>
      <c r="AV20" s="20">
        <v>1954.1</v>
      </c>
      <c r="AW20" s="21" t="s">
        <v>151</v>
      </c>
    </row>
    <row r="21" spans="2:49" ht="10.15" x14ac:dyDescent="0.25">
      <c r="B21" s="13" t="s">
        <v>79</v>
      </c>
      <c r="C21" s="21" t="s">
        <v>151</v>
      </c>
      <c r="D21" s="21" t="s">
        <v>151</v>
      </c>
      <c r="E21" s="21" t="s">
        <v>151</v>
      </c>
      <c r="F21" s="21" t="s">
        <v>151</v>
      </c>
      <c r="G21" s="21" t="s">
        <v>151</v>
      </c>
      <c r="H21" s="21" t="s">
        <v>151</v>
      </c>
      <c r="I21" s="21" t="s">
        <v>151</v>
      </c>
      <c r="J21" s="21" t="s">
        <v>151</v>
      </c>
      <c r="K21" s="21" t="s">
        <v>151</v>
      </c>
      <c r="L21" s="21" t="s">
        <v>151</v>
      </c>
      <c r="M21" s="21" t="s">
        <v>151</v>
      </c>
      <c r="N21" s="21" t="s">
        <v>151</v>
      </c>
      <c r="O21" s="21" t="s">
        <v>151</v>
      </c>
      <c r="P21" s="21" t="s">
        <v>151</v>
      </c>
      <c r="Q21" s="21" t="s">
        <v>151</v>
      </c>
      <c r="R21" s="21" t="s">
        <v>151</v>
      </c>
      <c r="S21" s="21" t="s">
        <v>151</v>
      </c>
      <c r="T21" s="21" t="s">
        <v>151</v>
      </c>
      <c r="U21" s="21" t="s">
        <v>151</v>
      </c>
      <c r="V21" s="21" t="s">
        <v>151</v>
      </c>
      <c r="W21" s="21" t="s">
        <v>151</v>
      </c>
      <c r="X21" s="21" t="s">
        <v>151</v>
      </c>
      <c r="Y21" s="21" t="s">
        <v>151</v>
      </c>
      <c r="Z21" s="21" t="s">
        <v>151</v>
      </c>
      <c r="AA21" s="21" t="s">
        <v>151</v>
      </c>
      <c r="AB21" s="20">
        <v>1969.9</v>
      </c>
      <c r="AC21" s="20">
        <v>2018.3</v>
      </c>
      <c r="AD21" s="20">
        <v>2045.5</v>
      </c>
      <c r="AE21" s="20">
        <v>2076.9</v>
      </c>
      <c r="AF21" s="20">
        <v>2141.1999999999998</v>
      </c>
      <c r="AG21" s="20">
        <v>2228.1</v>
      </c>
      <c r="AH21" s="20">
        <v>2270.1</v>
      </c>
      <c r="AI21" s="20">
        <v>2289.4</v>
      </c>
      <c r="AJ21" s="20">
        <v>2336.3000000000002</v>
      </c>
      <c r="AK21" s="20">
        <v>2409.1</v>
      </c>
      <c r="AL21" s="20">
        <v>2501.8000000000002</v>
      </c>
      <c r="AM21" s="20">
        <v>2581</v>
      </c>
      <c r="AN21" s="20">
        <v>2691.9</v>
      </c>
      <c r="AO21" s="20">
        <v>2784</v>
      </c>
      <c r="AP21" s="20">
        <v>2841</v>
      </c>
      <c r="AQ21" s="20">
        <v>2938.2</v>
      </c>
      <c r="AR21" s="20">
        <v>3024.7</v>
      </c>
      <c r="AS21" s="20">
        <v>3358.97</v>
      </c>
      <c r="AT21" s="20">
        <v>3449.5</v>
      </c>
      <c r="AU21" s="20">
        <v>3555.76</v>
      </c>
      <c r="AV21" s="20">
        <v>3643.8</v>
      </c>
      <c r="AW21" s="21" t="s">
        <v>151</v>
      </c>
    </row>
    <row r="22" spans="2:49" ht="10.15" x14ac:dyDescent="0.25">
      <c r="B22" s="13" t="s">
        <v>80</v>
      </c>
      <c r="C22" s="21">
        <v>19218</v>
      </c>
      <c r="D22" s="21">
        <v>19176</v>
      </c>
      <c r="E22" s="21">
        <v>18850</v>
      </c>
      <c r="F22" s="21">
        <v>19006</v>
      </c>
      <c r="G22" s="21">
        <v>19392</v>
      </c>
      <c r="H22" s="21">
        <v>19491</v>
      </c>
      <c r="I22" s="21">
        <v>19612</v>
      </c>
      <c r="J22" s="20">
        <v>19791</v>
      </c>
      <c r="K22" s="20">
        <v>19863</v>
      </c>
      <c r="L22" s="20">
        <v>20057</v>
      </c>
      <c r="M22" s="20">
        <v>20313</v>
      </c>
      <c r="N22" s="20">
        <v>20361</v>
      </c>
      <c r="O22" s="20">
        <v>20297</v>
      </c>
      <c r="P22" s="20">
        <v>20350</v>
      </c>
      <c r="Q22" s="20">
        <v>20418</v>
      </c>
      <c r="R22" s="20">
        <v>20508</v>
      </c>
      <c r="S22" s="20">
        <v>20614</v>
      </c>
      <c r="T22" s="20">
        <v>20584</v>
      </c>
      <c r="U22" s="20">
        <v>20818</v>
      </c>
      <c r="V22" s="20">
        <v>20833</v>
      </c>
      <c r="W22" s="20">
        <v>21215</v>
      </c>
      <c r="X22" s="20">
        <v>21410</v>
      </c>
      <c r="Y22" s="20">
        <v>21270</v>
      </c>
      <c r="Z22" s="20">
        <v>20305.2</v>
      </c>
      <c r="AA22" s="20">
        <v>19972.18</v>
      </c>
      <c r="AB22" s="20">
        <v>19851.25</v>
      </c>
      <c r="AC22" s="20">
        <v>19950.72</v>
      </c>
      <c r="AD22" s="20">
        <v>20027.45</v>
      </c>
      <c r="AE22" s="20">
        <v>20242.36</v>
      </c>
      <c r="AF22" s="20">
        <v>20492.5</v>
      </c>
      <c r="AG22" s="20">
        <v>20874</v>
      </c>
      <c r="AH22" s="20">
        <v>21300</v>
      </c>
      <c r="AI22" s="20">
        <v>21613</v>
      </c>
      <c r="AJ22" s="20">
        <v>21822</v>
      </c>
      <c r="AK22" s="20">
        <v>22104.71</v>
      </c>
      <c r="AL22" s="20">
        <v>22153.68</v>
      </c>
      <c r="AM22" s="20">
        <v>22509.22</v>
      </c>
      <c r="AN22" s="20">
        <v>22645.57</v>
      </c>
      <c r="AO22" s="20">
        <v>22847.85</v>
      </c>
      <c r="AP22" s="20">
        <v>22450.46</v>
      </c>
      <c r="AQ22" s="20">
        <v>22269.09</v>
      </c>
      <c r="AR22" s="20">
        <v>22358.65</v>
      </c>
      <c r="AS22" s="20">
        <v>22299.87</v>
      </c>
      <c r="AT22" s="20">
        <v>21948.76</v>
      </c>
      <c r="AU22" s="20">
        <v>22041.81</v>
      </c>
      <c r="AV22" s="20">
        <v>22215.59</v>
      </c>
      <c r="AW22" s="21" t="s">
        <v>151</v>
      </c>
    </row>
    <row r="23" spans="2:49" ht="10.15" x14ac:dyDescent="0.25">
      <c r="B23" s="13" t="s">
        <v>81</v>
      </c>
      <c r="C23" s="20">
        <v>50940</v>
      </c>
      <c r="D23" s="20">
        <v>51210</v>
      </c>
      <c r="E23" s="20">
        <v>51260</v>
      </c>
      <c r="F23" s="20">
        <v>52590</v>
      </c>
      <c r="G23" s="20">
        <v>52370</v>
      </c>
      <c r="H23" s="20">
        <v>52230</v>
      </c>
      <c r="I23" s="20">
        <v>52710</v>
      </c>
      <c r="J23" s="20">
        <v>53420</v>
      </c>
      <c r="K23" s="20">
        <v>54080</v>
      </c>
      <c r="L23" s="20">
        <v>54790</v>
      </c>
      <c r="M23" s="20">
        <v>55360</v>
      </c>
      <c r="N23" s="20">
        <v>55810</v>
      </c>
      <c r="O23" s="20">
        <v>56380</v>
      </c>
      <c r="P23" s="20">
        <v>57330</v>
      </c>
      <c r="Q23" s="20">
        <v>57660</v>
      </c>
      <c r="R23" s="20">
        <v>58070</v>
      </c>
      <c r="S23" s="20">
        <v>58530</v>
      </c>
      <c r="T23" s="20">
        <v>59110</v>
      </c>
      <c r="U23" s="20">
        <v>60110</v>
      </c>
      <c r="V23" s="20">
        <v>61280</v>
      </c>
      <c r="W23" s="20">
        <v>62490</v>
      </c>
      <c r="X23" s="20">
        <v>63690</v>
      </c>
      <c r="Y23" s="20">
        <v>64360</v>
      </c>
      <c r="Z23" s="20">
        <v>64500</v>
      </c>
      <c r="AA23" s="20">
        <v>64530</v>
      </c>
      <c r="AB23" s="20">
        <v>64570</v>
      </c>
      <c r="AC23" s="20">
        <v>64860</v>
      </c>
      <c r="AD23" s="20">
        <v>65570</v>
      </c>
      <c r="AE23" s="20">
        <v>65140</v>
      </c>
      <c r="AF23" s="20">
        <v>64620</v>
      </c>
      <c r="AG23" s="20">
        <v>64460</v>
      </c>
      <c r="AH23" s="20">
        <v>64120</v>
      </c>
      <c r="AI23" s="20">
        <v>63300</v>
      </c>
      <c r="AJ23" s="20">
        <v>63160</v>
      </c>
      <c r="AK23" s="20">
        <v>63290</v>
      </c>
      <c r="AL23" s="20">
        <v>63560</v>
      </c>
      <c r="AM23" s="20">
        <v>63820</v>
      </c>
      <c r="AN23" s="20">
        <v>64120</v>
      </c>
      <c r="AO23" s="20">
        <v>63850</v>
      </c>
      <c r="AP23" s="20">
        <v>62820</v>
      </c>
      <c r="AQ23" s="20">
        <v>62570</v>
      </c>
      <c r="AR23" s="20">
        <v>59770</v>
      </c>
      <c r="AS23" s="20">
        <v>62700</v>
      </c>
      <c r="AT23" s="20">
        <v>63110</v>
      </c>
      <c r="AU23" s="20">
        <v>63510</v>
      </c>
      <c r="AV23" s="20">
        <v>63760</v>
      </c>
      <c r="AW23" s="21" t="s">
        <v>151</v>
      </c>
    </row>
    <row r="24" spans="2:49" ht="10.15" x14ac:dyDescent="0.25">
      <c r="B24" s="23" t="s">
        <v>82</v>
      </c>
      <c r="C24" s="24">
        <v>9617</v>
      </c>
      <c r="D24" s="24">
        <v>9946</v>
      </c>
      <c r="E24" s="24">
        <v>10379</v>
      </c>
      <c r="F24" s="24">
        <v>10942</v>
      </c>
      <c r="G24" s="24">
        <v>11421</v>
      </c>
      <c r="H24" s="24">
        <v>11691</v>
      </c>
      <c r="I24" s="24">
        <v>12412</v>
      </c>
      <c r="J24" s="24">
        <v>12812</v>
      </c>
      <c r="K24" s="24">
        <v>13412</v>
      </c>
      <c r="L24" s="24">
        <v>13602</v>
      </c>
      <c r="M24" s="24">
        <v>13683</v>
      </c>
      <c r="N24" s="24">
        <v>14023</v>
      </c>
      <c r="O24" s="24">
        <v>14379</v>
      </c>
      <c r="P24" s="24">
        <v>14504.67</v>
      </c>
      <c r="Q24" s="24">
        <v>14428.83</v>
      </c>
      <c r="R24" s="24">
        <v>14970.17</v>
      </c>
      <c r="S24" s="24">
        <v>15504.83</v>
      </c>
      <c r="T24" s="24">
        <v>16354</v>
      </c>
      <c r="U24" s="24">
        <v>16869.330000000002</v>
      </c>
      <c r="V24" s="24">
        <v>17560.5</v>
      </c>
      <c r="W24" s="24">
        <v>18084.75</v>
      </c>
      <c r="X24" s="24">
        <v>18648.75</v>
      </c>
      <c r="Y24" s="24">
        <v>19009.330000000002</v>
      </c>
      <c r="Z24" s="24">
        <v>19234.5</v>
      </c>
      <c r="AA24" s="24">
        <v>19848.419999999998</v>
      </c>
      <c r="AB24" s="24">
        <v>20414.419999999998</v>
      </c>
      <c r="AC24" s="24">
        <v>20853.080000000002</v>
      </c>
      <c r="AD24" s="24">
        <v>21213.919999999998</v>
      </c>
      <c r="AE24" s="24">
        <v>19937.419999999998</v>
      </c>
      <c r="AF24" s="24">
        <v>20291.169999999998</v>
      </c>
      <c r="AG24" s="24">
        <v>21155.67</v>
      </c>
      <c r="AH24" s="24">
        <v>21572.42</v>
      </c>
      <c r="AI24" s="24">
        <v>22169.08</v>
      </c>
      <c r="AJ24" s="24">
        <v>22138.5</v>
      </c>
      <c r="AK24" s="24">
        <v>22557.08</v>
      </c>
      <c r="AL24" s="24">
        <v>22856.17</v>
      </c>
      <c r="AM24" s="24">
        <v>23150.75</v>
      </c>
      <c r="AN24" s="24">
        <v>23432.83</v>
      </c>
      <c r="AO24" s="24">
        <v>23577.33</v>
      </c>
      <c r="AP24" s="24">
        <v>23505.67</v>
      </c>
      <c r="AQ24" s="24">
        <v>23828.67</v>
      </c>
      <c r="AR24" s="24">
        <v>24244.17</v>
      </c>
      <c r="AS24" s="24">
        <v>24680.67</v>
      </c>
      <c r="AT24" s="24">
        <v>25066.5</v>
      </c>
      <c r="AU24" s="24">
        <v>25599.58</v>
      </c>
      <c r="AV24" s="24">
        <v>25936.33</v>
      </c>
      <c r="AW24" s="24">
        <v>26235.33</v>
      </c>
    </row>
    <row r="25" spans="2:49" ht="10.15" x14ac:dyDescent="0.25">
      <c r="B25" s="13" t="s">
        <v>84</v>
      </c>
      <c r="C25" s="21" t="s">
        <v>151</v>
      </c>
      <c r="D25" s="21" t="s">
        <v>151</v>
      </c>
      <c r="E25" s="21" t="s">
        <v>151</v>
      </c>
      <c r="F25" s="21" t="s">
        <v>151</v>
      </c>
      <c r="G25" s="21" t="s">
        <v>151</v>
      </c>
      <c r="H25" s="21" t="s">
        <v>151</v>
      </c>
      <c r="I25" s="21" t="s">
        <v>151</v>
      </c>
      <c r="J25" s="21" t="s">
        <v>151</v>
      </c>
      <c r="K25" s="21" t="s">
        <v>151</v>
      </c>
      <c r="L25" s="21" t="s">
        <v>151</v>
      </c>
      <c r="M25" s="21" t="s">
        <v>151</v>
      </c>
      <c r="N25" s="21" t="s">
        <v>151</v>
      </c>
      <c r="O25" s="21" t="s">
        <v>151</v>
      </c>
      <c r="P25" s="21" t="s">
        <v>151</v>
      </c>
      <c r="Q25" s="21" t="s">
        <v>151</v>
      </c>
      <c r="R25" s="21" t="s">
        <v>151</v>
      </c>
      <c r="S25" s="21" t="s">
        <v>151</v>
      </c>
      <c r="T25" s="21" t="s">
        <v>151</v>
      </c>
      <c r="U25" s="21" t="s">
        <v>151</v>
      </c>
      <c r="V25" s="21" t="s">
        <v>151</v>
      </c>
      <c r="W25" s="21" t="s">
        <v>151</v>
      </c>
      <c r="X25" s="21" t="s">
        <v>151</v>
      </c>
      <c r="Y25" s="21" t="s">
        <v>151</v>
      </c>
      <c r="Z25" s="21" t="s">
        <v>151</v>
      </c>
      <c r="AA25" s="21" t="s">
        <v>151</v>
      </c>
      <c r="AB25" s="21" t="s">
        <v>151</v>
      </c>
      <c r="AC25" s="21" t="s">
        <v>151</v>
      </c>
      <c r="AD25" s="21" t="s">
        <v>151</v>
      </c>
      <c r="AE25" s="20">
        <v>986.1</v>
      </c>
      <c r="AF25" s="20">
        <v>971.8</v>
      </c>
      <c r="AG25" s="20">
        <v>941.6</v>
      </c>
      <c r="AH25" s="20">
        <v>933.8</v>
      </c>
      <c r="AI25" s="20">
        <v>951</v>
      </c>
      <c r="AJ25" s="20">
        <v>953.9</v>
      </c>
      <c r="AK25" s="20">
        <v>960.6</v>
      </c>
      <c r="AL25" s="20">
        <v>972.3</v>
      </c>
      <c r="AM25" s="20">
        <v>1030.9000000000001</v>
      </c>
      <c r="AN25" s="20">
        <v>1057.4000000000001</v>
      </c>
      <c r="AO25" s="20">
        <v>1054.9000000000001</v>
      </c>
      <c r="AP25" s="20">
        <v>908.5</v>
      </c>
      <c r="AQ25" s="20">
        <v>850.7</v>
      </c>
      <c r="AR25" s="20">
        <v>861.6</v>
      </c>
      <c r="AS25" s="20">
        <v>875.6</v>
      </c>
      <c r="AT25" s="20">
        <v>893.9</v>
      </c>
      <c r="AU25" s="20">
        <v>884.6</v>
      </c>
      <c r="AV25" s="20">
        <v>896.1</v>
      </c>
      <c r="AW25" s="21" t="s">
        <v>151</v>
      </c>
    </row>
    <row r="26" spans="2:49" ht="10.15" x14ac:dyDescent="0.25">
      <c r="B26" s="13" t="s">
        <v>83</v>
      </c>
      <c r="C26" s="20">
        <v>139.5</v>
      </c>
      <c r="D26" s="20">
        <v>144</v>
      </c>
      <c r="E26" s="20">
        <v>147.9</v>
      </c>
      <c r="F26" s="20">
        <v>150.69999999999999</v>
      </c>
      <c r="G26" s="20">
        <v>154.9</v>
      </c>
      <c r="H26" s="20">
        <v>156.80000000000001</v>
      </c>
      <c r="I26" s="20">
        <v>156.6</v>
      </c>
      <c r="J26" s="20">
        <v>156.5</v>
      </c>
      <c r="K26" s="20">
        <v>155.6</v>
      </c>
      <c r="L26" s="20">
        <v>156.4</v>
      </c>
      <c r="M26" s="20">
        <v>157.5</v>
      </c>
      <c r="N26" s="20">
        <v>158</v>
      </c>
      <c r="O26" s="20">
        <v>157.6</v>
      </c>
      <c r="P26" s="20">
        <v>157.1</v>
      </c>
      <c r="Q26" s="20">
        <v>158</v>
      </c>
      <c r="R26" s="20">
        <v>160.4</v>
      </c>
      <c r="S26" s="20">
        <v>164.2</v>
      </c>
      <c r="T26" s="20">
        <v>168.7</v>
      </c>
      <c r="U26" s="20">
        <v>173.8</v>
      </c>
      <c r="V26" s="20">
        <v>179.8</v>
      </c>
      <c r="W26" s="20">
        <v>187.4</v>
      </c>
      <c r="X26" s="20">
        <v>194.9</v>
      </c>
      <c r="Y26" s="20">
        <v>200.3</v>
      </c>
      <c r="Z26" s="20">
        <v>203.9</v>
      </c>
      <c r="AA26" s="20">
        <v>209.7</v>
      </c>
      <c r="AB26" s="20">
        <v>215.1</v>
      </c>
      <c r="AC26" s="20">
        <v>220.6</v>
      </c>
      <c r="AD26" s="20">
        <v>227.4</v>
      </c>
      <c r="AE26" s="20">
        <v>237.5</v>
      </c>
      <c r="AF26" s="20">
        <v>249.4</v>
      </c>
      <c r="AG26" s="20">
        <v>263.39999999999998</v>
      </c>
      <c r="AH26" s="20">
        <v>277.89999999999998</v>
      </c>
      <c r="AI26" s="20">
        <v>286</v>
      </c>
      <c r="AJ26" s="20">
        <v>291.3</v>
      </c>
      <c r="AK26" s="20">
        <v>297.89999999999998</v>
      </c>
      <c r="AL26" s="20">
        <v>306.8</v>
      </c>
      <c r="AM26" s="20">
        <v>319.10000000000002</v>
      </c>
      <c r="AN26" s="20">
        <v>333.2</v>
      </c>
      <c r="AO26" s="20">
        <v>348.8</v>
      </c>
      <c r="AP26" s="20">
        <v>352.2</v>
      </c>
      <c r="AQ26" s="20">
        <v>358.6</v>
      </c>
      <c r="AR26" s="20">
        <v>368.4</v>
      </c>
      <c r="AS26" s="20">
        <v>378.6</v>
      </c>
      <c r="AT26" s="20">
        <v>386.6</v>
      </c>
      <c r="AU26" s="20">
        <v>395.6</v>
      </c>
      <c r="AV26" s="20">
        <v>405.6</v>
      </c>
      <c r="AW26" s="21" t="s">
        <v>151</v>
      </c>
    </row>
    <row r="27" spans="2:49" ht="10.15" x14ac:dyDescent="0.25">
      <c r="B27" s="13" t="s">
        <v>85</v>
      </c>
      <c r="C27" s="20">
        <v>13238</v>
      </c>
      <c r="D27" s="22">
        <f>C27+($M27-$C27)/10</f>
        <v>14109.4</v>
      </c>
      <c r="E27" s="22">
        <f t="shared" ref="E27:L27" si="1">D27+($M27-$C27)/10</f>
        <v>14980.8</v>
      </c>
      <c r="F27" s="22">
        <f t="shared" si="1"/>
        <v>15852.199999999999</v>
      </c>
      <c r="G27" s="22">
        <f t="shared" si="1"/>
        <v>16723.599999999999</v>
      </c>
      <c r="H27" s="22">
        <f t="shared" si="1"/>
        <v>17595</v>
      </c>
      <c r="I27" s="22">
        <f t="shared" si="1"/>
        <v>18466.400000000001</v>
      </c>
      <c r="J27" s="22">
        <f t="shared" si="1"/>
        <v>19337.800000000003</v>
      </c>
      <c r="K27" s="22">
        <f t="shared" si="1"/>
        <v>20209.200000000004</v>
      </c>
      <c r="L27" s="22">
        <f t="shared" si="1"/>
        <v>21080.600000000006</v>
      </c>
      <c r="M27" s="20">
        <v>21952</v>
      </c>
      <c r="N27" s="22">
        <f>M27+($W27-$M27)/10</f>
        <v>22097.1</v>
      </c>
      <c r="O27" s="22">
        <f t="shared" ref="O27:V27" si="2">N27+($W27-$M27)/10</f>
        <v>22242.199999999997</v>
      </c>
      <c r="P27" s="22">
        <f t="shared" si="2"/>
        <v>22387.299999999996</v>
      </c>
      <c r="Q27" s="22">
        <f t="shared" si="2"/>
        <v>22532.399999999994</v>
      </c>
      <c r="R27" s="22">
        <f t="shared" si="2"/>
        <v>22677.499999999993</v>
      </c>
      <c r="S27" s="22">
        <f t="shared" si="2"/>
        <v>22822.599999999991</v>
      </c>
      <c r="T27" s="22">
        <f t="shared" si="2"/>
        <v>22967.69999999999</v>
      </c>
      <c r="U27" s="22">
        <f t="shared" si="2"/>
        <v>23112.799999999988</v>
      </c>
      <c r="V27" s="22">
        <f t="shared" si="2"/>
        <v>23257.899999999987</v>
      </c>
      <c r="W27" s="20">
        <v>23403</v>
      </c>
      <c r="X27" s="20">
        <v>29225.52</v>
      </c>
      <c r="Y27" s="20">
        <v>30259</v>
      </c>
      <c r="Z27" s="20">
        <v>31340.51</v>
      </c>
      <c r="AA27" s="20">
        <v>32439</v>
      </c>
      <c r="AB27" s="20">
        <v>32159.05</v>
      </c>
      <c r="AC27" s="20">
        <v>33489.58</v>
      </c>
      <c r="AD27" s="20">
        <v>35420.44</v>
      </c>
      <c r="AE27" s="20">
        <v>36355.58</v>
      </c>
      <c r="AF27" s="20">
        <v>36772.65</v>
      </c>
      <c r="AG27" s="20">
        <v>37590.5</v>
      </c>
      <c r="AH27" s="20">
        <v>37681.19</v>
      </c>
      <c r="AI27" s="20">
        <v>38557.480000000003</v>
      </c>
      <c r="AJ27" s="20">
        <v>38873.949999999997</v>
      </c>
      <c r="AK27" s="20">
        <v>40209.89</v>
      </c>
      <c r="AL27" s="20">
        <v>40470.39</v>
      </c>
      <c r="AM27" s="20">
        <v>41866.83</v>
      </c>
      <c r="AN27" s="20">
        <v>42567.3</v>
      </c>
      <c r="AO27" s="20">
        <v>43537.62</v>
      </c>
      <c r="AP27" s="20">
        <v>43063.08</v>
      </c>
      <c r="AQ27" s="20">
        <v>46597.63</v>
      </c>
      <c r="AR27" s="20">
        <v>46891.59</v>
      </c>
      <c r="AS27" s="20">
        <v>49003.38</v>
      </c>
      <c r="AT27" s="20">
        <v>49296.23</v>
      </c>
      <c r="AU27" s="20">
        <v>49301.56</v>
      </c>
      <c r="AV27" s="20">
        <v>50336.09</v>
      </c>
      <c r="AW27" s="21" t="s">
        <v>151</v>
      </c>
    </row>
    <row r="28" spans="2:49" ht="10.15" x14ac:dyDescent="0.25">
      <c r="B28" s="13" t="s">
        <v>86</v>
      </c>
      <c r="C28" s="21" t="s">
        <v>151</v>
      </c>
      <c r="D28" s="21" t="s">
        <v>151</v>
      </c>
      <c r="E28" s="21" t="s">
        <v>151</v>
      </c>
      <c r="F28" s="21" t="s">
        <v>151</v>
      </c>
      <c r="G28" s="21" t="s">
        <v>151</v>
      </c>
      <c r="H28" s="21">
        <v>4640</v>
      </c>
      <c r="I28" s="21">
        <v>4654</v>
      </c>
      <c r="J28" s="21">
        <v>4701</v>
      </c>
      <c r="K28" s="20">
        <v>4757</v>
      </c>
      <c r="L28" s="20">
        <v>4821</v>
      </c>
      <c r="M28" s="20">
        <v>4970</v>
      </c>
      <c r="N28" s="20">
        <v>5072</v>
      </c>
      <c r="O28" s="20">
        <v>5010</v>
      </c>
      <c r="P28" s="20">
        <v>4951.1000000000004</v>
      </c>
      <c r="Q28" s="20">
        <v>4980</v>
      </c>
      <c r="R28" s="20">
        <v>5123</v>
      </c>
      <c r="S28" s="20">
        <v>5155</v>
      </c>
      <c r="T28" s="20">
        <v>5845.5</v>
      </c>
      <c r="U28" s="20">
        <v>5903.5</v>
      </c>
      <c r="V28" s="20">
        <v>6022</v>
      </c>
      <c r="W28" s="20">
        <v>6265.6</v>
      </c>
      <c r="X28" s="20">
        <v>6407.9</v>
      </c>
      <c r="Y28" s="20">
        <v>6613.8</v>
      </c>
      <c r="Z28" s="20">
        <v>6639.9</v>
      </c>
      <c r="AA28" s="20">
        <v>6706.5</v>
      </c>
      <c r="AB28" s="20">
        <v>6781.6</v>
      </c>
      <c r="AC28" s="20">
        <v>6931.8</v>
      </c>
      <c r="AD28" s="20">
        <v>7186</v>
      </c>
      <c r="AE28" s="20">
        <v>7402</v>
      </c>
      <c r="AF28" s="20">
        <v>7604.6</v>
      </c>
      <c r="AG28" s="20">
        <v>7859.5</v>
      </c>
      <c r="AH28" s="20">
        <v>8064.6</v>
      </c>
      <c r="AI28" s="20">
        <v>8176.4</v>
      </c>
      <c r="AJ28" s="20">
        <v>8125.3</v>
      </c>
      <c r="AK28" s="20">
        <v>8101.5</v>
      </c>
      <c r="AL28" s="20">
        <v>8110.9</v>
      </c>
      <c r="AM28" s="20">
        <v>8260.9</v>
      </c>
      <c r="AN28" s="20">
        <v>8463.5</v>
      </c>
      <c r="AO28" s="20">
        <v>8592.7000000000007</v>
      </c>
      <c r="AP28" s="20">
        <v>8596.1</v>
      </c>
      <c r="AQ28" s="20">
        <v>8370.2000000000007</v>
      </c>
      <c r="AR28" s="20">
        <v>8291.4</v>
      </c>
      <c r="AS28" s="20">
        <v>8345.1</v>
      </c>
      <c r="AT28" s="20">
        <v>8285.2000000000007</v>
      </c>
      <c r="AU28" s="20">
        <v>8236.1</v>
      </c>
      <c r="AV28" s="20">
        <v>8318.7000000000007</v>
      </c>
      <c r="AW28" s="21" t="s">
        <v>151</v>
      </c>
    </row>
    <row r="29" spans="2:49" ht="10.15" x14ac:dyDescent="0.25">
      <c r="B29" s="13" t="s">
        <v>88</v>
      </c>
      <c r="C29" s="21">
        <v>1075.8</v>
      </c>
      <c r="D29" s="20">
        <v>1099.44</v>
      </c>
      <c r="E29" s="21">
        <v>1102</v>
      </c>
      <c r="F29" s="21">
        <v>1140.7</v>
      </c>
      <c r="G29" s="21">
        <v>1190.75</v>
      </c>
      <c r="H29" s="21">
        <v>1211.5</v>
      </c>
      <c r="I29" s="20">
        <v>1250.58</v>
      </c>
      <c r="J29" s="21">
        <v>1249.5</v>
      </c>
      <c r="K29" s="21">
        <v>1243.7</v>
      </c>
      <c r="L29" s="20">
        <v>1261.9000000000001</v>
      </c>
      <c r="M29" s="20">
        <v>1260.3</v>
      </c>
      <c r="N29" s="20">
        <v>1271.1500000000001</v>
      </c>
      <c r="O29" s="21">
        <v>1280.2</v>
      </c>
      <c r="P29" s="21">
        <v>1266.0999999999999</v>
      </c>
      <c r="Q29" s="21">
        <v>1280.4000000000001</v>
      </c>
      <c r="R29" s="21">
        <v>1328.6</v>
      </c>
      <c r="S29" s="20">
        <v>1612</v>
      </c>
      <c r="T29" s="20">
        <v>1617</v>
      </c>
      <c r="U29" s="20">
        <v>1567</v>
      </c>
      <c r="V29" s="20">
        <v>1518</v>
      </c>
      <c r="W29" s="20">
        <v>1531</v>
      </c>
      <c r="X29" s="20">
        <v>1504</v>
      </c>
      <c r="Y29" s="20">
        <v>1508</v>
      </c>
      <c r="Z29" s="20">
        <v>1539</v>
      </c>
      <c r="AA29" s="20">
        <v>1606</v>
      </c>
      <c r="AB29" s="20">
        <v>1682</v>
      </c>
      <c r="AC29" s="20">
        <v>1736</v>
      </c>
      <c r="AD29" s="20">
        <v>1750</v>
      </c>
      <c r="AE29" s="20">
        <v>1738</v>
      </c>
      <c r="AF29" s="20">
        <v>1766</v>
      </c>
      <c r="AG29" s="20">
        <v>1794</v>
      </c>
      <c r="AH29" s="20">
        <v>1845</v>
      </c>
      <c r="AI29" s="20">
        <v>1904</v>
      </c>
      <c r="AJ29" s="20">
        <v>1953</v>
      </c>
      <c r="AK29" s="20">
        <v>2022</v>
      </c>
      <c r="AL29" s="20">
        <v>2081</v>
      </c>
      <c r="AM29" s="20">
        <v>2130</v>
      </c>
      <c r="AN29" s="20">
        <v>2166</v>
      </c>
      <c r="AO29" s="20">
        <v>2174</v>
      </c>
      <c r="AP29" s="20">
        <v>2145</v>
      </c>
      <c r="AQ29" s="20">
        <v>2154</v>
      </c>
      <c r="AR29" s="20">
        <v>2186</v>
      </c>
      <c r="AS29" s="20">
        <v>2180</v>
      </c>
      <c r="AT29" s="20">
        <v>2224</v>
      </c>
      <c r="AU29" s="20">
        <v>2303</v>
      </c>
      <c r="AV29" s="20">
        <v>2354</v>
      </c>
      <c r="AW29" s="21" t="s">
        <v>151</v>
      </c>
    </row>
    <row r="30" spans="2:49" ht="10.15" x14ac:dyDescent="0.25">
      <c r="B30" s="13" t="s">
        <v>87</v>
      </c>
      <c r="C30" s="20">
        <v>1497</v>
      </c>
      <c r="D30" s="22">
        <f>(C30+E30)/2</f>
        <v>1568.5</v>
      </c>
      <c r="E30" s="20">
        <v>1640</v>
      </c>
      <c r="F30" s="20">
        <v>1646</v>
      </c>
      <c r="G30" s="20">
        <v>1651</v>
      </c>
      <c r="H30" s="20">
        <v>1698</v>
      </c>
      <c r="I30" s="20">
        <v>1779</v>
      </c>
      <c r="J30" s="20">
        <v>1815</v>
      </c>
      <c r="K30" s="20">
        <v>1846</v>
      </c>
      <c r="L30" s="20">
        <v>1862</v>
      </c>
      <c r="M30" s="20">
        <v>1875</v>
      </c>
      <c r="N30" s="20">
        <v>1904</v>
      </c>
      <c r="O30" s="20">
        <v>1910</v>
      </c>
      <c r="P30" s="20">
        <v>1910</v>
      </c>
      <c r="Q30" s="20">
        <v>1939</v>
      </c>
      <c r="R30" s="20">
        <v>1984</v>
      </c>
      <c r="S30" s="20">
        <v>2053</v>
      </c>
      <c r="T30" s="20">
        <v>2090</v>
      </c>
      <c r="U30" s="20">
        <v>2079</v>
      </c>
      <c r="V30" s="20">
        <v>2014</v>
      </c>
      <c r="W30" s="20">
        <v>1992</v>
      </c>
      <c r="X30" s="20">
        <v>1973</v>
      </c>
      <c r="Y30" s="20">
        <v>1970</v>
      </c>
      <c r="Z30" s="20">
        <v>1970</v>
      </c>
      <c r="AA30" s="20">
        <v>2003</v>
      </c>
      <c r="AB30" s="20">
        <v>2047</v>
      </c>
      <c r="AC30" s="20">
        <v>2104</v>
      </c>
      <c r="AD30" s="20">
        <v>2166</v>
      </c>
      <c r="AE30" s="20">
        <v>2219</v>
      </c>
      <c r="AF30" s="20">
        <v>2233</v>
      </c>
      <c r="AG30" s="20">
        <v>2246</v>
      </c>
      <c r="AH30" s="20">
        <v>2259</v>
      </c>
      <c r="AI30" s="20">
        <v>2269</v>
      </c>
      <c r="AJ30" s="20">
        <v>2250</v>
      </c>
      <c r="AK30" s="20">
        <v>2258</v>
      </c>
      <c r="AL30" s="20">
        <v>2274.1779999999999</v>
      </c>
      <c r="AM30" s="20">
        <v>2345</v>
      </c>
      <c r="AN30" s="20">
        <v>2426</v>
      </c>
      <c r="AO30" s="20">
        <v>2506</v>
      </c>
      <c r="AP30" s="20">
        <v>2492</v>
      </c>
      <c r="AQ30" s="20">
        <v>2494</v>
      </c>
      <c r="AR30" s="20">
        <v>2532</v>
      </c>
      <c r="AS30" s="20">
        <v>2582</v>
      </c>
      <c r="AT30" s="20">
        <v>2597</v>
      </c>
      <c r="AU30" s="20">
        <v>2620</v>
      </c>
      <c r="AV30" s="20">
        <v>2635</v>
      </c>
      <c r="AW30" s="21" t="s">
        <v>151</v>
      </c>
    </row>
    <row r="31" spans="2:49" ht="10.15" x14ac:dyDescent="0.25">
      <c r="B31" s="13" t="s">
        <v>89</v>
      </c>
      <c r="C31" s="21">
        <v>15175</v>
      </c>
      <c r="D31" s="21">
        <v>15450</v>
      </c>
      <c r="E31" s="21">
        <v>15829</v>
      </c>
      <c r="F31" s="21">
        <v>16167</v>
      </c>
      <c r="G31" s="21">
        <v>16454</v>
      </c>
      <c r="H31" s="21">
        <v>16572</v>
      </c>
      <c r="I31" s="21">
        <v>16548</v>
      </c>
      <c r="J31" s="21">
        <v>16639</v>
      </c>
      <c r="K31" s="21">
        <v>17109</v>
      </c>
      <c r="L31" s="21">
        <v>17229</v>
      </c>
      <c r="M31" s="21">
        <v>17334</v>
      </c>
      <c r="N31" s="21">
        <v>17420</v>
      </c>
      <c r="O31" s="21">
        <v>16996</v>
      </c>
      <c r="P31" s="21">
        <v>16951</v>
      </c>
      <c r="Q31" s="21">
        <v>16998</v>
      </c>
      <c r="R31" s="21">
        <v>17144</v>
      </c>
      <c r="S31" s="21">
        <v>17193</v>
      </c>
      <c r="T31" s="21">
        <v>17138</v>
      </c>
      <c r="U31" s="21">
        <v>17023</v>
      </c>
      <c r="V31" s="21">
        <v>17002</v>
      </c>
      <c r="W31" s="21">
        <v>16280</v>
      </c>
      <c r="X31" s="21">
        <v>15326</v>
      </c>
      <c r="Y31" s="20">
        <v>15181</v>
      </c>
      <c r="Z31" s="20">
        <v>14894</v>
      </c>
      <c r="AA31" s="20">
        <v>14661</v>
      </c>
      <c r="AB31" s="20">
        <v>14792</v>
      </c>
      <c r="AC31" s="20">
        <v>14967.6</v>
      </c>
      <c r="AD31" s="20">
        <v>15185.8</v>
      </c>
      <c r="AE31" s="20">
        <v>15354</v>
      </c>
      <c r="AF31" s="20">
        <v>14757</v>
      </c>
      <c r="AG31" s="20">
        <v>14526</v>
      </c>
      <c r="AH31" s="20">
        <v>14206.5</v>
      </c>
      <c r="AI31" s="20">
        <v>13782</v>
      </c>
      <c r="AJ31" s="20">
        <v>13617</v>
      </c>
      <c r="AK31" s="20">
        <v>13795</v>
      </c>
      <c r="AL31" s="20">
        <v>14116</v>
      </c>
      <c r="AM31" s="20">
        <v>14594</v>
      </c>
      <c r="AN31" s="20">
        <v>15241</v>
      </c>
      <c r="AO31" s="20">
        <v>15800</v>
      </c>
      <c r="AP31" s="20">
        <v>15868</v>
      </c>
      <c r="AQ31" s="20">
        <v>15473</v>
      </c>
      <c r="AR31" s="20">
        <v>15562</v>
      </c>
      <c r="AS31" s="20">
        <v>15591</v>
      </c>
      <c r="AT31" s="20">
        <v>15568</v>
      </c>
      <c r="AU31" s="20">
        <v>15862</v>
      </c>
      <c r="AV31" s="20">
        <v>16084</v>
      </c>
      <c r="AW31" s="21" t="s">
        <v>151</v>
      </c>
    </row>
    <row r="32" spans="2:49" ht="10.15" x14ac:dyDescent="0.25">
      <c r="B32" s="13" t="s">
        <v>90</v>
      </c>
      <c r="C32" s="21">
        <v>3362</v>
      </c>
      <c r="D32" s="21">
        <v>3352</v>
      </c>
      <c r="E32" s="21">
        <v>3331</v>
      </c>
      <c r="F32" s="21">
        <v>3303</v>
      </c>
      <c r="G32" s="20">
        <v>3694</v>
      </c>
      <c r="H32" s="20">
        <v>3724</v>
      </c>
      <c r="I32" s="20">
        <v>3789</v>
      </c>
      <c r="J32" s="20">
        <v>3784</v>
      </c>
      <c r="K32" s="20">
        <v>3772</v>
      </c>
      <c r="L32" s="20">
        <v>3854</v>
      </c>
      <c r="M32" s="21">
        <v>3940</v>
      </c>
      <c r="N32" s="21">
        <v>3918</v>
      </c>
      <c r="O32" s="21">
        <v>3928</v>
      </c>
      <c r="P32" s="21">
        <v>4128</v>
      </c>
      <c r="Q32" s="21">
        <v>4075</v>
      </c>
      <c r="R32" s="21">
        <v>4057</v>
      </c>
      <c r="S32" s="21">
        <v>4064</v>
      </c>
      <c r="T32" s="21">
        <v>4171</v>
      </c>
      <c r="U32" s="21">
        <v>4280</v>
      </c>
      <c r="V32" s="20">
        <v>4377</v>
      </c>
      <c r="W32" s="20">
        <v>4658</v>
      </c>
      <c r="X32" s="20">
        <v>4568</v>
      </c>
      <c r="Y32" s="20">
        <v>4498.1000000000004</v>
      </c>
      <c r="Z32" s="20">
        <v>4418.2</v>
      </c>
      <c r="AA32" s="20">
        <v>4408.8</v>
      </c>
      <c r="AB32" s="20">
        <v>4381.6000000000004</v>
      </c>
      <c r="AC32" s="20">
        <v>4409.1000000000004</v>
      </c>
      <c r="AD32" s="20">
        <v>4491</v>
      </c>
      <c r="AE32" s="20">
        <v>4811.8</v>
      </c>
      <c r="AF32" s="20">
        <v>4890.2</v>
      </c>
      <c r="AG32" s="20">
        <v>5009</v>
      </c>
      <c r="AH32" s="20">
        <v>5092.8</v>
      </c>
      <c r="AI32" s="20">
        <v>5114.3</v>
      </c>
      <c r="AJ32" s="20">
        <v>5059.5</v>
      </c>
      <c r="AK32" s="20">
        <v>5027.2</v>
      </c>
      <c r="AL32" s="20">
        <v>5019.8999999999996</v>
      </c>
      <c r="AM32" s="20">
        <v>5050.8999999999996</v>
      </c>
      <c r="AN32" s="20">
        <v>5058.5</v>
      </c>
      <c r="AO32" s="20">
        <v>5086.6000000000004</v>
      </c>
      <c r="AP32" s="20">
        <v>4940.2</v>
      </c>
      <c r="AQ32" s="20">
        <v>4873.5</v>
      </c>
      <c r="AR32" s="20">
        <v>4709.1959999999999</v>
      </c>
      <c r="AS32" s="20">
        <v>4516.4960000000001</v>
      </c>
      <c r="AT32" s="20">
        <v>4403.5370000000003</v>
      </c>
      <c r="AU32" s="20">
        <v>4475.2</v>
      </c>
      <c r="AV32" s="20">
        <v>4520.4399999999996</v>
      </c>
      <c r="AW32" s="21" t="s">
        <v>151</v>
      </c>
    </row>
    <row r="33" spans="1:49" ht="10.15" x14ac:dyDescent="0.25">
      <c r="B33" s="13" t="s">
        <v>91</v>
      </c>
      <c r="C33" s="21" t="s">
        <v>151</v>
      </c>
      <c r="D33" s="21" t="s">
        <v>151</v>
      </c>
      <c r="E33" s="21" t="s">
        <v>151</v>
      </c>
      <c r="F33" s="21" t="s">
        <v>151</v>
      </c>
      <c r="G33" s="21" t="s">
        <v>151</v>
      </c>
      <c r="H33" s="21" t="s">
        <v>151</v>
      </c>
      <c r="I33" s="21" t="s">
        <v>151</v>
      </c>
      <c r="J33" s="21" t="s">
        <v>151</v>
      </c>
      <c r="K33" s="21" t="s">
        <v>151</v>
      </c>
      <c r="L33" s="21" t="s">
        <v>151</v>
      </c>
      <c r="M33" s="21" t="s">
        <v>151</v>
      </c>
      <c r="N33" s="21" t="s">
        <v>151</v>
      </c>
      <c r="O33" s="21" t="s">
        <v>151</v>
      </c>
      <c r="P33" s="21" t="s">
        <v>151</v>
      </c>
      <c r="Q33" s="21" t="s">
        <v>151</v>
      </c>
      <c r="R33" s="21" t="s">
        <v>151</v>
      </c>
      <c r="S33" s="21" t="s">
        <v>151</v>
      </c>
      <c r="T33" s="21" t="s">
        <v>151</v>
      </c>
      <c r="U33" s="21" t="s">
        <v>151</v>
      </c>
      <c r="V33" s="21" t="s">
        <v>151</v>
      </c>
      <c r="W33" s="21" t="s">
        <v>151</v>
      </c>
      <c r="X33" s="21" t="s">
        <v>151</v>
      </c>
      <c r="Y33" s="21" t="s">
        <v>151</v>
      </c>
      <c r="Z33" s="21" t="s">
        <v>151</v>
      </c>
      <c r="AA33" s="20">
        <v>2110.1999999999998</v>
      </c>
      <c r="AB33" s="20">
        <v>2146.8000000000002</v>
      </c>
      <c r="AC33" s="20">
        <v>2224.9</v>
      </c>
      <c r="AD33" s="20">
        <v>2205.9</v>
      </c>
      <c r="AE33" s="20">
        <v>2198.6</v>
      </c>
      <c r="AF33" s="20">
        <v>2132.1</v>
      </c>
      <c r="AG33" s="20">
        <v>2101.6999999999998</v>
      </c>
      <c r="AH33" s="20">
        <v>2123.6999999999998</v>
      </c>
      <c r="AI33" s="20">
        <v>2127</v>
      </c>
      <c r="AJ33" s="20">
        <v>2164.6</v>
      </c>
      <c r="AK33" s="20">
        <v>2170.4</v>
      </c>
      <c r="AL33" s="20">
        <v>2216.1999999999998</v>
      </c>
      <c r="AM33" s="20">
        <v>2301.4</v>
      </c>
      <c r="AN33" s="20">
        <v>2357.3000000000002</v>
      </c>
      <c r="AO33" s="20">
        <v>2433.6999999999998</v>
      </c>
      <c r="AP33" s="20">
        <v>2365.8000000000002</v>
      </c>
      <c r="AQ33" s="20">
        <v>2317.5</v>
      </c>
      <c r="AR33" s="20">
        <v>2315.3000000000002</v>
      </c>
      <c r="AS33" s="20">
        <v>2329</v>
      </c>
      <c r="AT33" s="20">
        <v>2329.3000000000002</v>
      </c>
      <c r="AU33" s="20">
        <v>2363</v>
      </c>
      <c r="AV33" s="20">
        <v>2424</v>
      </c>
      <c r="AW33" s="21" t="s">
        <v>151</v>
      </c>
    </row>
    <row r="34" spans="1:49" ht="10.15" x14ac:dyDescent="0.25">
      <c r="B34" s="13" t="s">
        <v>92</v>
      </c>
      <c r="C34" s="21" t="s">
        <v>151</v>
      </c>
      <c r="D34" s="21" t="s">
        <v>151</v>
      </c>
      <c r="E34" s="21" t="s">
        <v>151</v>
      </c>
      <c r="F34" s="21" t="s">
        <v>151</v>
      </c>
      <c r="G34" s="21" t="s">
        <v>151</v>
      </c>
      <c r="H34" s="21" t="s">
        <v>151</v>
      </c>
      <c r="I34" s="21" t="s">
        <v>151</v>
      </c>
      <c r="J34" s="21" t="s">
        <v>151</v>
      </c>
      <c r="K34" s="21" t="s">
        <v>151</v>
      </c>
      <c r="L34" s="21" t="s">
        <v>151</v>
      </c>
      <c r="M34" s="21" t="s">
        <v>151</v>
      </c>
      <c r="N34" s="21" t="s">
        <v>151</v>
      </c>
      <c r="O34" s="21" t="s">
        <v>151</v>
      </c>
      <c r="P34" s="21" t="s">
        <v>151</v>
      </c>
      <c r="Q34" s="21" t="s">
        <v>151</v>
      </c>
      <c r="R34" s="21" t="s">
        <v>151</v>
      </c>
      <c r="S34" s="21" t="s">
        <v>151</v>
      </c>
      <c r="T34" s="21" t="s">
        <v>151</v>
      </c>
      <c r="U34" s="21" t="s">
        <v>151</v>
      </c>
      <c r="V34" s="21" t="s">
        <v>151</v>
      </c>
      <c r="W34" s="21" t="s">
        <v>151</v>
      </c>
      <c r="X34" s="21" t="s">
        <v>151</v>
      </c>
      <c r="Y34" s="21" t="s">
        <v>151</v>
      </c>
      <c r="Z34" s="21" t="s">
        <v>151</v>
      </c>
      <c r="AA34" s="21" t="s">
        <v>151</v>
      </c>
      <c r="AB34" s="21" t="s">
        <v>151</v>
      </c>
      <c r="AC34" s="20">
        <v>871</v>
      </c>
      <c r="AD34" s="20">
        <v>893.2</v>
      </c>
      <c r="AE34" s="20">
        <v>904.7</v>
      </c>
      <c r="AF34" s="20">
        <v>888.7</v>
      </c>
      <c r="AG34" s="20">
        <v>893.6</v>
      </c>
      <c r="AH34" s="20">
        <v>914.1</v>
      </c>
      <c r="AI34" s="20">
        <v>922.4</v>
      </c>
      <c r="AJ34" s="20">
        <v>896.4</v>
      </c>
      <c r="AK34" s="20">
        <v>945.8</v>
      </c>
      <c r="AL34" s="20">
        <v>949.2</v>
      </c>
      <c r="AM34" s="20">
        <v>961.2</v>
      </c>
      <c r="AN34" s="20">
        <v>985.2</v>
      </c>
      <c r="AO34" s="20">
        <v>996.1</v>
      </c>
      <c r="AP34" s="20">
        <v>980.7</v>
      </c>
      <c r="AQ34" s="20">
        <v>966</v>
      </c>
      <c r="AR34" s="20">
        <v>936.1</v>
      </c>
      <c r="AS34" s="20">
        <v>923.8</v>
      </c>
      <c r="AT34" s="20">
        <v>905.89520000000005</v>
      </c>
      <c r="AU34" s="20">
        <v>916.70119999999997</v>
      </c>
      <c r="AV34" s="20">
        <v>917.4452</v>
      </c>
      <c r="AW34" s="21" t="s">
        <v>151</v>
      </c>
    </row>
    <row r="35" spans="1:49" ht="10.15" x14ac:dyDescent="0.25">
      <c r="B35" s="13" t="s">
        <v>70</v>
      </c>
      <c r="C35" s="20">
        <v>12433</v>
      </c>
      <c r="D35" s="20">
        <v>12499</v>
      </c>
      <c r="E35" s="20">
        <v>12535</v>
      </c>
      <c r="F35" s="20">
        <v>12851</v>
      </c>
      <c r="G35" s="20">
        <v>12924</v>
      </c>
      <c r="H35" s="20">
        <v>12692</v>
      </c>
      <c r="I35" s="20">
        <v>12477</v>
      </c>
      <c r="J35" s="20">
        <v>12485.9</v>
      </c>
      <c r="K35" s="20">
        <v>12280.4</v>
      </c>
      <c r="L35" s="20">
        <v>12109</v>
      </c>
      <c r="M35" s="20">
        <v>11781.1</v>
      </c>
      <c r="N35" s="20">
        <v>11467.7</v>
      </c>
      <c r="O35" s="20">
        <v>11358.3</v>
      </c>
      <c r="P35" s="20">
        <v>11322.6</v>
      </c>
      <c r="Q35" s="20">
        <v>11024.4</v>
      </c>
      <c r="R35" s="20">
        <v>10903</v>
      </c>
      <c r="S35" s="20">
        <v>11102.4</v>
      </c>
      <c r="T35" s="20">
        <v>11660.9</v>
      </c>
      <c r="U35" s="20">
        <v>12123.1</v>
      </c>
      <c r="V35" s="20">
        <v>12557.5</v>
      </c>
      <c r="W35" s="20">
        <v>12869.6</v>
      </c>
      <c r="X35" s="20">
        <v>12970.3</v>
      </c>
      <c r="Y35" s="20">
        <v>12730.6</v>
      </c>
      <c r="Z35" s="20">
        <v>12197.2</v>
      </c>
      <c r="AA35" s="20">
        <v>12169.5</v>
      </c>
      <c r="AB35" s="20">
        <v>12461.1</v>
      </c>
      <c r="AC35" s="20">
        <v>12811.55</v>
      </c>
      <c r="AD35" s="20">
        <v>13286.45</v>
      </c>
      <c r="AE35" s="20">
        <v>13837.87</v>
      </c>
      <c r="AF35" s="20">
        <v>14620.1</v>
      </c>
      <c r="AG35" s="20">
        <v>15424.72</v>
      </c>
      <c r="AH35" s="20">
        <v>16056.45</v>
      </c>
      <c r="AI35" s="20">
        <v>16698.93</v>
      </c>
      <c r="AJ35" s="20">
        <v>17387.93</v>
      </c>
      <c r="AK35" s="20">
        <v>18055.48</v>
      </c>
      <c r="AL35" s="20">
        <v>19116.61</v>
      </c>
      <c r="AM35" s="20">
        <v>19852.73</v>
      </c>
      <c r="AN35" s="20">
        <v>20491.150000000001</v>
      </c>
      <c r="AO35" s="20">
        <v>20372.53</v>
      </c>
      <c r="AP35" s="20">
        <v>18999.62</v>
      </c>
      <c r="AQ35" s="20">
        <v>18618.87</v>
      </c>
      <c r="AR35" s="20">
        <v>18320.61</v>
      </c>
      <c r="AS35" s="20">
        <v>17535.580000000002</v>
      </c>
      <c r="AT35" s="20">
        <v>17051.849999999999</v>
      </c>
      <c r="AU35" s="20">
        <v>17248.59</v>
      </c>
      <c r="AV35" s="20">
        <v>17776.27</v>
      </c>
      <c r="AW35" s="21" t="s">
        <v>151</v>
      </c>
    </row>
    <row r="36" spans="1:49" ht="10.15" x14ac:dyDescent="0.25">
      <c r="B36" s="13" t="s">
        <v>93</v>
      </c>
      <c r="C36" s="20">
        <v>3854</v>
      </c>
      <c r="D36" s="20">
        <v>3860</v>
      </c>
      <c r="E36" s="20">
        <v>3863</v>
      </c>
      <c r="F36" s="20">
        <v>3879</v>
      </c>
      <c r="G36" s="20">
        <v>3962</v>
      </c>
      <c r="H36" s="20">
        <v>4062</v>
      </c>
      <c r="I36" s="20">
        <v>4088</v>
      </c>
      <c r="J36" s="20">
        <v>4099</v>
      </c>
      <c r="K36" s="20">
        <v>4115</v>
      </c>
      <c r="L36" s="20">
        <v>4180</v>
      </c>
      <c r="M36" s="20">
        <v>4232</v>
      </c>
      <c r="N36" s="20">
        <v>4225</v>
      </c>
      <c r="O36" s="20">
        <v>4220</v>
      </c>
      <c r="P36" s="20">
        <v>4224</v>
      </c>
      <c r="Q36" s="20">
        <v>4255</v>
      </c>
      <c r="R36" s="20">
        <v>4299</v>
      </c>
      <c r="S36" s="20">
        <v>4269</v>
      </c>
      <c r="T36" s="20">
        <v>4316</v>
      </c>
      <c r="U36" s="20">
        <v>4375</v>
      </c>
      <c r="V36" s="20">
        <v>4442</v>
      </c>
      <c r="W36" s="20">
        <v>4485</v>
      </c>
      <c r="X36" s="20">
        <v>4396</v>
      </c>
      <c r="Y36" s="20">
        <v>4209</v>
      </c>
      <c r="Z36" s="20">
        <v>3964</v>
      </c>
      <c r="AA36" s="20">
        <v>3928</v>
      </c>
      <c r="AB36" s="20">
        <v>3986</v>
      </c>
      <c r="AC36" s="20">
        <v>3963</v>
      </c>
      <c r="AD36" s="20">
        <v>3922</v>
      </c>
      <c r="AE36" s="20">
        <v>3979</v>
      </c>
      <c r="AF36" s="20">
        <v>4068</v>
      </c>
      <c r="AG36" s="20">
        <v>4159</v>
      </c>
      <c r="AH36" s="20">
        <v>4239</v>
      </c>
      <c r="AI36" s="20">
        <v>4244</v>
      </c>
      <c r="AJ36" s="20">
        <v>4234</v>
      </c>
      <c r="AK36" s="20">
        <v>4212.7</v>
      </c>
      <c r="AL36" s="20">
        <v>4262.6000000000004</v>
      </c>
      <c r="AM36" s="20">
        <v>4340.6000000000004</v>
      </c>
      <c r="AN36" s="20">
        <v>4541</v>
      </c>
      <c r="AO36" s="20">
        <v>4593</v>
      </c>
      <c r="AP36" s="20">
        <v>4499</v>
      </c>
      <c r="AQ36" s="20">
        <v>4523.7</v>
      </c>
      <c r="AR36" s="20">
        <v>4625.8999999999996</v>
      </c>
      <c r="AS36" s="20">
        <v>4657.1000000000004</v>
      </c>
      <c r="AT36" s="20">
        <v>4704.7</v>
      </c>
      <c r="AU36" s="20">
        <v>4772.3</v>
      </c>
      <c r="AV36" s="20">
        <v>4837.2</v>
      </c>
      <c r="AW36" s="21" t="s">
        <v>151</v>
      </c>
    </row>
    <row r="37" spans="1:49" ht="10.15" x14ac:dyDescent="0.25">
      <c r="B37" s="13" t="s">
        <v>65</v>
      </c>
      <c r="C37" s="21">
        <v>3142.5</v>
      </c>
      <c r="D37" s="21">
        <v>3198.6</v>
      </c>
      <c r="E37" s="21">
        <v>3242.8</v>
      </c>
      <c r="F37" s="21">
        <v>3276.5</v>
      </c>
      <c r="G37" s="21">
        <v>3273.4</v>
      </c>
      <c r="H37" s="21">
        <v>3107.75</v>
      </c>
      <c r="I37" s="21">
        <v>3018.75</v>
      </c>
      <c r="J37" s="21">
        <v>3031.75</v>
      </c>
      <c r="K37" s="21">
        <v>3062</v>
      </c>
      <c r="L37" s="21">
        <v>3094.75</v>
      </c>
      <c r="M37" s="21">
        <v>3165.922</v>
      </c>
      <c r="N37" s="21">
        <v>3240.002</v>
      </c>
      <c r="O37" s="21">
        <v>3256.3180000000002</v>
      </c>
      <c r="P37" s="21">
        <v>3256.5459999999998</v>
      </c>
      <c r="Q37" s="21">
        <v>3288.1759999999999</v>
      </c>
      <c r="R37" s="21">
        <v>3354.317</v>
      </c>
      <c r="S37" s="21">
        <v>3430.4140000000002</v>
      </c>
      <c r="T37" s="21">
        <v>3515.0929999999998</v>
      </c>
      <c r="U37" s="21">
        <v>3606.5920000000001</v>
      </c>
      <c r="V37" s="21">
        <v>3703.5070000000001</v>
      </c>
      <c r="W37" s="21">
        <v>3820.6610000000001</v>
      </c>
      <c r="X37" s="20">
        <v>4100.6890000000003</v>
      </c>
      <c r="Y37" s="20">
        <v>4046.6759999999999</v>
      </c>
      <c r="Z37" s="20">
        <v>3990.59</v>
      </c>
      <c r="AA37" s="20">
        <v>3948.5479999999998</v>
      </c>
      <c r="AB37" s="20">
        <v>3960.3560000000002</v>
      </c>
      <c r="AC37" s="20">
        <v>3962.2489999999998</v>
      </c>
      <c r="AD37" s="20">
        <v>3945.7660000000001</v>
      </c>
      <c r="AE37" s="20">
        <v>4009.8020000000001</v>
      </c>
      <c r="AF37" s="20">
        <v>4037.3</v>
      </c>
      <c r="AG37" s="20">
        <v>4073.88</v>
      </c>
      <c r="AH37" s="20">
        <v>4143.9380000000001</v>
      </c>
      <c r="AI37" s="20">
        <v>4172.2190000000001</v>
      </c>
      <c r="AJ37" s="20">
        <v>4159.473</v>
      </c>
      <c r="AK37" s="20">
        <v>4169.7619999999997</v>
      </c>
      <c r="AL37" s="20">
        <v>4188.1540000000005</v>
      </c>
      <c r="AM37" s="20">
        <v>4277.2520000000004</v>
      </c>
      <c r="AN37" s="20">
        <v>4388.5709999999999</v>
      </c>
      <c r="AO37" s="20">
        <v>4500.2860000000001</v>
      </c>
      <c r="AP37" s="20">
        <v>4543.1589999999997</v>
      </c>
      <c r="AQ37" s="20">
        <v>4554.7039999999997</v>
      </c>
      <c r="AR37" s="20">
        <v>4661.7439999999997</v>
      </c>
      <c r="AS37" s="20">
        <v>4732.34</v>
      </c>
      <c r="AT37" s="20">
        <v>4799.5219999999999</v>
      </c>
      <c r="AU37" s="20">
        <v>4887.0870000000004</v>
      </c>
      <c r="AV37" s="20">
        <v>4962.625</v>
      </c>
      <c r="AW37" s="21" t="s">
        <v>151</v>
      </c>
    </row>
    <row r="38" spans="1:49" ht="10.15" x14ac:dyDescent="0.25">
      <c r="B38" s="13" t="s">
        <v>94</v>
      </c>
      <c r="C38" s="21">
        <v>13033</v>
      </c>
      <c r="D38" s="21">
        <v>13264</v>
      </c>
      <c r="E38" s="21">
        <v>13643</v>
      </c>
      <c r="F38" s="21">
        <v>13908</v>
      </c>
      <c r="G38" s="21">
        <v>14277</v>
      </c>
      <c r="H38" s="21">
        <v>14458</v>
      </c>
      <c r="I38" s="21">
        <v>14666</v>
      </c>
      <c r="J38" s="21">
        <v>15145</v>
      </c>
      <c r="K38" s="21">
        <v>15352</v>
      </c>
      <c r="L38" s="21">
        <v>15582</v>
      </c>
      <c r="M38" s="21">
        <v>15780</v>
      </c>
      <c r="N38" s="21">
        <v>15917</v>
      </c>
      <c r="O38" s="21">
        <v>16085</v>
      </c>
      <c r="P38" s="21">
        <v>16249</v>
      </c>
      <c r="Q38" s="21">
        <v>16501</v>
      </c>
      <c r="R38" s="21">
        <v>16782</v>
      </c>
      <c r="S38" s="21">
        <v>17094</v>
      </c>
      <c r="T38" s="21">
        <v>17488</v>
      </c>
      <c r="U38" s="20">
        <v>17755</v>
      </c>
      <c r="V38" s="20">
        <v>18224</v>
      </c>
      <c r="W38" s="20">
        <v>18538</v>
      </c>
      <c r="X38" s="20">
        <v>19290</v>
      </c>
      <c r="Y38" s="20">
        <v>19462</v>
      </c>
      <c r="Z38" s="20">
        <v>18503</v>
      </c>
      <c r="AA38" s="20">
        <v>20007</v>
      </c>
      <c r="AB38" s="20">
        <v>20590</v>
      </c>
      <c r="AC38" s="20">
        <v>21198</v>
      </c>
      <c r="AD38" s="20">
        <v>21206</v>
      </c>
      <c r="AE38" s="20">
        <v>21781</v>
      </c>
      <c r="AF38" s="20">
        <v>22052</v>
      </c>
      <c r="AG38" s="20">
        <v>21581</v>
      </c>
      <c r="AH38" s="20">
        <v>21526</v>
      </c>
      <c r="AI38" s="20">
        <v>21355</v>
      </c>
      <c r="AJ38" s="20">
        <v>21147</v>
      </c>
      <c r="AK38" s="20">
        <v>19631</v>
      </c>
      <c r="AL38" s="20">
        <v>20066</v>
      </c>
      <c r="AM38" s="20">
        <v>20423</v>
      </c>
      <c r="AN38" s="20">
        <v>20738</v>
      </c>
      <c r="AO38" s="20">
        <v>21194</v>
      </c>
      <c r="AP38" s="20">
        <v>21277</v>
      </c>
      <c r="AQ38" s="20">
        <v>22594</v>
      </c>
      <c r="AR38" s="20">
        <v>24110</v>
      </c>
      <c r="AS38" s="20">
        <v>24821</v>
      </c>
      <c r="AT38" s="20">
        <v>25524</v>
      </c>
      <c r="AU38" s="20">
        <v>25933</v>
      </c>
      <c r="AV38" s="20">
        <v>26621</v>
      </c>
      <c r="AW38" s="21" t="s">
        <v>151</v>
      </c>
    </row>
    <row r="39" spans="1:49" ht="10.15" x14ac:dyDescent="0.25">
      <c r="B39" s="13" t="s">
        <v>74</v>
      </c>
      <c r="C39" s="20">
        <v>24381</v>
      </c>
      <c r="D39" s="20">
        <v>24165</v>
      </c>
      <c r="E39" s="20">
        <v>24139</v>
      </c>
      <c r="F39" s="20">
        <v>24716</v>
      </c>
      <c r="G39" s="20">
        <v>24803</v>
      </c>
      <c r="H39" s="20">
        <v>24720</v>
      </c>
      <c r="I39" s="20">
        <v>24509</v>
      </c>
      <c r="J39" s="20">
        <v>24538</v>
      </c>
      <c r="K39" s="20">
        <v>24697</v>
      </c>
      <c r="L39" s="20">
        <v>25079</v>
      </c>
      <c r="M39" s="20">
        <v>25004</v>
      </c>
      <c r="N39" s="20">
        <v>24011</v>
      </c>
      <c r="O39" s="20">
        <v>23584</v>
      </c>
      <c r="P39" s="20">
        <v>23304</v>
      </c>
      <c r="Q39" s="20">
        <v>23854</v>
      </c>
      <c r="R39" s="20">
        <v>24250</v>
      </c>
      <c r="S39" s="20">
        <v>24380</v>
      </c>
      <c r="T39" s="20">
        <v>24754</v>
      </c>
      <c r="U39" s="20">
        <v>25708</v>
      </c>
      <c r="V39" s="20">
        <v>26549</v>
      </c>
      <c r="W39" s="20">
        <v>26818</v>
      </c>
      <c r="X39" s="20">
        <v>26058</v>
      </c>
      <c r="Y39" s="20">
        <v>25435</v>
      </c>
      <c r="Z39" s="20">
        <v>25088</v>
      </c>
      <c r="AA39" s="20">
        <v>25253</v>
      </c>
      <c r="AB39" s="20">
        <v>25489</v>
      </c>
      <c r="AC39" s="20">
        <v>25727</v>
      </c>
      <c r="AD39" s="20">
        <v>26155</v>
      </c>
      <c r="AE39" s="20">
        <v>26395</v>
      </c>
      <c r="AF39" s="20">
        <v>26691</v>
      </c>
      <c r="AG39" s="20">
        <v>27058</v>
      </c>
      <c r="AH39" s="20">
        <v>27316</v>
      </c>
      <c r="AI39" s="20">
        <v>27472</v>
      </c>
      <c r="AJ39" s="20">
        <v>28035.18</v>
      </c>
      <c r="AK39" s="20">
        <v>28238.94</v>
      </c>
      <c r="AL39" s="20">
        <v>28572.799999999999</v>
      </c>
      <c r="AM39" s="20">
        <v>28891.85</v>
      </c>
      <c r="AN39" s="20">
        <v>29106.18</v>
      </c>
      <c r="AO39" s="20">
        <v>29469.84</v>
      </c>
      <c r="AP39" s="20">
        <v>28854.89</v>
      </c>
      <c r="AQ39" s="20">
        <v>28943.87</v>
      </c>
      <c r="AR39" s="20">
        <v>29227.200000000001</v>
      </c>
      <c r="AS39" s="20">
        <v>29438.880000000001</v>
      </c>
      <c r="AT39" s="20">
        <v>29724.880000000001</v>
      </c>
      <c r="AU39" s="20">
        <v>30482.35</v>
      </c>
      <c r="AV39" s="20">
        <v>30815.03</v>
      </c>
      <c r="AW39" s="21" t="s">
        <v>151</v>
      </c>
    </row>
    <row r="40" spans="1:49" ht="10.15" x14ac:dyDescent="0.25">
      <c r="B40" s="13" t="s">
        <v>95</v>
      </c>
      <c r="C40" s="20">
        <v>78678</v>
      </c>
      <c r="D40" s="20">
        <v>79367</v>
      </c>
      <c r="E40" s="20">
        <v>82153</v>
      </c>
      <c r="F40" s="20">
        <v>85064</v>
      </c>
      <c r="G40" s="20">
        <v>86794</v>
      </c>
      <c r="H40" s="20">
        <v>85846</v>
      </c>
      <c r="I40" s="20">
        <v>88752</v>
      </c>
      <c r="J40" s="20">
        <v>92017</v>
      </c>
      <c r="K40" s="20">
        <v>96048</v>
      </c>
      <c r="L40" s="20">
        <v>98824</v>
      </c>
      <c r="M40" s="20">
        <v>99303</v>
      </c>
      <c r="N40" s="20">
        <v>100397</v>
      </c>
      <c r="O40" s="20">
        <v>99526</v>
      </c>
      <c r="P40" s="20">
        <v>100834</v>
      </c>
      <c r="Q40" s="20">
        <v>105005</v>
      </c>
      <c r="R40" s="20">
        <v>107150</v>
      </c>
      <c r="S40" s="20">
        <v>109597</v>
      </c>
      <c r="T40" s="20">
        <v>112440</v>
      </c>
      <c r="U40" s="20">
        <v>114968</v>
      </c>
      <c r="V40" s="20">
        <v>117342</v>
      </c>
      <c r="W40" s="20">
        <v>118793</v>
      </c>
      <c r="X40" s="20">
        <v>117718</v>
      </c>
      <c r="Y40" s="20">
        <v>118492</v>
      </c>
      <c r="Z40" s="20">
        <v>120259</v>
      </c>
      <c r="AA40" s="20">
        <v>123060</v>
      </c>
      <c r="AB40" s="20">
        <v>124900</v>
      </c>
      <c r="AC40" s="20">
        <v>126708</v>
      </c>
      <c r="AD40" s="20">
        <v>129558</v>
      </c>
      <c r="AE40" s="20">
        <v>131463</v>
      </c>
      <c r="AF40" s="20">
        <v>133488</v>
      </c>
      <c r="AG40" s="20">
        <v>136891</v>
      </c>
      <c r="AH40" s="20">
        <v>136933</v>
      </c>
      <c r="AI40" s="20">
        <v>136485</v>
      </c>
      <c r="AJ40" s="20">
        <v>137736</v>
      </c>
      <c r="AK40" s="20">
        <v>139252</v>
      </c>
      <c r="AL40" s="20">
        <v>141730</v>
      </c>
      <c r="AM40" s="20">
        <v>144427</v>
      </c>
      <c r="AN40" s="20">
        <v>146047</v>
      </c>
      <c r="AO40" s="20">
        <v>145362</v>
      </c>
      <c r="AP40" s="20">
        <v>139877</v>
      </c>
      <c r="AQ40" s="20">
        <v>139064</v>
      </c>
      <c r="AR40" s="20">
        <v>139869</v>
      </c>
      <c r="AS40" s="20">
        <v>142469</v>
      </c>
      <c r="AT40" s="20">
        <v>143929</v>
      </c>
      <c r="AU40" s="20">
        <v>146305</v>
      </c>
      <c r="AV40" s="20">
        <v>148833</v>
      </c>
      <c r="AW40" s="20">
        <v>151436</v>
      </c>
    </row>
    <row r="41" spans="1:49" s="14" customFormat="1" ht="10.15" x14ac:dyDescent="0.25">
      <c r="B41" s="14" t="s">
        <v>153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>
        <f>SUM(AE6:AE40)</f>
        <v>495634.41499999998</v>
      </c>
      <c r="AF41" s="25">
        <f t="shared" ref="AF41:AU41" si="3">SUM(AF6:AF40)</f>
        <v>500637.25699999993</v>
      </c>
      <c r="AG41" s="25">
        <f t="shared" si="3"/>
        <v>508776.78499999997</v>
      </c>
      <c r="AH41" s="25">
        <f t="shared" si="3"/>
        <v>511663.92799999996</v>
      </c>
      <c r="AI41" s="25">
        <f t="shared" si="3"/>
        <v>513362.24800000002</v>
      </c>
      <c r="AJ41" s="25">
        <f t="shared" si="3"/>
        <v>516275.63549999992</v>
      </c>
      <c r="AK41" s="25">
        <f t="shared" si="3"/>
        <v>520232.21020000003</v>
      </c>
      <c r="AL41" s="25">
        <f t="shared" si="3"/>
        <v>527869.25380000006</v>
      </c>
      <c r="AM41" s="25">
        <f t="shared" si="3"/>
        <v>537911.90709999995</v>
      </c>
      <c r="AN41" s="25">
        <f t="shared" si="3"/>
        <v>546279.64260000002</v>
      </c>
      <c r="AO41" s="25">
        <f t="shared" si="3"/>
        <v>550271.34400000004</v>
      </c>
      <c r="AP41" s="25">
        <f t="shared" si="3"/>
        <v>539307.26949999994</v>
      </c>
      <c r="AQ41" s="25">
        <f t="shared" si="3"/>
        <v>543299.95219999994</v>
      </c>
      <c r="AR41" s="25">
        <f t="shared" si="3"/>
        <v>544695.12730000005</v>
      </c>
      <c r="AS41" s="25">
        <f t="shared" si="3"/>
        <v>553850.01399999997</v>
      </c>
      <c r="AT41" s="25">
        <f t="shared" si="3"/>
        <v>557569.8526000001</v>
      </c>
      <c r="AU41" s="25">
        <f t="shared" si="3"/>
        <v>564153.13079999993</v>
      </c>
      <c r="AV41" s="25"/>
      <c r="AW41" s="25"/>
    </row>
    <row r="42" spans="1:49" x14ac:dyDescent="0.2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</row>
    <row r="43" spans="1:49" x14ac:dyDescent="0.2">
      <c r="A43" s="15"/>
      <c r="B43" s="14" t="s">
        <v>154</v>
      </c>
    </row>
    <row r="44" spans="1:49" x14ac:dyDescent="0.2">
      <c r="A44" s="15"/>
      <c r="B44" s="18"/>
      <c r="C44" s="19" t="s">
        <v>104</v>
      </c>
      <c r="D44" s="19" t="s">
        <v>105</v>
      </c>
      <c r="E44" s="19" t="s">
        <v>106</v>
      </c>
      <c r="F44" s="19" t="s">
        <v>107</v>
      </c>
      <c r="G44" s="19" t="s">
        <v>108</v>
      </c>
      <c r="H44" s="19" t="s">
        <v>109</v>
      </c>
      <c r="I44" s="19" t="s">
        <v>110</v>
      </c>
      <c r="J44" s="19" t="s">
        <v>111</v>
      </c>
      <c r="K44" s="19" t="s">
        <v>112</v>
      </c>
      <c r="L44" s="19" t="s">
        <v>113</v>
      </c>
      <c r="M44" s="19" t="s">
        <v>114</v>
      </c>
      <c r="N44" s="19" t="s">
        <v>115</v>
      </c>
      <c r="O44" s="19" t="s">
        <v>116</v>
      </c>
      <c r="P44" s="19" t="s">
        <v>117</v>
      </c>
      <c r="Q44" s="19" t="s">
        <v>118</v>
      </c>
      <c r="R44" s="19" t="s">
        <v>119</v>
      </c>
      <c r="S44" s="19" t="s">
        <v>120</v>
      </c>
      <c r="T44" s="19" t="s">
        <v>121</v>
      </c>
      <c r="U44" s="19" t="s">
        <v>122</v>
      </c>
      <c r="V44" s="19" t="s">
        <v>123</v>
      </c>
      <c r="W44" s="19" t="s">
        <v>124</v>
      </c>
      <c r="X44" s="19" t="s">
        <v>125</v>
      </c>
      <c r="Y44" s="19" t="s">
        <v>126</v>
      </c>
      <c r="Z44" s="19" t="s">
        <v>127</v>
      </c>
      <c r="AA44" s="19" t="s">
        <v>128</v>
      </c>
      <c r="AB44" s="19" t="s">
        <v>129</v>
      </c>
      <c r="AC44" s="19" t="s">
        <v>130</v>
      </c>
      <c r="AD44" s="19" t="s">
        <v>131</v>
      </c>
      <c r="AE44" s="19" t="s">
        <v>132</v>
      </c>
      <c r="AF44" s="19" t="s">
        <v>133</v>
      </c>
      <c r="AG44" s="19" t="s">
        <v>134</v>
      </c>
      <c r="AH44" s="19" t="s">
        <v>135</v>
      </c>
      <c r="AI44" s="19" t="s">
        <v>136</v>
      </c>
      <c r="AJ44" s="19" t="s">
        <v>137</v>
      </c>
      <c r="AK44" s="19" t="s">
        <v>138</v>
      </c>
      <c r="AL44" s="19" t="s">
        <v>139</v>
      </c>
      <c r="AM44" s="19" t="s">
        <v>140</v>
      </c>
      <c r="AN44" s="19" t="s">
        <v>141</v>
      </c>
      <c r="AO44" s="19" t="s">
        <v>142</v>
      </c>
      <c r="AP44" s="19" t="s">
        <v>143</v>
      </c>
      <c r="AQ44" s="19" t="s">
        <v>144</v>
      </c>
      <c r="AR44" s="19" t="s">
        <v>145</v>
      </c>
      <c r="AS44" s="19" t="s">
        <v>146</v>
      </c>
      <c r="AT44" s="19" t="s">
        <v>147</v>
      </c>
      <c r="AU44" s="19" t="s">
        <v>148</v>
      </c>
      <c r="AV44" s="19" t="s">
        <v>149</v>
      </c>
      <c r="AW44" s="19" t="s">
        <v>150</v>
      </c>
    </row>
    <row r="45" spans="1:49" x14ac:dyDescent="0.2">
      <c r="B45" s="13" t="s">
        <v>61</v>
      </c>
      <c r="C45" s="20">
        <v>714</v>
      </c>
      <c r="D45" s="20">
        <v>724</v>
      </c>
      <c r="E45" s="20">
        <v>733</v>
      </c>
      <c r="F45" s="20">
        <v>758</v>
      </c>
      <c r="G45" s="20">
        <v>799</v>
      </c>
      <c r="H45" s="20">
        <v>806</v>
      </c>
      <c r="I45" s="20">
        <v>862</v>
      </c>
      <c r="J45" s="20">
        <v>917</v>
      </c>
      <c r="K45" s="20">
        <v>903.3</v>
      </c>
      <c r="L45" s="20">
        <v>948.6</v>
      </c>
      <c r="M45" s="20">
        <v>980.6</v>
      </c>
      <c r="N45" s="20">
        <v>975.3</v>
      </c>
      <c r="O45" s="20">
        <v>974.8</v>
      </c>
      <c r="P45" s="20">
        <v>955.8</v>
      </c>
      <c r="Q45" s="20">
        <v>989.6</v>
      </c>
      <c r="R45" s="20">
        <v>980.53399999999999</v>
      </c>
      <c r="S45" s="20">
        <v>1005.529</v>
      </c>
      <c r="T45" s="20">
        <v>1001.877</v>
      </c>
      <c r="U45" s="20">
        <v>1041.424</v>
      </c>
      <c r="V45" s="20">
        <v>1052.758</v>
      </c>
      <c r="W45" s="20">
        <v>1068.0329999999999</v>
      </c>
      <c r="X45" s="20">
        <v>1073.5429999999999</v>
      </c>
      <c r="Y45" s="20">
        <v>1071.473</v>
      </c>
      <c r="Z45" s="20">
        <v>1089.8420000000001</v>
      </c>
      <c r="AA45" s="20">
        <v>1093.7829999999999</v>
      </c>
      <c r="AB45" s="20">
        <v>1113.6099999999999</v>
      </c>
      <c r="AC45" s="20">
        <v>1100.52</v>
      </c>
      <c r="AD45" s="20">
        <v>1109.7270000000001</v>
      </c>
      <c r="AE45" s="20">
        <v>1096.8720000000001</v>
      </c>
      <c r="AF45" s="20">
        <v>1109.24</v>
      </c>
      <c r="AG45" s="20">
        <v>1127.865</v>
      </c>
      <c r="AH45" s="20">
        <v>1153.6690000000001</v>
      </c>
      <c r="AI45" s="20">
        <v>1198.182</v>
      </c>
      <c r="AJ45" s="20">
        <v>1194.077</v>
      </c>
      <c r="AK45" s="20">
        <v>1184.231</v>
      </c>
      <c r="AL45" s="20">
        <v>1211.585</v>
      </c>
      <c r="AM45" s="20">
        <v>1191.8230000000001</v>
      </c>
      <c r="AN45" s="20">
        <v>1190.6400000000001</v>
      </c>
      <c r="AO45" s="20">
        <v>1204.972</v>
      </c>
      <c r="AP45" s="20">
        <v>1218.1790000000001</v>
      </c>
      <c r="AQ45" s="20">
        <v>1239.511</v>
      </c>
      <c r="AR45" s="20">
        <v>1217.059</v>
      </c>
      <c r="AS45" s="20">
        <v>1154.7380000000001</v>
      </c>
      <c r="AT45" s="20">
        <v>1132.3499999999999</v>
      </c>
      <c r="AU45" s="20">
        <v>1148.8389999999999</v>
      </c>
      <c r="AV45" s="20">
        <v>1185.1569999999999</v>
      </c>
      <c r="AW45" s="21" t="s">
        <v>151</v>
      </c>
    </row>
    <row r="46" spans="1:49" x14ac:dyDescent="0.2">
      <c r="B46" s="13" t="s">
        <v>62</v>
      </c>
      <c r="C46" s="21">
        <v>811</v>
      </c>
      <c r="D46" s="21">
        <v>778</v>
      </c>
      <c r="E46" s="21">
        <v>749</v>
      </c>
      <c r="F46" s="21">
        <v>739</v>
      </c>
      <c r="G46" s="20">
        <v>415.49529999999999</v>
      </c>
      <c r="H46" s="20">
        <v>402.03109999999998</v>
      </c>
      <c r="I46" s="20">
        <v>395.40140000000002</v>
      </c>
      <c r="J46" s="20">
        <v>398.64060000000001</v>
      </c>
      <c r="K46" s="20">
        <v>388.39699999999999</v>
      </c>
      <c r="L46" s="20">
        <v>378.89679999999998</v>
      </c>
      <c r="M46" s="20">
        <v>379.63240000000002</v>
      </c>
      <c r="N46" s="20">
        <v>373.59449999999998</v>
      </c>
      <c r="O46" s="20">
        <v>363.48180000000002</v>
      </c>
      <c r="P46" s="20">
        <v>364.34089999999998</v>
      </c>
      <c r="Q46" s="20">
        <v>348.661</v>
      </c>
      <c r="R46" s="20">
        <v>341.7704</v>
      </c>
      <c r="S46" s="20">
        <v>340.43770000000001</v>
      </c>
      <c r="T46" s="20">
        <v>339.41860000000003</v>
      </c>
      <c r="U46" s="20">
        <v>344.13279999999997</v>
      </c>
      <c r="V46" s="20">
        <v>350.69150000000002</v>
      </c>
      <c r="W46" s="20">
        <v>357.92149999999998</v>
      </c>
      <c r="X46" s="20">
        <v>354.54239999999999</v>
      </c>
      <c r="Y46" s="20">
        <v>358.91059999999999</v>
      </c>
      <c r="Z46" s="20">
        <v>357.69839999999999</v>
      </c>
      <c r="AA46" s="20">
        <v>389.55630000000002</v>
      </c>
      <c r="AB46" s="20">
        <v>401.46420000000001</v>
      </c>
      <c r="AC46" s="20">
        <v>389.36329999999998</v>
      </c>
      <c r="AD46" s="20">
        <v>389.19819999999999</v>
      </c>
      <c r="AE46" s="20">
        <v>394.90649999999999</v>
      </c>
      <c r="AF46" s="20">
        <v>394.88200000000001</v>
      </c>
      <c r="AG46" s="20">
        <v>390.8338</v>
      </c>
      <c r="AH46" s="20">
        <v>401.4522</v>
      </c>
      <c r="AI46" s="20">
        <v>410.58620000000002</v>
      </c>
      <c r="AJ46" s="20">
        <v>409.60160000000002</v>
      </c>
      <c r="AK46" s="20">
        <v>417.78699999999998</v>
      </c>
      <c r="AL46" s="20">
        <v>433.52550000000002</v>
      </c>
      <c r="AM46" s="20">
        <v>443.58850000000001</v>
      </c>
      <c r="AN46" s="20">
        <v>444.7373</v>
      </c>
      <c r="AO46" s="20">
        <v>448.60129999999998</v>
      </c>
      <c r="AP46" s="20">
        <v>455.96480000000003</v>
      </c>
      <c r="AQ46" s="20">
        <v>468.16730000000001</v>
      </c>
      <c r="AR46" s="20">
        <v>456.24259999999998</v>
      </c>
      <c r="AS46" s="20">
        <v>455.34030000000001</v>
      </c>
      <c r="AT46" s="20">
        <v>466.23849999999999</v>
      </c>
      <c r="AU46" s="20">
        <v>463.64019999999999</v>
      </c>
      <c r="AV46" s="20">
        <v>472.41550000000001</v>
      </c>
      <c r="AW46" s="21" t="s">
        <v>151</v>
      </c>
    </row>
    <row r="47" spans="1:49" x14ac:dyDescent="0.2">
      <c r="B47" s="13" t="s">
        <v>63</v>
      </c>
      <c r="C47" s="20">
        <v>531</v>
      </c>
      <c r="D47" s="20">
        <v>517</v>
      </c>
      <c r="E47" s="20">
        <v>505</v>
      </c>
      <c r="F47" s="20">
        <v>496</v>
      </c>
      <c r="G47" s="20">
        <v>490</v>
      </c>
      <c r="H47" s="20">
        <v>484</v>
      </c>
      <c r="I47" s="20">
        <v>480</v>
      </c>
      <c r="J47" s="20">
        <v>479</v>
      </c>
      <c r="K47" s="20">
        <v>481</v>
      </c>
      <c r="L47" s="20">
        <v>481</v>
      </c>
      <c r="M47" s="20">
        <v>481</v>
      </c>
      <c r="N47" s="20">
        <v>483</v>
      </c>
      <c r="O47" s="20">
        <v>486</v>
      </c>
      <c r="P47" s="20">
        <v>493</v>
      </c>
      <c r="Q47" s="20">
        <v>498</v>
      </c>
      <c r="R47" s="20">
        <v>501</v>
      </c>
      <c r="S47" s="20">
        <v>506</v>
      </c>
      <c r="T47" s="20">
        <v>512</v>
      </c>
      <c r="U47" s="20">
        <v>518</v>
      </c>
      <c r="V47" s="20">
        <v>526</v>
      </c>
      <c r="W47" s="20">
        <v>533</v>
      </c>
      <c r="X47" s="20">
        <v>539</v>
      </c>
      <c r="Y47" s="20">
        <v>540</v>
      </c>
      <c r="Z47" s="20">
        <v>550</v>
      </c>
      <c r="AA47" s="20">
        <v>554</v>
      </c>
      <c r="AB47" s="20">
        <v>557</v>
      </c>
      <c r="AC47" s="20">
        <v>564.4</v>
      </c>
      <c r="AD47" s="20">
        <v>567.20000000000005</v>
      </c>
      <c r="AE47" s="20">
        <v>564.5</v>
      </c>
      <c r="AF47" s="20">
        <v>567</v>
      </c>
      <c r="AG47" s="20">
        <v>561</v>
      </c>
      <c r="AH47" s="20">
        <v>542</v>
      </c>
      <c r="AI47" s="20">
        <v>550</v>
      </c>
      <c r="AJ47" s="20">
        <v>541</v>
      </c>
      <c r="AK47" s="20">
        <v>543</v>
      </c>
      <c r="AL47" s="20">
        <v>572.9</v>
      </c>
      <c r="AM47" s="20">
        <v>577.20000000000005</v>
      </c>
      <c r="AN47" s="20">
        <v>592.79999999999995</v>
      </c>
      <c r="AO47" s="20">
        <v>578.55650000000003</v>
      </c>
      <c r="AP47" s="20">
        <v>598.77670000000001</v>
      </c>
      <c r="AQ47" s="20">
        <v>600.64120000000003</v>
      </c>
      <c r="AR47" s="20">
        <v>594.88710000000003</v>
      </c>
      <c r="AS47" s="20">
        <v>610.88480000000004</v>
      </c>
      <c r="AT47" s="20">
        <v>641.96190000000001</v>
      </c>
      <c r="AU47" s="20">
        <v>622.69299999999998</v>
      </c>
      <c r="AV47" s="20">
        <v>650.19000000000005</v>
      </c>
      <c r="AW47" s="21" t="s">
        <v>151</v>
      </c>
    </row>
    <row r="48" spans="1:49" x14ac:dyDescent="0.2">
      <c r="B48" s="13" t="s">
        <v>64</v>
      </c>
      <c r="C48" s="21">
        <v>915</v>
      </c>
      <c r="D48" s="21">
        <v>923</v>
      </c>
      <c r="E48" s="21">
        <v>893</v>
      </c>
      <c r="F48" s="21">
        <v>871</v>
      </c>
      <c r="G48" s="21">
        <v>901</v>
      </c>
      <c r="H48" s="20">
        <v>777</v>
      </c>
      <c r="I48" s="20">
        <v>804</v>
      </c>
      <c r="J48" s="20">
        <v>818.1</v>
      </c>
      <c r="K48" s="20">
        <v>852.6</v>
      </c>
      <c r="L48" s="20">
        <v>887.4</v>
      </c>
      <c r="M48" s="20">
        <v>894.2</v>
      </c>
      <c r="N48" s="20">
        <v>902.7</v>
      </c>
      <c r="O48" s="20">
        <v>938.6</v>
      </c>
      <c r="P48" s="20">
        <v>982.8</v>
      </c>
      <c r="Q48" s="20">
        <v>1025.8</v>
      </c>
      <c r="R48" s="20">
        <v>1127.2</v>
      </c>
      <c r="S48" s="20">
        <v>1077.7</v>
      </c>
      <c r="T48" s="20">
        <v>1087.7</v>
      </c>
      <c r="U48" s="20">
        <v>1126.9000000000001</v>
      </c>
      <c r="V48" s="20">
        <v>1148.4000000000001</v>
      </c>
      <c r="W48" s="20">
        <v>1172.5</v>
      </c>
      <c r="X48" s="20">
        <v>1197.5999999999999</v>
      </c>
      <c r="Y48" s="20">
        <v>1223.5</v>
      </c>
      <c r="Z48" s="20">
        <v>1290.5</v>
      </c>
      <c r="AA48" s="20">
        <v>1346</v>
      </c>
      <c r="AB48" s="20">
        <v>1349.3</v>
      </c>
      <c r="AC48" s="20">
        <v>1434.5</v>
      </c>
      <c r="AD48" s="20">
        <v>1498.3</v>
      </c>
      <c r="AE48" s="20">
        <v>1593.3</v>
      </c>
      <c r="AF48" s="20">
        <v>1583.1</v>
      </c>
      <c r="AG48" s="20">
        <v>1524.7</v>
      </c>
      <c r="AH48" s="20">
        <v>1445</v>
      </c>
      <c r="AI48" s="20">
        <v>1468.1</v>
      </c>
      <c r="AJ48" s="20">
        <v>1505.4</v>
      </c>
      <c r="AK48" s="20">
        <v>1479.8</v>
      </c>
      <c r="AL48" s="20">
        <v>1496</v>
      </c>
      <c r="AM48" s="20">
        <v>1477.8</v>
      </c>
      <c r="AN48" s="20">
        <v>1535.4</v>
      </c>
      <c r="AO48" s="20">
        <v>1540.8</v>
      </c>
      <c r="AP48" s="20">
        <v>1573.7</v>
      </c>
      <c r="AQ48" s="20">
        <v>1556.5</v>
      </c>
      <c r="AR48" s="20">
        <v>1534.7</v>
      </c>
      <c r="AS48" s="20">
        <v>1530.8</v>
      </c>
      <c r="AT48" s="20">
        <v>1540.6</v>
      </c>
      <c r="AU48" s="20">
        <v>1536.7</v>
      </c>
      <c r="AV48" s="20">
        <v>1526.3</v>
      </c>
      <c r="AW48" s="21" t="s">
        <v>151</v>
      </c>
    </row>
    <row r="49" spans="2:49" x14ac:dyDescent="0.2">
      <c r="B49" s="13" t="s">
        <v>66</v>
      </c>
      <c r="C49" s="21" t="s">
        <v>151</v>
      </c>
      <c r="D49" s="21" t="s">
        <v>151</v>
      </c>
      <c r="E49" s="21" t="s">
        <v>151</v>
      </c>
      <c r="F49" s="21" t="s">
        <v>151</v>
      </c>
      <c r="G49" s="21" t="s">
        <v>151</v>
      </c>
      <c r="H49" s="21" t="s">
        <v>151</v>
      </c>
      <c r="I49" s="21" t="s">
        <v>151</v>
      </c>
      <c r="J49" s="21" t="s">
        <v>151</v>
      </c>
      <c r="K49" s="21" t="s">
        <v>151</v>
      </c>
      <c r="L49" s="21" t="s">
        <v>151</v>
      </c>
      <c r="M49" s="21" t="s">
        <v>151</v>
      </c>
      <c r="N49" s="21" t="s">
        <v>151</v>
      </c>
      <c r="O49" s="21" t="s">
        <v>151</v>
      </c>
      <c r="P49" s="21" t="s">
        <v>151</v>
      </c>
      <c r="Q49" s="21" t="s">
        <v>151</v>
      </c>
      <c r="R49" s="21" t="s">
        <v>151</v>
      </c>
      <c r="S49" s="21" t="s">
        <v>151</v>
      </c>
      <c r="T49" s="21" t="s">
        <v>151</v>
      </c>
      <c r="U49" s="21" t="s">
        <v>151</v>
      </c>
      <c r="V49" s="21" t="s">
        <v>151</v>
      </c>
      <c r="W49" s="21" t="s">
        <v>151</v>
      </c>
      <c r="X49" s="21" t="s">
        <v>151</v>
      </c>
      <c r="Y49" s="21" t="s">
        <v>151</v>
      </c>
      <c r="Z49" s="21" t="s">
        <v>151</v>
      </c>
      <c r="AA49" s="21" t="s">
        <v>151</v>
      </c>
      <c r="AB49" s="21" t="s">
        <v>151</v>
      </c>
      <c r="AC49" s="20">
        <v>1369.4749999999999</v>
      </c>
      <c r="AD49" s="20">
        <v>1407.7760000000001</v>
      </c>
      <c r="AE49" s="20">
        <v>1450.3009999999999</v>
      </c>
      <c r="AF49" s="20">
        <v>1473.5250000000001</v>
      </c>
      <c r="AG49" s="20">
        <v>1464.886</v>
      </c>
      <c r="AH49" s="20">
        <v>1496.3</v>
      </c>
      <c r="AI49" s="20">
        <v>1516.6089999999999</v>
      </c>
      <c r="AJ49" s="20">
        <v>1625.0830000000001</v>
      </c>
      <c r="AK49" s="20">
        <v>1628.0530000000001</v>
      </c>
      <c r="AL49" s="20">
        <v>1644.575</v>
      </c>
      <c r="AM49" s="20">
        <v>1663.877</v>
      </c>
      <c r="AN49" s="20">
        <v>1692.5740000000001</v>
      </c>
      <c r="AO49" s="20">
        <v>1670.7470000000001</v>
      </c>
      <c r="AP49" s="20">
        <v>1715.27</v>
      </c>
      <c r="AQ49" s="20">
        <v>1784.2760000000001</v>
      </c>
      <c r="AR49" s="20">
        <v>1872.8910000000001</v>
      </c>
      <c r="AS49" s="20">
        <v>1813.7850000000001</v>
      </c>
      <c r="AT49" s="20">
        <v>1873.2819999999999</v>
      </c>
      <c r="AU49" s="20">
        <v>1938.8689999999999</v>
      </c>
      <c r="AV49" s="20">
        <v>1962.6969999999999</v>
      </c>
      <c r="AW49" s="20">
        <v>2048.904</v>
      </c>
    </row>
    <row r="50" spans="2:49" x14ac:dyDescent="0.2">
      <c r="B50" s="13" t="s">
        <v>152</v>
      </c>
      <c r="C50" s="21" t="s">
        <v>151</v>
      </c>
      <c r="D50" s="21" t="s">
        <v>151</v>
      </c>
      <c r="E50" s="21" t="s">
        <v>151</v>
      </c>
      <c r="F50" s="21" t="s">
        <v>151</v>
      </c>
      <c r="G50" s="21" t="s">
        <v>151</v>
      </c>
      <c r="H50" s="21" t="s">
        <v>151</v>
      </c>
      <c r="I50" s="21" t="s">
        <v>151</v>
      </c>
      <c r="J50" s="21" t="s">
        <v>151</v>
      </c>
      <c r="K50" s="21" t="s">
        <v>151</v>
      </c>
      <c r="L50" s="21" t="s">
        <v>151</v>
      </c>
      <c r="M50" s="21" t="s">
        <v>151</v>
      </c>
      <c r="N50" s="21" t="s">
        <v>151</v>
      </c>
      <c r="O50" s="21" t="s">
        <v>151</v>
      </c>
      <c r="P50" s="21" t="s">
        <v>151</v>
      </c>
      <c r="Q50" s="21" t="s">
        <v>151</v>
      </c>
      <c r="R50" s="21" t="s">
        <v>151</v>
      </c>
      <c r="S50" s="21" t="s">
        <v>151</v>
      </c>
      <c r="T50" s="21" t="s">
        <v>151</v>
      </c>
      <c r="U50" s="21" t="s">
        <v>151</v>
      </c>
      <c r="V50" s="21" t="s">
        <v>151</v>
      </c>
      <c r="W50" s="21" t="s">
        <v>151</v>
      </c>
      <c r="X50" s="21" t="s">
        <v>151</v>
      </c>
      <c r="Y50" s="21" t="s">
        <v>151</v>
      </c>
      <c r="Z50" s="20">
        <v>438.76690000000002</v>
      </c>
      <c r="AA50" s="20">
        <v>495.21170000000001</v>
      </c>
      <c r="AB50" s="20">
        <v>562.39340000000004</v>
      </c>
      <c r="AC50" s="20">
        <v>580.05489999999998</v>
      </c>
      <c r="AD50" s="20">
        <v>587.15359999999998</v>
      </c>
      <c r="AE50" s="20">
        <v>639.95780000000002</v>
      </c>
      <c r="AF50" s="20">
        <v>659.73569999999995</v>
      </c>
      <c r="AG50" s="20">
        <v>682.31849999999997</v>
      </c>
      <c r="AH50" s="20">
        <v>689.26499999999999</v>
      </c>
      <c r="AI50" s="20">
        <v>738.18050000000005</v>
      </c>
      <c r="AJ50" s="20">
        <v>778.04219999999998</v>
      </c>
      <c r="AK50" s="20">
        <v>760.74929999999995</v>
      </c>
      <c r="AL50" s="20">
        <v>728.20870000000002</v>
      </c>
      <c r="AM50" s="20">
        <v>746.67830000000004</v>
      </c>
      <c r="AN50" s="20">
        <v>766.22680000000003</v>
      </c>
      <c r="AO50" s="20">
        <v>775.01120000000003</v>
      </c>
      <c r="AP50" s="20">
        <v>797.82299999999998</v>
      </c>
      <c r="AQ50" s="20">
        <v>836.45899999999995</v>
      </c>
      <c r="AR50" s="20">
        <v>857.68769999999995</v>
      </c>
      <c r="AS50" s="20">
        <v>872.40340000000003</v>
      </c>
      <c r="AT50" s="20">
        <v>835.15239999999994</v>
      </c>
      <c r="AU50" s="20">
        <v>865.5204</v>
      </c>
      <c r="AV50" s="20">
        <v>843.83450000000005</v>
      </c>
      <c r="AW50" s="21" t="s">
        <v>151</v>
      </c>
    </row>
    <row r="51" spans="2:49" x14ac:dyDescent="0.2">
      <c r="B51" s="13" t="s">
        <v>69</v>
      </c>
      <c r="C51" s="20">
        <v>353</v>
      </c>
      <c r="D51" s="20">
        <v>349</v>
      </c>
      <c r="E51" s="20">
        <v>323</v>
      </c>
      <c r="F51" s="20">
        <v>328</v>
      </c>
      <c r="G51" s="20">
        <v>322</v>
      </c>
      <c r="H51" s="20">
        <v>323</v>
      </c>
      <c r="I51" s="20">
        <v>308</v>
      </c>
      <c r="J51" s="20">
        <v>294</v>
      </c>
      <c r="K51" s="20">
        <v>302</v>
      </c>
      <c r="L51" s="20">
        <v>305</v>
      </c>
      <c r="M51" s="22">
        <f>(L51+N51)/2</f>
        <v>292.5</v>
      </c>
      <c r="N51" s="20">
        <v>280</v>
      </c>
      <c r="O51" s="22">
        <f>(N51+P51)/2</f>
        <v>279.3</v>
      </c>
      <c r="P51" s="20">
        <v>278.60000000000002</v>
      </c>
      <c r="Q51" s="20">
        <v>254.6</v>
      </c>
      <c r="R51" s="20">
        <v>250.3</v>
      </c>
      <c r="S51" s="20">
        <v>247.9</v>
      </c>
      <c r="T51" s="20">
        <v>241.3</v>
      </c>
      <c r="U51" s="20">
        <v>237.3</v>
      </c>
      <c r="V51" s="20">
        <v>242.1</v>
      </c>
      <c r="W51" s="20">
        <v>252.4</v>
      </c>
      <c r="X51" s="20">
        <v>238</v>
      </c>
      <c r="Y51" s="20">
        <v>233.1</v>
      </c>
      <c r="Z51" s="20">
        <v>230.4</v>
      </c>
      <c r="AA51" s="20">
        <v>212.9</v>
      </c>
      <c r="AB51" s="20">
        <v>217.7</v>
      </c>
      <c r="AC51" s="20">
        <v>218.9</v>
      </c>
      <c r="AD51" s="20">
        <v>222.3</v>
      </c>
      <c r="AE51" s="20">
        <v>226</v>
      </c>
      <c r="AF51" s="20">
        <v>223.9</v>
      </c>
      <c r="AG51" s="20">
        <v>222.1</v>
      </c>
      <c r="AH51" s="20">
        <v>218</v>
      </c>
      <c r="AI51" s="20">
        <v>220.4</v>
      </c>
      <c r="AJ51" s="20">
        <v>227.4</v>
      </c>
      <c r="AK51" s="20">
        <v>217</v>
      </c>
      <c r="AL51" s="20">
        <v>222.7</v>
      </c>
      <c r="AM51" s="20">
        <v>234.7</v>
      </c>
      <c r="AN51" s="20">
        <v>236.2</v>
      </c>
      <c r="AO51" s="20">
        <v>240.8</v>
      </c>
      <c r="AP51" s="20">
        <v>248.2</v>
      </c>
      <c r="AQ51" s="20">
        <v>238.6</v>
      </c>
      <c r="AR51" s="20">
        <v>239.3</v>
      </c>
      <c r="AS51" s="20">
        <v>238.5</v>
      </c>
      <c r="AT51" s="20">
        <v>237.3</v>
      </c>
      <c r="AU51" s="20">
        <v>235.3</v>
      </c>
      <c r="AV51" s="20">
        <v>229.8</v>
      </c>
      <c r="AW51" s="21" t="s">
        <v>151</v>
      </c>
    </row>
    <row r="52" spans="2:49" x14ac:dyDescent="0.2">
      <c r="B52" s="13" t="s">
        <v>71</v>
      </c>
      <c r="C52" s="21" t="s">
        <v>151</v>
      </c>
      <c r="D52" s="21" t="s">
        <v>151</v>
      </c>
      <c r="E52" s="21" t="s">
        <v>151</v>
      </c>
      <c r="F52" s="21" t="s">
        <v>151</v>
      </c>
      <c r="G52" s="21" t="s">
        <v>151</v>
      </c>
      <c r="H52" s="21" t="s">
        <v>151</v>
      </c>
      <c r="I52" s="21" t="s">
        <v>151</v>
      </c>
      <c r="J52" s="21" t="s">
        <v>151</v>
      </c>
      <c r="K52" s="21" t="s">
        <v>151</v>
      </c>
      <c r="L52" s="21" t="s">
        <v>151</v>
      </c>
      <c r="M52" s="21" t="s">
        <v>151</v>
      </c>
      <c r="N52" s="21" t="s">
        <v>151</v>
      </c>
      <c r="O52" s="21" t="s">
        <v>151</v>
      </c>
      <c r="P52" s="21" t="s">
        <v>151</v>
      </c>
      <c r="Q52" s="21" t="s">
        <v>151</v>
      </c>
      <c r="R52" s="21" t="s">
        <v>151</v>
      </c>
      <c r="S52" s="21" t="s">
        <v>151</v>
      </c>
      <c r="T52" s="21" t="s">
        <v>151</v>
      </c>
      <c r="U52" s="21" t="s">
        <v>151</v>
      </c>
      <c r="V52" s="21" t="s">
        <v>151</v>
      </c>
      <c r="W52" s="21" t="s">
        <v>151</v>
      </c>
      <c r="X52" s="21" t="s">
        <v>151</v>
      </c>
      <c r="Y52" s="21" t="s">
        <v>151</v>
      </c>
      <c r="Z52" s="21" t="s">
        <v>151</v>
      </c>
      <c r="AA52" s="21" t="s">
        <v>151</v>
      </c>
      <c r="AB52" s="20">
        <v>34.799999999999997</v>
      </c>
      <c r="AC52" s="20">
        <v>37.1</v>
      </c>
      <c r="AD52" s="20">
        <v>44</v>
      </c>
      <c r="AE52" s="20">
        <v>47</v>
      </c>
      <c r="AF52" s="20">
        <v>45.2</v>
      </c>
      <c r="AG52" s="20">
        <v>48.2</v>
      </c>
      <c r="AH52" s="20">
        <v>44.3</v>
      </c>
      <c r="AI52" s="20">
        <v>43.6</v>
      </c>
      <c r="AJ52" s="20">
        <v>51.2</v>
      </c>
      <c r="AK52" s="20">
        <v>55.1</v>
      </c>
      <c r="AL52" s="20">
        <v>47.2</v>
      </c>
      <c r="AM52" s="20">
        <v>51.9</v>
      </c>
      <c r="AN52" s="20">
        <v>58.8</v>
      </c>
      <c r="AO52" s="20">
        <v>50.6</v>
      </c>
      <c r="AP52" s="20">
        <v>48.5</v>
      </c>
      <c r="AQ52" s="20">
        <v>47</v>
      </c>
      <c r="AR52" s="20">
        <v>51</v>
      </c>
      <c r="AS52" s="20">
        <v>52.6</v>
      </c>
      <c r="AT52" s="20">
        <v>55.2</v>
      </c>
      <c r="AU52" s="20">
        <v>55.6</v>
      </c>
      <c r="AV52" s="20">
        <v>59.1</v>
      </c>
      <c r="AW52" s="21" t="s">
        <v>151</v>
      </c>
    </row>
    <row r="53" spans="2:49" x14ac:dyDescent="0.2">
      <c r="B53" s="13" t="s">
        <v>72</v>
      </c>
      <c r="C53" s="21">
        <v>500</v>
      </c>
      <c r="D53" s="21">
        <v>484</v>
      </c>
      <c r="E53" s="21">
        <v>446</v>
      </c>
      <c r="F53" s="21">
        <v>414</v>
      </c>
      <c r="G53" s="21">
        <v>403</v>
      </c>
      <c r="H53" s="21">
        <v>375</v>
      </c>
      <c r="I53" s="21">
        <v>459</v>
      </c>
      <c r="J53" s="20">
        <v>309</v>
      </c>
      <c r="K53" s="20">
        <v>301</v>
      </c>
      <c r="L53" s="20">
        <v>309</v>
      </c>
      <c r="M53" s="20">
        <v>311</v>
      </c>
      <c r="N53" s="20">
        <v>302</v>
      </c>
      <c r="O53" s="20">
        <v>300</v>
      </c>
      <c r="P53" s="20">
        <v>341</v>
      </c>
      <c r="Q53" s="20">
        <v>340</v>
      </c>
      <c r="R53" s="20">
        <v>325</v>
      </c>
      <c r="S53" s="20">
        <v>327</v>
      </c>
      <c r="T53" s="20">
        <v>344</v>
      </c>
      <c r="U53" s="20">
        <v>344</v>
      </c>
      <c r="V53" s="20">
        <v>358</v>
      </c>
      <c r="W53" s="20">
        <v>353</v>
      </c>
      <c r="X53" s="20">
        <v>332</v>
      </c>
      <c r="Y53" s="20">
        <v>316</v>
      </c>
      <c r="Z53" s="20">
        <v>303</v>
      </c>
      <c r="AA53" s="20">
        <v>307</v>
      </c>
      <c r="AB53" s="20">
        <v>299</v>
      </c>
      <c r="AC53" s="20">
        <v>299</v>
      </c>
      <c r="AD53" s="20">
        <v>303.2</v>
      </c>
      <c r="AE53" s="20">
        <v>302</v>
      </c>
      <c r="AF53" s="20">
        <v>305</v>
      </c>
      <c r="AG53" s="20">
        <v>303.8</v>
      </c>
      <c r="AH53" s="20">
        <v>294.39999999999998</v>
      </c>
      <c r="AI53" s="20">
        <v>292.3</v>
      </c>
      <c r="AJ53" s="20">
        <v>294.2</v>
      </c>
      <c r="AK53" s="20">
        <v>290.2</v>
      </c>
      <c r="AL53" s="20">
        <v>290</v>
      </c>
      <c r="AM53" s="20">
        <v>301</v>
      </c>
      <c r="AN53" s="20">
        <v>300</v>
      </c>
      <c r="AO53" s="20">
        <v>311</v>
      </c>
      <c r="AP53" s="20">
        <v>321</v>
      </c>
      <c r="AQ53" s="20">
        <v>314</v>
      </c>
      <c r="AR53" s="20">
        <v>319</v>
      </c>
      <c r="AS53" s="20">
        <v>325</v>
      </c>
      <c r="AT53" s="20">
        <v>319</v>
      </c>
      <c r="AU53" s="20">
        <v>331</v>
      </c>
      <c r="AV53" s="20">
        <v>335</v>
      </c>
      <c r="AW53" s="21" t="s">
        <v>151</v>
      </c>
    </row>
    <row r="54" spans="2:49" x14ac:dyDescent="0.2">
      <c r="B54" s="13" t="s">
        <v>73</v>
      </c>
      <c r="C54" s="20">
        <v>4387</v>
      </c>
      <c r="D54" s="20">
        <v>4240</v>
      </c>
      <c r="E54" s="20">
        <v>4093</v>
      </c>
      <c r="F54" s="20">
        <v>3983</v>
      </c>
      <c r="G54" s="20">
        <v>3893</v>
      </c>
      <c r="H54" s="20">
        <v>3795</v>
      </c>
      <c r="I54" s="20">
        <v>3715</v>
      </c>
      <c r="J54" s="20">
        <v>3647</v>
      </c>
      <c r="K54" s="20">
        <v>3591</v>
      </c>
      <c r="L54" s="20">
        <v>3542</v>
      </c>
      <c r="M54" s="20">
        <v>3489</v>
      </c>
      <c r="N54" s="20">
        <v>3431</v>
      </c>
      <c r="O54" s="20">
        <v>3366</v>
      </c>
      <c r="P54" s="20">
        <v>3319</v>
      </c>
      <c r="Q54" s="20">
        <v>3251</v>
      </c>
      <c r="R54" s="20">
        <v>3174</v>
      </c>
      <c r="S54" s="20">
        <v>3131</v>
      </c>
      <c r="T54" s="20">
        <v>3093</v>
      </c>
      <c r="U54" s="20">
        <v>3052</v>
      </c>
      <c r="V54" s="20">
        <v>2994</v>
      </c>
      <c r="W54" s="20">
        <v>3037.7510000000002</v>
      </c>
      <c r="X54" s="20">
        <v>2928.26</v>
      </c>
      <c r="Y54" s="20">
        <v>2794.5329999999999</v>
      </c>
      <c r="Z54" s="20">
        <v>2663.1640000000002</v>
      </c>
      <c r="AA54" s="20">
        <v>2565.1210000000001</v>
      </c>
      <c r="AB54" s="20">
        <v>2483.3420000000001</v>
      </c>
      <c r="AC54" s="20">
        <v>2407.223</v>
      </c>
      <c r="AD54" s="20">
        <v>2351.0390000000002</v>
      </c>
      <c r="AE54" s="20">
        <v>2310.8310000000001</v>
      </c>
      <c r="AF54" s="20">
        <v>2295.0329999999999</v>
      </c>
      <c r="AG54" s="20">
        <v>2281.38</v>
      </c>
      <c r="AH54" s="20">
        <v>2254.3429999999998</v>
      </c>
      <c r="AI54" s="20">
        <v>2245.0540000000001</v>
      </c>
      <c r="AJ54" s="20">
        <v>2245.5880000000002</v>
      </c>
      <c r="AK54" s="20">
        <v>2266.1089999999999</v>
      </c>
      <c r="AL54" s="20">
        <v>2300.1729999999998</v>
      </c>
      <c r="AM54" s="20">
        <v>2325.0929999999998</v>
      </c>
      <c r="AN54" s="20">
        <v>2345.5590000000002</v>
      </c>
      <c r="AO54" s="20">
        <v>2363.1149999999998</v>
      </c>
      <c r="AP54" s="20">
        <v>2378.3220000000001</v>
      </c>
      <c r="AQ54" s="20">
        <v>2442.79</v>
      </c>
      <c r="AR54" s="20">
        <v>2539.5070000000001</v>
      </c>
      <c r="AS54" s="20">
        <v>2627.4160000000002</v>
      </c>
      <c r="AT54" s="20">
        <v>2728.8510000000001</v>
      </c>
      <c r="AU54" s="20">
        <v>2800.482</v>
      </c>
      <c r="AV54" s="21" t="s">
        <v>151</v>
      </c>
      <c r="AW54" s="21" t="s">
        <v>151</v>
      </c>
    </row>
    <row r="55" spans="2:49" x14ac:dyDescent="0.2">
      <c r="B55" s="13" t="s">
        <v>68</v>
      </c>
      <c r="C55" s="21">
        <v>4422</v>
      </c>
      <c r="D55" s="21">
        <v>4167</v>
      </c>
      <c r="E55" s="21">
        <v>4034</v>
      </c>
      <c r="F55" s="21">
        <v>3938</v>
      </c>
      <c r="G55" s="21">
        <v>3793</v>
      </c>
      <c r="H55" s="21">
        <v>3643</v>
      </c>
      <c r="I55" s="21">
        <v>3462</v>
      </c>
      <c r="J55" s="21">
        <v>3322</v>
      </c>
      <c r="K55" s="21">
        <v>3258</v>
      </c>
      <c r="L55" s="21">
        <v>3180</v>
      </c>
      <c r="M55" s="20">
        <v>2255</v>
      </c>
      <c r="N55" s="20">
        <v>2260</v>
      </c>
      <c r="O55" s="20">
        <v>2273</v>
      </c>
      <c r="P55" s="20">
        <v>2288</v>
      </c>
      <c r="Q55" s="21">
        <v>3287</v>
      </c>
      <c r="R55" s="21">
        <v>3108</v>
      </c>
      <c r="S55" s="21">
        <v>3118</v>
      </c>
      <c r="T55" s="21">
        <v>3100</v>
      </c>
      <c r="U55" s="21">
        <v>3067</v>
      </c>
      <c r="V55" s="21">
        <v>3051</v>
      </c>
      <c r="W55" s="21">
        <v>3156</v>
      </c>
      <c r="X55" s="20">
        <v>3076</v>
      </c>
      <c r="Y55" s="20">
        <v>3135</v>
      </c>
      <c r="Z55" s="20">
        <v>3226</v>
      </c>
      <c r="AA55" s="20">
        <v>3302</v>
      </c>
      <c r="AB55" s="20">
        <v>3373</v>
      </c>
      <c r="AC55" s="20">
        <v>3443</v>
      </c>
      <c r="AD55" s="20">
        <v>3512</v>
      </c>
      <c r="AE55" s="20">
        <v>3600</v>
      </c>
      <c r="AF55" s="20">
        <v>3604</v>
      </c>
      <c r="AG55" s="20">
        <v>3650</v>
      </c>
      <c r="AH55" s="20">
        <v>3636</v>
      </c>
      <c r="AI55" s="20">
        <v>3628</v>
      </c>
      <c r="AJ55" s="20">
        <v>3682</v>
      </c>
      <c r="AK55" s="20">
        <v>3920</v>
      </c>
      <c r="AL55" s="20">
        <v>4077</v>
      </c>
      <c r="AM55" s="20">
        <v>4131</v>
      </c>
      <c r="AN55" s="20">
        <v>4160</v>
      </c>
      <c r="AO55" s="20">
        <v>4143</v>
      </c>
      <c r="AP55" s="20">
        <v>4215</v>
      </c>
      <c r="AQ55" s="20">
        <v>4258</v>
      </c>
      <c r="AR55" s="20">
        <v>4295</v>
      </c>
      <c r="AS55" s="20">
        <v>4314</v>
      </c>
      <c r="AT55" s="20">
        <v>4235</v>
      </c>
      <c r="AU55" s="20">
        <v>4190</v>
      </c>
      <c r="AV55" s="20">
        <v>4160</v>
      </c>
      <c r="AW55" s="21" t="s">
        <v>151</v>
      </c>
    </row>
    <row r="56" spans="2:49" x14ac:dyDescent="0.2">
      <c r="B56" s="13" t="s">
        <v>75</v>
      </c>
      <c r="C56" s="21" t="s">
        <v>151</v>
      </c>
      <c r="D56" s="21" t="s">
        <v>151</v>
      </c>
      <c r="E56" s="21" t="s">
        <v>151</v>
      </c>
      <c r="F56" s="21" t="s">
        <v>151</v>
      </c>
      <c r="G56" s="21" t="s">
        <v>151</v>
      </c>
      <c r="H56" s="21" t="s">
        <v>151</v>
      </c>
      <c r="I56" s="21" t="s">
        <v>151</v>
      </c>
      <c r="J56" s="21">
        <v>1709</v>
      </c>
      <c r="K56" s="21">
        <v>1702</v>
      </c>
      <c r="L56" s="21">
        <v>1703</v>
      </c>
      <c r="M56" s="21">
        <v>1688</v>
      </c>
      <c r="N56" s="20">
        <v>1337.0050000000001</v>
      </c>
      <c r="O56" s="20">
        <v>1362.9</v>
      </c>
      <c r="P56" s="20">
        <v>1281.8689999999999</v>
      </c>
      <c r="Q56" s="20">
        <v>1251.4090000000001</v>
      </c>
      <c r="R56" s="20">
        <v>1289.5840000000001</v>
      </c>
      <c r="S56" s="20">
        <v>1271.788</v>
      </c>
      <c r="T56" s="20">
        <v>1274.355</v>
      </c>
      <c r="U56" s="20">
        <v>1286.9090000000001</v>
      </c>
      <c r="V56" s="20">
        <v>1258.8440000000001</v>
      </c>
      <c r="W56" s="20">
        <v>1292.5309999999999</v>
      </c>
      <c r="X56" s="20">
        <v>1278.433</v>
      </c>
      <c r="Y56" s="20">
        <v>1301.307</v>
      </c>
      <c r="Z56" s="20">
        <v>1288.241</v>
      </c>
      <c r="AA56" s="20">
        <v>1304.2449999999999</v>
      </c>
      <c r="AB56" s="20">
        <v>1290.115</v>
      </c>
      <c r="AC56" s="20">
        <v>1304.473</v>
      </c>
      <c r="AD56" s="20">
        <v>1282.575</v>
      </c>
      <c r="AE56" s="20">
        <v>1299.625</v>
      </c>
      <c r="AF56" s="20">
        <v>1297.386</v>
      </c>
      <c r="AG56" s="20">
        <v>1325.078</v>
      </c>
      <c r="AH56" s="20">
        <v>1321.018</v>
      </c>
      <c r="AI56" s="20">
        <v>1332.097</v>
      </c>
      <c r="AJ56" s="20">
        <v>1342.377</v>
      </c>
      <c r="AK56" s="20">
        <v>1320.7919999999999</v>
      </c>
      <c r="AL56" s="20">
        <v>1326.4059999999999</v>
      </c>
      <c r="AM56" s="20">
        <v>1334.7650000000001</v>
      </c>
      <c r="AN56" s="20">
        <v>1331.0530000000001</v>
      </c>
      <c r="AO56" s="20">
        <v>1337.4359999999999</v>
      </c>
      <c r="AP56" s="20">
        <v>1341.29</v>
      </c>
      <c r="AQ56" s="20">
        <v>1315.6289999999999</v>
      </c>
      <c r="AR56" s="20">
        <v>1256.0709999999999</v>
      </c>
      <c r="AS56" s="20">
        <v>1177.425</v>
      </c>
      <c r="AT56" s="20">
        <v>1129.7550000000001</v>
      </c>
      <c r="AU56" s="20">
        <v>1092.3989999999999</v>
      </c>
      <c r="AV56" s="20">
        <v>1115.08</v>
      </c>
      <c r="AW56" s="21" t="s">
        <v>151</v>
      </c>
    </row>
    <row r="57" spans="2:49" x14ac:dyDescent="0.2">
      <c r="B57" s="13" t="s">
        <v>76</v>
      </c>
      <c r="C57" s="21" t="s">
        <v>151</v>
      </c>
      <c r="D57" s="21" t="s">
        <v>151</v>
      </c>
      <c r="E57" s="21" t="s">
        <v>151</v>
      </c>
      <c r="F57" s="21" t="s">
        <v>151</v>
      </c>
      <c r="G57" s="21" t="s">
        <v>151</v>
      </c>
      <c r="H57" s="21" t="s">
        <v>151</v>
      </c>
      <c r="I57" s="21" t="s">
        <v>151</v>
      </c>
      <c r="J57" s="21" t="s">
        <v>151</v>
      </c>
      <c r="K57" s="21" t="s">
        <v>151</v>
      </c>
      <c r="L57" s="21" t="s">
        <v>151</v>
      </c>
      <c r="M57" s="21" t="s">
        <v>151</v>
      </c>
      <c r="N57" s="21" t="s">
        <v>151</v>
      </c>
      <c r="O57" s="21" t="s">
        <v>151</v>
      </c>
      <c r="P57" s="21" t="s">
        <v>151</v>
      </c>
      <c r="Q57" s="21" t="s">
        <v>151</v>
      </c>
      <c r="R57" s="21" t="s">
        <v>151</v>
      </c>
      <c r="S57" s="21" t="s">
        <v>151</v>
      </c>
      <c r="T57" s="21" t="s">
        <v>151</v>
      </c>
      <c r="U57" s="21" t="s">
        <v>151</v>
      </c>
      <c r="V57" s="21" t="s">
        <v>151</v>
      </c>
      <c r="W57" s="21" t="s">
        <v>151</v>
      </c>
      <c r="X57" s="21" t="s">
        <v>151</v>
      </c>
      <c r="Y57" s="20">
        <v>772</v>
      </c>
      <c r="Z57" s="20">
        <v>640</v>
      </c>
      <c r="AA57" s="20">
        <v>607</v>
      </c>
      <c r="AB57" s="20">
        <v>603</v>
      </c>
      <c r="AC57" s="20">
        <v>603</v>
      </c>
      <c r="AD57" s="20">
        <v>580</v>
      </c>
      <c r="AE57" s="20">
        <v>558</v>
      </c>
      <c r="AF57" s="20">
        <v>561</v>
      </c>
      <c r="AG57" s="20">
        <v>552</v>
      </c>
      <c r="AH57" s="20">
        <v>528</v>
      </c>
      <c r="AI57" s="20">
        <v>510</v>
      </c>
      <c r="AJ57" s="20">
        <v>501</v>
      </c>
      <c r="AK57" s="20">
        <v>535</v>
      </c>
      <c r="AL57" s="20">
        <v>517</v>
      </c>
      <c r="AM57" s="20">
        <v>479.8</v>
      </c>
      <c r="AN57" s="20">
        <v>468.8</v>
      </c>
      <c r="AO57" s="20">
        <v>456.6</v>
      </c>
      <c r="AP57" s="20">
        <v>457.6</v>
      </c>
      <c r="AQ57" s="20">
        <v>447.3</v>
      </c>
      <c r="AR57" s="20">
        <v>440.8</v>
      </c>
      <c r="AS57" s="20">
        <v>434.3</v>
      </c>
      <c r="AT57" s="20">
        <v>425.6</v>
      </c>
      <c r="AU57" s="20">
        <v>435.6</v>
      </c>
      <c r="AV57" s="20">
        <v>445.34899999999999</v>
      </c>
      <c r="AW57" s="21" t="s">
        <v>151</v>
      </c>
    </row>
    <row r="58" spans="2:49" x14ac:dyDescent="0.2">
      <c r="B58" s="13" t="s">
        <v>78</v>
      </c>
      <c r="C58" s="21">
        <v>15.1</v>
      </c>
      <c r="D58" s="21">
        <v>14.7</v>
      </c>
      <c r="E58" s="21">
        <v>14.9</v>
      </c>
      <c r="F58" s="21">
        <v>14.2</v>
      </c>
      <c r="G58" s="21">
        <v>15</v>
      </c>
      <c r="H58" s="21">
        <v>14.8</v>
      </c>
      <c r="I58" s="21">
        <v>14.9</v>
      </c>
      <c r="J58" s="21">
        <v>14.7</v>
      </c>
      <c r="K58" s="21">
        <v>14.8</v>
      </c>
      <c r="L58" s="21">
        <v>13.7</v>
      </c>
      <c r="M58" s="21">
        <v>13.9</v>
      </c>
      <c r="N58" s="21">
        <v>13.9</v>
      </c>
      <c r="O58" s="21">
        <v>14.3</v>
      </c>
      <c r="P58" s="21">
        <v>14.4</v>
      </c>
      <c r="Q58" s="21">
        <v>14.8</v>
      </c>
      <c r="R58" s="21">
        <v>15.1</v>
      </c>
      <c r="S58" s="21">
        <v>16.8</v>
      </c>
      <c r="T58" s="21">
        <v>20.100000000000001</v>
      </c>
      <c r="U58" s="21">
        <v>19.5</v>
      </c>
      <c r="V58" s="21">
        <v>18.899999999999999</v>
      </c>
      <c r="W58" s="21">
        <v>19</v>
      </c>
      <c r="X58" s="20">
        <v>24.3</v>
      </c>
      <c r="Y58" s="20">
        <v>22.9</v>
      </c>
      <c r="Z58" s="20">
        <v>20.8</v>
      </c>
      <c r="AA58" s="20">
        <v>23</v>
      </c>
      <c r="AB58" s="20">
        <v>26</v>
      </c>
      <c r="AC58" s="20">
        <v>25.206</v>
      </c>
      <c r="AD58" s="20">
        <v>24.495000000000001</v>
      </c>
      <c r="AE58" s="20">
        <v>26.134</v>
      </c>
      <c r="AF58" s="20">
        <v>26.731000000000002</v>
      </c>
      <c r="AG58" s="20">
        <v>27.451000000000001</v>
      </c>
      <c r="AH58" s="20">
        <v>26.303999999999998</v>
      </c>
      <c r="AI58" s="20">
        <v>25.564</v>
      </c>
      <c r="AJ58" s="20">
        <v>21.799160000000001</v>
      </c>
      <c r="AK58" s="20">
        <v>21.969470000000001</v>
      </c>
      <c r="AL58" s="20">
        <v>22.748270000000002</v>
      </c>
      <c r="AM58" s="20">
        <v>24.820260000000001</v>
      </c>
      <c r="AN58" s="20">
        <v>24.164100000000001</v>
      </c>
      <c r="AO58" s="20">
        <v>22.382490000000001</v>
      </c>
      <c r="AP58" s="20">
        <v>19.79936</v>
      </c>
      <c r="AQ58" s="20">
        <v>20.843730000000001</v>
      </c>
      <c r="AR58" s="20">
        <v>20.630240000000001</v>
      </c>
      <c r="AS58" s="20">
        <v>20.452960000000001</v>
      </c>
      <c r="AT58" s="20">
        <v>21.559989999999999</v>
      </c>
      <c r="AU58" s="20">
        <v>21.74607</v>
      </c>
      <c r="AV58" s="20">
        <v>22.20035</v>
      </c>
      <c r="AW58" s="21" t="s">
        <v>151</v>
      </c>
    </row>
    <row r="59" spans="2:49" x14ac:dyDescent="0.2">
      <c r="B59" s="13" t="s">
        <v>77</v>
      </c>
      <c r="C59" s="21">
        <v>328</v>
      </c>
      <c r="D59" s="20">
        <v>258</v>
      </c>
      <c r="E59" s="20">
        <v>260</v>
      </c>
      <c r="F59" s="20">
        <v>260</v>
      </c>
      <c r="G59" s="20">
        <v>258</v>
      </c>
      <c r="H59" s="20">
        <v>259</v>
      </c>
      <c r="I59" s="20">
        <v>257</v>
      </c>
      <c r="J59" s="20">
        <v>256</v>
      </c>
      <c r="K59" s="20">
        <v>255</v>
      </c>
      <c r="L59" s="20">
        <v>253</v>
      </c>
      <c r="M59" s="20">
        <v>245</v>
      </c>
      <c r="N59" s="20">
        <v>232</v>
      </c>
      <c r="O59" s="20">
        <v>236</v>
      </c>
      <c r="P59" s="20">
        <v>236</v>
      </c>
      <c r="Q59" s="20">
        <v>237</v>
      </c>
      <c r="R59" s="20">
        <v>232</v>
      </c>
      <c r="S59" s="20">
        <v>232.3</v>
      </c>
      <c r="T59" s="20">
        <v>234.9</v>
      </c>
      <c r="U59" s="20">
        <v>244.1</v>
      </c>
      <c r="V59" s="20">
        <v>242</v>
      </c>
      <c r="W59" s="20">
        <v>257.8</v>
      </c>
      <c r="X59" s="20">
        <v>245.6</v>
      </c>
      <c r="Y59" s="20">
        <v>257.60000000000002</v>
      </c>
      <c r="Z59" s="20">
        <v>255.5</v>
      </c>
      <c r="AA59" s="20">
        <v>256.8</v>
      </c>
      <c r="AB59" s="20">
        <v>265</v>
      </c>
      <c r="AC59" s="20">
        <v>261</v>
      </c>
      <c r="AD59" s="20">
        <v>267.7</v>
      </c>
      <c r="AE59" s="20">
        <v>281.8</v>
      </c>
      <c r="AF59" s="20">
        <v>289</v>
      </c>
      <c r="AG59" s="20">
        <v>295.10000000000002</v>
      </c>
      <c r="AH59" s="20">
        <v>298.3</v>
      </c>
      <c r="AI59" s="20">
        <v>301.5</v>
      </c>
      <c r="AJ59" s="20">
        <v>297.8</v>
      </c>
      <c r="AK59" s="20">
        <v>316.39999999999998</v>
      </c>
      <c r="AL59" s="20">
        <v>326.8</v>
      </c>
      <c r="AM59" s="20">
        <v>317.10000000000002</v>
      </c>
      <c r="AN59" s="20">
        <v>341.9</v>
      </c>
      <c r="AO59" s="20">
        <v>351.9</v>
      </c>
      <c r="AP59" s="20">
        <v>330.6</v>
      </c>
      <c r="AQ59" s="20">
        <v>307.10000000000002</v>
      </c>
      <c r="AR59" s="20">
        <v>296.3</v>
      </c>
      <c r="AS59" s="20">
        <v>292.3</v>
      </c>
      <c r="AT59" s="20">
        <v>303.7</v>
      </c>
      <c r="AU59" s="20">
        <v>315.7</v>
      </c>
      <c r="AV59" s="20">
        <v>327.5</v>
      </c>
      <c r="AW59" s="21" t="s">
        <v>151</v>
      </c>
    </row>
    <row r="60" spans="2:49" x14ac:dyDescent="0.2">
      <c r="B60" s="13" t="s">
        <v>79</v>
      </c>
      <c r="C60" s="21" t="s">
        <v>151</v>
      </c>
      <c r="D60" s="21" t="s">
        <v>151</v>
      </c>
      <c r="E60" s="21" t="s">
        <v>151</v>
      </c>
      <c r="F60" s="21" t="s">
        <v>151</v>
      </c>
      <c r="G60" s="21" t="s">
        <v>151</v>
      </c>
      <c r="H60" s="21" t="s">
        <v>151</v>
      </c>
      <c r="I60" s="21" t="s">
        <v>151</v>
      </c>
      <c r="J60" s="21" t="s">
        <v>151</v>
      </c>
      <c r="K60" s="21" t="s">
        <v>151</v>
      </c>
      <c r="L60" s="21" t="s">
        <v>151</v>
      </c>
      <c r="M60" s="21" t="s">
        <v>151</v>
      </c>
      <c r="N60" s="21" t="s">
        <v>151</v>
      </c>
      <c r="O60" s="21" t="s">
        <v>151</v>
      </c>
      <c r="P60" s="21" t="s">
        <v>151</v>
      </c>
      <c r="Q60" s="21" t="s">
        <v>151</v>
      </c>
      <c r="R60" s="21" t="s">
        <v>151</v>
      </c>
      <c r="S60" s="21" t="s">
        <v>151</v>
      </c>
      <c r="T60" s="21" t="s">
        <v>151</v>
      </c>
      <c r="U60" s="21" t="s">
        <v>151</v>
      </c>
      <c r="V60" s="21" t="s">
        <v>151</v>
      </c>
      <c r="W60" s="21" t="s">
        <v>151</v>
      </c>
      <c r="X60" s="21" t="s">
        <v>151</v>
      </c>
      <c r="Y60" s="21" t="s">
        <v>151</v>
      </c>
      <c r="Z60" s="21" t="s">
        <v>151</v>
      </c>
      <c r="AA60" s="21" t="s">
        <v>151</v>
      </c>
      <c r="AB60" s="20">
        <v>290.52999999999997</v>
      </c>
      <c r="AC60" s="20">
        <v>307.55</v>
      </c>
      <c r="AD60" s="20">
        <v>302.99</v>
      </c>
      <c r="AE60" s="20">
        <v>300.32</v>
      </c>
      <c r="AF60" s="20">
        <v>312.37</v>
      </c>
      <c r="AG60" s="20">
        <v>305.64999999999998</v>
      </c>
      <c r="AH60" s="20">
        <v>295.37</v>
      </c>
      <c r="AI60" s="20">
        <v>299.62</v>
      </c>
      <c r="AJ60" s="20">
        <v>311.75</v>
      </c>
      <c r="AK60" s="20">
        <v>308.04000000000002</v>
      </c>
      <c r="AL60" s="20">
        <v>319.07</v>
      </c>
      <c r="AM60" s="20">
        <v>331.94</v>
      </c>
      <c r="AN60" s="20">
        <v>335.41</v>
      </c>
      <c r="AO60" s="20">
        <v>346.77</v>
      </c>
      <c r="AP60" s="20">
        <v>360.05</v>
      </c>
      <c r="AQ60" s="20">
        <v>368.79</v>
      </c>
      <c r="AR60" s="20">
        <v>377.87</v>
      </c>
      <c r="AS60" s="20">
        <v>421.67</v>
      </c>
      <c r="AT60" s="20">
        <v>429.97</v>
      </c>
      <c r="AU60" s="20">
        <v>441.52</v>
      </c>
      <c r="AV60" s="20">
        <v>456.88</v>
      </c>
      <c r="AW60" s="21" t="s">
        <v>151</v>
      </c>
    </row>
    <row r="61" spans="2:49" x14ac:dyDescent="0.2">
      <c r="B61" s="13" t="s">
        <v>80</v>
      </c>
      <c r="C61" s="21">
        <v>6407</v>
      </c>
      <c r="D61" s="21">
        <v>6217</v>
      </c>
      <c r="E61" s="21">
        <v>5895</v>
      </c>
      <c r="F61" s="21">
        <v>5815</v>
      </c>
      <c r="G61" s="21">
        <v>5837</v>
      </c>
      <c r="H61" s="21">
        <v>5756</v>
      </c>
      <c r="I61" s="21">
        <v>5724</v>
      </c>
      <c r="J61" s="20">
        <v>4477</v>
      </c>
      <c r="K61" s="20">
        <v>4645</v>
      </c>
      <c r="L61" s="20">
        <v>4664</v>
      </c>
      <c r="M61" s="20">
        <v>4724</v>
      </c>
      <c r="N61" s="20">
        <v>4788</v>
      </c>
      <c r="O61" s="20">
        <v>4796</v>
      </c>
      <c r="P61" s="20">
        <v>4929</v>
      </c>
      <c r="Q61" s="20">
        <v>5031</v>
      </c>
      <c r="R61" s="20">
        <v>4986</v>
      </c>
      <c r="S61" s="20">
        <v>5054</v>
      </c>
      <c r="T61" s="20">
        <v>5073</v>
      </c>
      <c r="U61" s="20">
        <v>5108</v>
      </c>
      <c r="V61" s="20">
        <v>5163</v>
      </c>
      <c r="W61" s="20">
        <v>5204</v>
      </c>
      <c r="X61" s="20">
        <v>5228</v>
      </c>
      <c r="Y61" s="20">
        <v>5214</v>
      </c>
      <c r="Z61" s="20">
        <v>4895.6220000000003</v>
      </c>
      <c r="AA61" s="20">
        <v>4859.2280000000001</v>
      </c>
      <c r="AB61" s="20">
        <v>4934.9589999999998</v>
      </c>
      <c r="AC61" s="20">
        <v>4987.335</v>
      </c>
      <c r="AD61" s="20">
        <v>4976.0280000000002</v>
      </c>
      <c r="AE61" s="20">
        <v>5004.6120000000001</v>
      </c>
      <c r="AF61" s="20">
        <v>5070.4520000000002</v>
      </c>
      <c r="AG61" s="20">
        <v>5110</v>
      </c>
      <c r="AH61" s="20">
        <v>5100</v>
      </c>
      <c r="AI61" s="20">
        <v>5088</v>
      </c>
      <c r="AJ61" s="20">
        <v>5107</v>
      </c>
      <c r="AK61" s="20">
        <v>5699.7849999999999</v>
      </c>
      <c r="AL61" s="20">
        <v>5566.1270000000004</v>
      </c>
      <c r="AM61" s="20">
        <v>5591.8990000000003</v>
      </c>
      <c r="AN61" s="20">
        <v>5563.3040000000001</v>
      </c>
      <c r="AO61" s="20">
        <v>5481.3289999999997</v>
      </c>
      <c r="AP61" s="20">
        <v>5312.3860000000004</v>
      </c>
      <c r="AQ61" s="20">
        <v>5328.6180000000004</v>
      </c>
      <c r="AR61" s="20">
        <v>5300.9539999999997</v>
      </c>
      <c r="AS61" s="20">
        <v>5293.6109999999999</v>
      </c>
      <c r="AT61" s="20">
        <v>5192.3909999999996</v>
      </c>
      <c r="AU61" s="20">
        <v>5189.2330000000002</v>
      </c>
      <c r="AV61" s="20">
        <v>5170.3370000000004</v>
      </c>
      <c r="AW61" s="21" t="s">
        <v>151</v>
      </c>
    </row>
    <row r="62" spans="2:49" x14ac:dyDescent="0.2">
      <c r="B62" s="13" t="s">
        <v>81</v>
      </c>
      <c r="C62" s="20">
        <v>9770</v>
      </c>
      <c r="D62" s="20">
        <v>9570</v>
      </c>
      <c r="E62" s="20">
        <v>9490</v>
      </c>
      <c r="F62" s="20">
        <v>9700</v>
      </c>
      <c r="G62" s="20">
        <v>9580</v>
      </c>
      <c r="H62" s="20">
        <v>9390</v>
      </c>
      <c r="I62" s="20">
        <v>9340</v>
      </c>
      <c r="J62" s="20">
        <v>9420</v>
      </c>
      <c r="K62" s="20">
        <v>9640</v>
      </c>
      <c r="L62" s="20">
        <v>9670</v>
      </c>
      <c r="M62" s="20">
        <v>9510</v>
      </c>
      <c r="N62" s="20">
        <v>9430</v>
      </c>
      <c r="O62" s="20">
        <v>9430</v>
      </c>
      <c r="P62" s="20">
        <v>9380</v>
      </c>
      <c r="Q62" s="20">
        <v>9190</v>
      </c>
      <c r="R62" s="20">
        <v>9160</v>
      </c>
      <c r="S62" s="20">
        <v>9120</v>
      </c>
      <c r="T62" s="20">
        <v>9150</v>
      </c>
      <c r="U62" s="20">
        <v>9100</v>
      </c>
      <c r="V62" s="20">
        <v>8960</v>
      </c>
      <c r="W62" s="20">
        <v>8780</v>
      </c>
      <c r="X62" s="20">
        <v>8590</v>
      </c>
      <c r="Y62" s="20">
        <v>8430</v>
      </c>
      <c r="Z62" s="20">
        <v>8140</v>
      </c>
      <c r="AA62" s="20">
        <v>7960</v>
      </c>
      <c r="AB62" s="20">
        <v>7840</v>
      </c>
      <c r="AC62" s="20">
        <v>7650</v>
      </c>
      <c r="AD62" s="20">
        <v>7720</v>
      </c>
      <c r="AE62" s="20">
        <v>7610</v>
      </c>
      <c r="AF62" s="20">
        <v>7540</v>
      </c>
      <c r="AG62" s="20">
        <v>7310</v>
      </c>
      <c r="AH62" s="20">
        <v>6930</v>
      </c>
      <c r="AI62" s="20">
        <v>6700</v>
      </c>
      <c r="AJ62" s="20">
        <v>6600</v>
      </c>
      <c r="AK62" s="20">
        <v>6560</v>
      </c>
      <c r="AL62" s="20">
        <v>6500</v>
      </c>
      <c r="AM62" s="20">
        <v>6330</v>
      </c>
      <c r="AN62" s="20">
        <v>6220</v>
      </c>
      <c r="AO62" s="20">
        <v>6070</v>
      </c>
      <c r="AP62" s="20">
        <v>5940</v>
      </c>
      <c r="AQ62" s="20">
        <v>5790</v>
      </c>
      <c r="AR62" s="20">
        <v>5350</v>
      </c>
      <c r="AS62" s="20">
        <v>5590</v>
      </c>
      <c r="AT62" s="20">
        <v>5540</v>
      </c>
      <c r="AU62" s="20">
        <v>5560</v>
      </c>
      <c r="AV62" s="20">
        <v>5430</v>
      </c>
      <c r="AW62" s="21" t="s">
        <v>151</v>
      </c>
    </row>
    <row r="63" spans="2:49" x14ac:dyDescent="0.2">
      <c r="B63" s="23" t="s">
        <v>82</v>
      </c>
      <c r="C63" s="24">
        <v>3286</v>
      </c>
      <c r="D63" s="24">
        <v>3396</v>
      </c>
      <c r="E63" s="24">
        <v>3554</v>
      </c>
      <c r="F63" s="24">
        <v>3780</v>
      </c>
      <c r="G63" s="24">
        <v>4007</v>
      </c>
      <c r="H63" s="24">
        <v>4008</v>
      </c>
      <c r="I63" s="24">
        <v>4258</v>
      </c>
      <c r="J63" s="24">
        <v>4287</v>
      </c>
      <c r="K63" s="24">
        <v>4445</v>
      </c>
      <c r="L63" s="24">
        <v>4571</v>
      </c>
      <c r="M63" s="24">
        <v>4651</v>
      </c>
      <c r="N63" s="24">
        <v>4735</v>
      </c>
      <c r="O63" s="24">
        <v>4910</v>
      </c>
      <c r="P63" s="24">
        <v>4897</v>
      </c>
      <c r="Q63" s="24">
        <v>4578</v>
      </c>
      <c r="R63" s="24">
        <v>4679</v>
      </c>
      <c r="S63" s="24">
        <v>4868</v>
      </c>
      <c r="T63" s="24">
        <v>4994</v>
      </c>
      <c r="U63" s="24">
        <v>5093</v>
      </c>
      <c r="V63" s="24">
        <v>5051.3329999999996</v>
      </c>
      <c r="W63" s="24">
        <v>5068.1670000000004</v>
      </c>
      <c r="X63" s="24">
        <v>4976.4170000000004</v>
      </c>
      <c r="Y63" s="24">
        <v>5170.5</v>
      </c>
      <c r="Z63" s="24">
        <v>5258.25</v>
      </c>
      <c r="AA63" s="24">
        <v>5375.6670000000004</v>
      </c>
      <c r="AB63" s="24">
        <v>5568.9170000000004</v>
      </c>
      <c r="AC63" s="24">
        <v>5710.25</v>
      </c>
      <c r="AD63" s="24">
        <v>5901.3329999999996</v>
      </c>
      <c r="AE63" s="24">
        <v>5616.25</v>
      </c>
      <c r="AF63" s="24">
        <v>5702.5829999999996</v>
      </c>
      <c r="AG63" s="24">
        <v>5864</v>
      </c>
      <c r="AH63" s="24">
        <v>6050.4170000000004</v>
      </c>
      <c r="AI63" s="24">
        <v>6190.3329999999996</v>
      </c>
      <c r="AJ63" s="24">
        <v>6042.6670000000004</v>
      </c>
      <c r="AK63" s="24">
        <v>6109.75</v>
      </c>
      <c r="AL63" s="24">
        <v>6172.4170000000004</v>
      </c>
      <c r="AM63" s="24">
        <v>6134.5</v>
      </c>
      <c r="AN63" s="24">
        <v>6049.4170000000004</v>
      </c>
      <c r="AO63" s="24">
        <v>5970.25</v>
      </c>
      <c r="AP63" s="24">
        <v>5710.8329999999996</v>
      </c>
      <c r="AQ63" s="24">
        <v>5592.5829999999996</v>
      </c>
      <c r="AR63" s="24">
        <v>5593.5</v>
      </c>
      <c r="AS63" s="24">
        <v>5717.9170000000004</v>
      </c>
      <c r="AT63" s="24">
        <v>5651</v>
      </c>
      <c r="AU63" s="24">
        <v>5652.1670000000004</v>
      </c>
      <c r="AV63" s="24">
        <v>5563</v>
      </c>
      <c r="AW63" s="24">
        <v>5570.1670000000004</v>
      </c>
    </row>
    <row r="64" spans="2:49" x14ac:dyDescent="0.2">
      <c r="B64" s="13" t="s">
        <v>84</v>
      </c>
      <c r="C64" s="21" t="s">
        <v>151</v>
      </c>
      <c r="D64" s="21" t="s">
        <v>151</v>
      </c>
      <c r="E64" s="21" t="s">
        <v>151</v>
      </c>
      <c r="F64" s="21" t="s">
        <v>151</v>
      </c>
      <c r="G64" s="21" t="s">
        <v>151</v>
      </c>
      <c r="H64" s="21" t="s">
        <v>151</v>
      </c>
      <c r="I64" s="21" t="s">
        <v>151</v>
      </c>
      <c r="J64" s="21" t="s">
        <v>151</v>
      </c>
      <c r="K64" s="21" t="s">
        <v>151</v>
      </c>
      <c r="L64" s="21" t="s">
        <v>151</v>
      </c>
      <c r="M64" s="21" t="s">
        <v>151</v>
      </c>
      <c r="N64" s="21" t="s">
        <v>151</v>
      </c>
      <c r="O64" s="21" t="s">
        <v>151</v>
      </c>
      <c r="P64" s="21" t="s">
        <v>151</v>
      </c>
      <c r="Q64" s="21" t="s">
        <v>151</v>
      </c>
      <c r="R64" s="21" t="s">
        <v>151</v>
      </c>
      <c r="S64" s="21" t="s">
        <v>151</v>
      </c>
      <c r="T64" s="21" t="s">
        <v>151</v>
      </c>
      <c r="U64" s="21" t="s">
        <v>151</v>
      </c>
      <c r="V64" s="21" t="s">
        <v>151</v>
      </c>
      <c r="W64" s="21" t="s">
        <v>151</v>
      </c>
      <c r="X64" s="21" t="s">
        <v>151</v>
      </c>
      <c r="Y64" s="21" t="s">
        <v>151</v>
      </c>
      <c r="Z64" s="21" t="s">
        <v>151</v>
      </c>
      <c r="AA64" s="21" t="s">
        <v>151</v>
      </c>
      <c r="AB64" s="21" t="s">
        <v>151</v>
      </c>
      <c r="AC64" s="21" t="s">
        <v>151</v>
      </c>
      <c r="AD64" s="21" t="s">
        <v>151</v>
      </c>
      <c r="AE64" s="20">
        <v>117.1</v>
      </c>
      <c r="AF64" s="20">
        <v>108.8</v>
      </c>
      <c r="AG64" s="20">
        <v>101.3</v>
      </c>
      <c r="AH64" s="20">
        <v>95.7</v>
      </c>
      <c r="AI64" s="20">
        <v>90.4</v>
      </c>
      <c r="AJ64" s="20">
        <v>92.1</v>
      </c>
      <c r="AK64" s="20">
        <v>92.7</v>
      </c>
      <c r="AL64" s="20">
        <v>90.3</v>
      </c>
      <c r="AM64" s="20">
        <v>103.9</v>
      </c>
      <c r="AN64" s="20">
        <v>98</v>
      </c>
      <c r="AO64" s="20">
        <v>94</v>
      </c>
      <c r="AP64" s="20">
        <v>90.7</v>
      </c>
      <c r="AQ64" s="20">
        <v>85.8</v>
      </c>
      <c r="AR64" s="20">
        <v>88.1</v>
      </c>
      <c r="AS64" s="20">
        <v>91.6</v>
      </c>
      <c r="AT64" s="20">
        <v>95.7</v>
      </c>
      <c r="AU64" s="20">
        <v>95</v>
      </c>
      <c r="AV64" s="20">
        <v>105.6</v>
      </c>
      <c r="AW64" s="21" t="s">
        <v>151</v>
      </c>
    </row>
    <row r="65" spans="2:49" x14ac:dyDescent="0.2">
      <c r="B65" s="13" t="s">
        <v>83</v>
      </c>
      <c r="C65" s="20">
        <v>27.6</v>
      </c>
      <c r="D65" s="20">
        <v>27.5</v>
      </c>
      <c r="E65" s="20">
        <v>27</v>
      </c>
      <c r="F65" s="20">
        <v>26.3</v>
      </c>
      <c r="G65" s="20">
        <v>25.6</v>
      </c>
      <c r="H65" s="20">
        <v>24.7</v>
      </c>
      <c r="I65" s="20">
        <v>24.1</v>
      </c>
      <c r="J65" s="20">
        <v>23.5</v>
      </c>
      <c r="K65" s="20">
        <v>23</v>
      </c>
      <c r="L65" s="20">
        <v>22</v>
      </c>
      <c r="M65" s="20">
        <v>21.2</v>
      </c>
      <c r="N65" s="20">
        <v>20</v>
      </c>
      <c r="O65" s="20">
        <v>19.600000000000001</v>
      </c>
      <c r="P65" s="20">
        <v>19.399999999999999</v>
      </c>
      <c r="Q65" s="20">
        <v>19.2</v>
      </c>
      <c r="R65" s="20">
        <v>18.399999999999999</v>
      </c>
      <c r="S65" s="20">
        <v>18.100000000000001</v>
      </c>
      <c r="T65" s="20">
        <v>17.8</v>
      </c>
      <c r="U65" s="20">
        <v>17.600000000000001</v>
      </c>
      <c r="V65" s="20">
        <v>17.3</v>
      </c>
      <c r="W65" s="20">
        <v>17</v>
      </c>
      <c r="X65" s="20">
        <v>16.8</v>
      </c>
      <c r="Y65" s="20">
        <v>17.100000000000001</v>
      </c>
      <c r="Z65" s="20">
        <v>17</v>
      </c>
      <c r="AA65" s="20">
        <v>17.600000000000001</v>
      </c>
      <c r="AB65" s="20">
        <v>18</v>
      </c>
      <c r="AC65" s="20">
        <v>18.3</v>
      </c>
      <c r="AD65" s="20">
        <v>18.600000000000001</v>
      </c>
      <c r="AE65" s="20">
        <v>18.899999999999999</v>
      </c>
      <c r="AF65" s="20">
        <v>19.100000000000001</v>
      </c>
      <c r="AG65" s="20">
        <v>19.399999999999999</v>
      </c>
      <c r="AH65" s="20">
        <v>19.600000000000001</v>
      </c>
      <c r="AI65" s="20">
        <v>19.8</v>
      </c>
      <c r="AJ65" s="20">
        <v>19.899999999999999</v>
      </c>
      <c r="AK65" s="20">
        <v>19.899999999999999</v>
      </c>
      <c r="AL65" s="20">
        <v>20</v>
      </c>
      <c r="AM65" s="20">
        <v>19.8</v>
      </c>
      <c r="AN65" s="20">
        <v>19.899999999999999</v>
      </c>
      <c r="AO65" s="20">
        <v>20.399999999999999</v>
      </c>
      <c r="AP65" s="20">
        <v>20.399999999999999</v>
      </c>
      <c r="AQ65" s="20">
        <v>20.9</v>
      </c>
      <c r="AR65" s="20">
        <v>20.9</v>
      </c>
      <c r="AS65" s="20">
        <v>23</v>
      </c>
      <c r="AT65" s="20">
        <v>23.8</v>
      </c>
      <c r="AU65" s="20">
        <v>24.4</v>
      </c>
      <c r="AV65" s="20">
        <v>24.8</v>
      </c>
      <c r="AW65" s="21" t="s">
        <v>151</v>
      </c>
    </row>
    <row r="66" spans="2:49" x14ac:dyDescent="0.2">
      <c r="B66" s="13" t="s">
        <v>85</v>
      </c>
      <c r="C66" s="20">
        <v>2494</v>
      </c>
      <c r="D66" s="22">
        <f>C66+($M66-$C66)/10</f>
        <v>2720.2</v>
      </c>
      <c r="E66" s="22">
        <f t="shared" ref="E66:L66" si="4">D66+($M66-$C66)/10</f>
        <v>2946.3999999999996</v>
      </c>
      <c r="F66" s="22">
        <f t="shared" si="4"/>
        <v>3172.5999999999995</v>
      </c>
      <c r="G66" s="22">
        <f t="shared" si="4"/>
        <v>3398.7999999999993</v>
      </c>
      <c r="H66" s="22">
        <f t="shared" si="4"/>
        <v>3624.9999999999991</v>
      </c>
      <c r="I66" s="22">
        <f t="shared" si="4"/>
        <v>3851.1999999999989</v>
      </c>
      <c r="J66" s="22">
        <f t="shared" si="4"/>
        <v>4077.3999999999987</v>
      </c>
      <c r="K66" s="22">
        <f t="shared" si="4"/>
        <v>4303.5999999999985</v>
      </c>
      <c r="L66" s="22">
        <f t="shared" si="4"/>
        <v>4529.7999999999984</v>
      </c>
      <c r="M66" s="20">
        <v>4756</v>
      </c>
      <c r="N66" s="22">
        <f>M66+($W66-$M66)/10</f>
        <v>4880.5</v>
      </c>
      <c r="O66" s="22">
        <f t="shared" ref="O66:V66" si="5">N66+($W66-$M66)/10</f>
        <v>5005</v>
      </c>
      <c r="P66" s="22">
        <f t="shared" si="5"/>
        <v>5129.5</v>
      </c>
      <c r="Q66" s="22">
        <f t="shared" si="5"/>
        <v>5254</v>
      </c>
      <c r="R66" s="22">
        <f t="shared" si="5"/>
        <v>5378.5</v>
      </c>
      <c r="S66" s="22">
        <f t="shared" si="5"/>
        <v>5503</v>
      </c>
      <c r="T66" s="22">
        <f t="shared" si="5"/>
        <v>5627.5</v>
      </c>
      <c r="U66" s="22">
        <f t="shared" si="5"/>
        <v>5752</v>
      </c>
      <c r="V66" s="22">
        <f t="shared" si="5"/>
        <v>5876.5</v>
      </c>
      <c r="W66" s="20">
        <v>6001</v>
      </c>
      <c r="X66" s="20">
        <v>9602.3469999999998</v>
      </c>
      <c r="Y66" s="20">
        <v>9812</v>
      </c>
      <c r="Z66" s="20">
        <v>10044.299999999999</v>
      </c>
      <c r="AA66" s="20">
        <v>10290</v>
      </c>
      <c r="AB66" s="20">
        <v>9725.5949999999993</v>
      </c>
      <c r="AC66" s="20">
        <v>9839.643</v>
      </c>
      <c r="AD66" s="20">
        <v>10513.37</v>
      </c>
      <c r="AE66" s="20">
        <v>10532.51</v>
      </c>
      <c r="AF66" s="20">
        <v>10631.7</v>
      </c>
      <c r="AG66" s="20">
        <v>10567.9</v>
      </c>
      <c r="AH66" s="20">
        <v>10852.45</v>
      </c>
      <c r="AI66" s="20">
        <v>11130.11</v>
      </c>
      <c r="AJ66" s="20">
        <v>11344.43</v>
      </c>
      <c r="AK66" s="20">
        <v>11703.67</v>
      </c>
      <c r="AL66" s="20">
        <v>11512.99</v>
      </c>
      <c r="AM66" s="20">
        <v>11657.63</v>
      </c>
      <c r="AN66" s="20">
        <v>11859.3</v>
      </c>
      <c r="AO66" s="20">
        <v>12026.95</v>
      </c>
      <c r="AP66" s="20">
        <v>11894.85</v>
      </c>
      <c r="AQ66" s="20">
        <v>13100.87</v>
      </c>
      <c r="AR66" s="20">
        <v>12945.79</v>
      </c>
      <c r="AS66" s="20">
        <v>13486.8</v>
      </c>
      <c r="AT66" s="20">
        <v>13466.24</v>
      </c>
      <c r="AU66" s="20">
        <v>13085.68</v>
      </c>
      <c r="AV66" s="20">
        <v>13426.96</v>
      </c>
      <c r="AW66" s="21" t="s">
        <v>151</v>
      </c>
    </row>
    <row r="67" spans="2:49" x14ac:dyDescent="0.2">
      <c r="B67" s="13" t="s">
        <v>86</v>
      </c>
      <c r="C67" s="21" t="s">
        <v>151</v>
      </c>
      <c r="D67" s="21" t="s">
        <v>151</v>
      </c>
      <c r="E67" s="21" t="s">
        <v>151</v>
      </c>
      <c r="F67" s="21" t="s">
        <v>151</v>
      </c>
      <c r="G67" s="21" t="s">
        <v>151</v>
      </c>
      <c r="H67" s="21">
        <v>607</v>
      </c>
      <c r="I67" s="21">
        <v>590</v>
      </c>
      <c r="J67" s="21">
        <v>571</v>
      </c>
      <c r="K67" s="20">
        <v>582</v>
      </c>
      <c r="L67" s="20">
        <v>593</v>
      </c>
      <c r="M67" s="20">
        <v>608</v>
      </c>
      <c r="N67" s="20">
        <v>639</v>
      </c>
      <c r="O67" s="20">
        <v>622</v>
      </c>
      <c r="P67" s="20">
        <v>470.2</v>
      </c>
      <c r="Q67" s="20">
        <v>594</v>
      </c>
      <c r="R67" s="20">
        <v>466.6</v>
      </c>
      <c r="S67" s="20">
        <v>584</v>
      </c>
      <c r="T67" s="20">
        <v>591.20000000000005</v>
      </c>
      <c r="U67" s="20">
        <v>591.4</v>
      </c>
      <c r="V67" s="20">
        <v>598.9</v>
      </c>
      <c r="W67" s="20">
        <v>645.79999999999995</v>
      </c>
      <c r="X67" s="20">
        <v>625.9</v>
      </c>
      <c r="Y67" s="20">
        <v>671.5</v>
      </c>
      <c r="Z67" s="20">
        <v>688.2</v>
      </c>
      <c r="AA67" s="20">
        <v>745.2</v>
      </c>
      <c r="AB67" s="20">
        <v>776.5</v>
      </c>
      <c r="AC67" s="20">
        <v>773.1</v>
      </c>
      <c r="AD67" s="20">
        <v>813.2</v>
      </c>
      <c r="AE67" s="20">
        <v>796.7</v>
      </c>
      <c r="AF67" s="20">
        <v>812.5</v>
      </c>
      <c r="AG67" s="20">
        <v>812.5</v>
      </c>
      <c r="AH67" s="20">
        <v>872.1</v>
      </c>
      <c r="AI67" s="20">
        <v>906.7</v>
      </c>
      <c r="AJ67" s="20">
        <v>885.1</v>
      </c>
      <c r="AK67" s="20">
        <v>941.7</v>
      </c>
      <c r="AL67" s="20">
        <v>960.9</v>
      </c>
      <c r="AM67" s="20">
        <v>1008.5</v>
      </c>
      <c r="AN67" s="20">
        <v>1066.9000000000001</v>
      </c>
      <c r="AO67" s="20">
        <v>1091.9000000000001</v>
      </c>
      <c r="AP67" s="20">
        <v>1123.2</v>
      </c>
      <c r="AQ67" s="20">
        <v>1204.2</v>
      </c>
      <c r="AR67" s="20">
        <v>1204.5999999999999</v>
      </c>
      <c r="AS67" s="20">
        <v>1235.8</v>
      </c>
      <c r="AT67" s="20">
        <v>1288.3</v>
      </c>
      <c r="AU67" s="20">
        <v>1327.6</v>
      </c>
      <c r="AV67" s="20">
        <v>1354.4</v>
      </c>
      <c r="AW67" s="21" t="s">
        <v>151</v>
      </c>
    </row>
    <row r="68" spans="2:49" x14ac:dyDescent="0.2">
      <c r="B68" s="13" t="s">
        <v>88</v>
      </c>
      <c r="C68" s="21" t="s">
        <v>151</v>
      </c>
      <c r="D68" s="20">
        <v>140.19999999999999</v>
      </c>
      <c r="E68" s="22">
        <f>D68+(($I68-$D68)/5)</f>
        <v>147.16</v>
      </c>
      <c r="F68" s="22">
        <f t="shared" ref="F68:H68" si="6">E68+(($I68-$D68)/5)</f>
        <v>154.12</v>
      </c>
      <c r="G68" s="22">
        <f t="shared" si="6"/>
        <v>161.08000000000001</v>
      </c>
      <c r="H68" s="22">
        <f t="shared" si="6"/>
        <v>168.04000000000002</v>
      </c>
      <c r="I68" s="20">
        <v>175</v>
      </c>
      <c r="J68" s="22">
        <f>I68+(($L68-$I68)/3)</f>
        <v>195.66666666666666</v>
      </c>
      <c r="K68" s="22">
        <f>J68+(($L68-$I68)/3)</f>
        <v>216.33333333333331</v>
      </c>
      <c r="L68" s="20">
        <v>237</v>
      </c>
      <c r="M68" s="20">
        <v>231</v>
      </c>
      <c r="N68" s="20">
        <v>171.5</v>
      </c>
      <c r="O68" s="22">
        <f>N68+(($S68-$N68)/5)</f>
        <v>191.4</v>
      </c>
      <c r="P68" s="22">
        <f t="shared" ref="P68:R68" si="7">O68+(($S68-$N68)/5)</f>
        <v>211.3</v>
      </c>
      <c r="Q68" s="22">
        <f t="shared" si="7"/>
        <v>231.20000000000002</v>
      </c>
      <c r="R68" s="22">
        <f t="shared" si="7"/>
        <v>251.10000000000002</v>
      </c>
      <c r="S68" s="20">
        <v>271</v>
      </c>
      <c r="T68" s="20">
        <v>278</v>
      </c>
      <c r="U68" s="20">
        <v>284</v>
      </c>
      <c r="V68" s="20">
        <v>282</v>
      </c>
      <c r="W68" s="20">
        <v>282</v>
      </c>
      <c r="X68" s="20">
        <v>286</v>
      </c>
      <c r="Y68" s="20">
        <v>300</v>
      </c>
      <c r="Z68" s="20">
        <v>307</v>
      </c>
      <c r="AA68" s="20">
        <v>319</v>
      </c>
      <c r="AB68" s="20">
        <v>333</v>
      </c>
      <c r="AC68" s="20">
        <v>342</v>
      </c>
      <c r="AD68" s="20">
        <v>334</v>
      </c>
      <c r="AE68" s="20">
        <v>338</v>
      </c>
      <c r="AF68" s="20">
        <v>355</v>
      </c>
      <c r="AG68" s="20">
        <v>356</v>
      </c>
      <c r="AH68" s="20">
        <v>348</v>
      </c>
      <c r="AI68" s="20">
        <v>352</v>
      </c>
      <c r="AJ68" s="20">
        <v>363</v>
      </c>
      <c r="AK68" s="20">
        <v>377</v>
      </c>
      <c r="AL68" s="20">
        <v>373</v>
      </c>
      <c r="AM68" s="20">
        <v>357</v>
      </c>
      <c r="AN68" s="20">
        <v>349</v>
      </c>
      <c r="AO68" s="20">
        <v>355</v>
      </c>
      <c r="AP68" s="20">
        <v>330</v>
      </c>
      <c r="AQ68" s="20">
        <v>327</v>
      </c>
      <c r="AR68" s="20">
        <v>344</v>
      </c>
      <c r="AS68" s="20">
        <v>340</v>
      </c>
      <c r="AT68" s="20">
        <v>317</v>
      </c>
      <c r="AU68" s="20">
        <v>328</v>
      </c>
      <c r="AV68" s="20">
        <v>327</v>
      </c>
      <c r="AW68" s="21" t="s">
        <v>151</v>
      </c>
    </row>
    <row r="69" spans="2:49" x14ac:dyDescent="0.2">
      <c r="B69" s="13" t="s">
        <v>87</v>
      </c>
      <c r="C69" s="20">
        <v>268</v>
      </c>
      <c r="D69" s="22">
        <f>(C69+E69)/2</f>
        <v>240.5</v>
      </c>
      <c r="E69" s="20">
        <v>213</v>
      </c>
      <c r="F69" s="20">
        <v>208</v>
      </c>
      <c r="G69" s="20">
        <v>199</v>
      </c>
      <c r="H69" s="20">
        <v>194</v>
      </c>
      <c r="I69" s="20">
        <v>192</v>
      </c>
      <c r="J69" s="20">
        <v>192</v>
      </c>
      <c r="K69" s="20">
        <v>195</v>
      </c>
      <c r="L69" s="20">
        <v>191</v>
      </c>
      <c r="M69" s="20">
        <v>188</v>
      </c>
      <c r="N69" s="20">
        <v>189</v>
      </c>
      <c r="O69" s="20">
        <v>197</v>
      </c>
      <c r="P69" s="20">
        <v>194</v>
      </c>
      <c r="Q69" s="20">
        <v>194</v>
      </c>
      <c r="R69" s="20">
        <v>192</v>
      </c>
      <c r="S69" s="20">
        <v>193</v>
      </c>
      <c r="T69" s="20">
        <v>188</v>
      </c>
      <c r="U69" s="20">
        <v>196</v>
      </c>
      <c r="V69" s="20">
        <v>190</v>
      </c>
      <c r="W69" s="20">
        <v>184</v>
      </c>
      <c r="X69" s="20">
        <v>180</v>
      </c>
      <c r="Y69" s="20">
        <v>177</v>
      </c>
      <c r="Z69" s="20">
        <v>177</v>
      </c>
      <c r="AA69" s="20">
        <v>175</v>
      </c>
      <c r="AB69" s="20">
        <v>172</v>
      </c>
      <c r="AC69" s="20">
        <v>165</v>
      </c>
      <c r="AD69" s="20">
        <v>166</v>
      </c>
      <c r="AE69" s="20">
        <v>170</v>
      </c>
      <c r="AF69" s="20">
        <v>166</v>
      </c>
      <c r="AG69" s="20">
        <v>158</v>
      </c>
      <c r="AH69" s="20">
        <v>154</v>
      </c>
      <c r="AI69" s="20">
        <v>154</v>
      </c>
      <c r="AJ69" s="20">
        <v>158</v>
      </c>
      <c r="AK69" s="20">
        <v>161</v>
      </c>
      <c r="AL69" s="20">
        <v>163.24100000000001</v>
      </c>
      <c r="AM69" s="20">
        <v>191</v>
      </c>
      <c r="AN69" s="20">
        <v>188</v>
      </c>
      <c r="AO69" s="20">
        <v>189</v>
      </c>
      <c r="AP69" s="20">
        <v>196</v>
      </c>
      <c r="AQ69" s="20">
        <v>188</v>
      </c>
      <c r="AR69" s="20">
        <v>174</v>
      </c>
      <c r="AS69" s="20">
        <v>174</v>
      </c>
      <c r="AT69" s="20">
        <v>176</v>
      </c>
      <c r="AU69" s="20">
        <v>185</v>
      </c>
      <c r="AV69" s="20">
        <v>180</v>
      </c>
      <c r="AW69" s="21" t="s">
        <v>151</v>
      </c>
    </row>
    <row r="70" spans="2:49" x14ac:dyDescent="0.2">
      <c r="B70" s="13" t="s">
        <v>89</v>
      </c>
      <c r="C70" s="21">
        <v>4674</v>
      </c>
      <c r="D70" s="21">
        <v>4622</v>
      </c>
      <c r="E70" s="21">
        <v>4524</v>
      </c>
      <c r="F70" s="21">
        <v>4417</v>
      </c>
      <c r="G70" s="21">
        <v>4304</v>
      </c>
      <c r="H70" s="21">
        <v>4188</v>
      </c>
      <c r="I70" s="21">
        <v>4002</v>
      </c>
      <c r="J70" s="21">
        <v>3932</v>
      </c>
      <c r="K70" s="21">
        <v>4291</v>
      </c>
      <c r="L70" s="21">
        <v>4335</v>
      </c>
      <c r="M70" s="21">
        <v>4409</v>
      </c>
      <c r="N70" s="21">
        <v>4480</v>
      </c>
      <c r="O70" s="21">
        <v>4577</v>
      </c>
      <c r="P70" s="21">
        <v>4542</v>
      </c>
      <c r="Q70" s="21">
        <v>4509</v>
      </c>
      <c r="R70" s="21">
        <v>4546</v>
      </c>
      <c r="S70" s="21">
        <v>4470</v>
      </c>
      <c r="T70" s="21">
        <v>4389</v>
      </c>
      <c r="U70" s="21">
        <v>4323</v>
      </c>
      <c r="V70" s="21">
        <v>4270</v>
      </c>
      <c r="W70" s="21">
        <v>4424</v>
      </c>
      <c r="X70" s="21">
        <v>4601</v>
      </c>
      <c r="Y70" s="20">
        <v>3592</v>
      </c>
      <c r="Z70" s="20">
        <v>3631</v>
      </c>
      <c r="AA70" s="20">
        <v>3654</v>
      </c>
      <c r="AB70" s="20">
        <v>3508</v>
      </c>
      <c r="AC70" s="20">
        <v>3494</v>
      </c>
      <c r="AD70" s="20">
        <v>3508.5</v>
      </c>
      <c r="AE70" s="20">
        <v>3446</v>
      </c>
      <c r="AF70" s="20">
        <v>3338</v>
      </c>
      <c r="AG70" s="20">
        <v>3255</v>
      </c>
      <c r="AH70" s="20">
        <v>3235.7</v>
      </c>
      <c r="AI70" s="20">
        <v>3126</v>
      </c>
      <c r="AJ70" s="20">
        <v>2968</v>
      </c>
      <c r="AK70" s="20">
        <v>2926</v>
      </c>
      <c r="AL70" s="20">
        <v>2894</v>
      </c>
      <c r="AM70" s="20">
        <v>2903</v>
      </c>
      <c r="AN70" s="20">
        <v>2932</v>
      </c>
      <c r="AO70" s="20">
        <v>2970</v>
      </c>
      <c r="AP70" s="20">
        <v>2979</v>
      </c>
      <c r="AQ70" s="20">
        <v>2955</v>
      </c>
      <c r="AR70" s="20">
        <v>2979</v>
      </c>
      <c r="AS70" s="20">
        <v>2942</v>
      </c>
      <c r="AT70" s="20">
        <v>2885</v>
      </c>
      <c r="AU70" s="20">
        <v>2896</v>
      </c>
      <c r="AV70" s="20">
        <v>2940</v>
      </c>
      <c r="AW70" s="21" t="s">
        <v>151</v>
      </c>
    </row>
    <row r="71" spans="2:49" x14ac:dyDescent="0.2">
      <c r="B71" s="13" t="s">
        <v>90</v>
      </c>
      <c r="C71" s="21">
        <v>801</v>
      </c>
      <c r="D71" s="21">
        <v>806</v>
      </c>
      <c r="E71" s="21">
        <v>796</v>
      </c>
      <c r="F71" s="21">
        <v>771</v>
      </c>
      <c r="G71" s="20">
        <v>706</v>
      </c>
      <c r="H71" s="20">
        <v>720</v>
      </c>
      <c r="I71" s="20">
        <v>698</v>
      </c>
      <c r="J71" s="20">
        <v>712</v>
      </c>
      <c r="K71" s="20">
        <v>699</v>
      </c>
      <c r="L71" s="20">
        <v>714</v>
      </c>
      <c r="M71" s="21">
        <v>1277</v>
      </c>
      <c r="N71" s="21">
        <v>1266</v>
      </c>
      <c r="O71" s="21">
        <v>1195</v>
      </c>
      <c r="P71" s="21">
        <v>1290</v>
      </c>
      <c r="Q71" s="21">
        <v>1323</v>
      </c>
      <c r="R71" s="21">
        <v>1311</v>
      </c>
      <c r="S71" s="21">
        <v>1273</v>
      </c>
      <c r="T71" s="21">
        <v>1341</v>
      </c>
      <c r="U71" s="21">
        <v>1326</v>
      </c>
      <c r="V71" s="20">
        <v>1157</v>
      </c>
      <c r="W71" s="20">
        <v>1213</v>
      </c>
      <c r="X71" s="20">
        <v>1228</v>
      </c>
      <c r="Y71" s="20">
        <v>1076.0999999999999</v>
      </c>
      <c r="Z71" s="20">
        <v>1079.8</v>
      </c>
      <c r="AA71" s="20">
        <v>1122.2</v>
      </c>
      <c r="AB71" s="20">
        <v>1137.9000000000001</v>
      </c>
      <c r="AC71" s="20">
        <v>1186.3</v>
      </c>
      <c r="AD71" s="20">
        <v>1225.7</v>
      </c>
      <c r="AE71" s="20">
        <v>1252.9000000000001</v>
      </c>
      <c r="AF71" s="20">
        <v>1221.0999999999999</v>
      </c>
      <c r="AG71" s="20">
        <v>1189.8</v>
      </c>
      <c r="AH71" s="20">
        <v>1266.4000000000001</v>
      </c>
      <c r="AI71" s="20">
        <v>1278.3</v>
      </c>
      <c r="AJ71" s="20">
        <v>1279.2</v>
      </c>
      <c r="AK71" s="20">
        <v>1238</v>
      </c>
      <c r="AL71" s="20">
        <v>1200.2</v>
      </c>
      <c r="AM71" s="20">
        <v>1165.5999999999999</v>
      </c>
      <c r="AN71" s="20">
        <v>1183.3</v>
      </c>
      <c r="AO71" s="20">
        <v>1195.5999999999999</v>
      </c>
      <c r="AP71" s="20">
        <v>1150.5</v>
      </c>
      <c r="AQ71" s="20">
        <v>1085.9000000000001</v>
      </c>
      <c r="AR71" s="20">
        <v>992.09559999999999</v>
      </c>
      <c r="AS71" s="20">
        <v>974.18089999999995</v>
      </c>
      <c r="AT71" s="20">
        <v>942.25630000000001</v>
      </c>
      <c r="AU71" s="20">
        <v>864.52189999999996</v>
      </c>
      <c r="AV71" s="20">
        <v>815.04390000000001</v>
      </c>
      <c r="AW71" s="21" t="s">
        <v>151</v>
      </c>
    </row>
    <row r="72" spans="2:49" x14ac:dyDescent="0.2">
      <c r="B72" s="13" t="s">
        <v>91</v>
      </c>
      <c r="C72" s="21" t="s">
        <v>151</v>
      </c>
      <c r="D72" s="21" t="s">
        <v>151</v>
      </c>
      <c r="E72" s="21" t="s">
        <v>151</v>
      </c>
      <c r="F72" s="21" t="s">
        <v>151</v>
      </c>
      <c r="G72" s="21" t="s">
        <v>151</v>
      </c>
      <c r="H72" s="21" t="s">
        <v>151</v>
      </c>
      <c r="I72" s="21" t="s">
        <v>151</v>
      </c>
      <c r="J72" s="21" t="s">
        <v>151</v>
      </c>
      <c r="K72" s="21" t="s">
        <v>151</v>
      </c>
      <c r="L72" s="21" t="s">
        <v>151</v>
      </c>
      <c r="M72" s="21" t="s">
        <v>151</v>
      </c>
      <c r="N72" s="21" t="s">
        <v>151</v>
      </c>
      <c r="O72" s="21" t="s">
        <v>151</v>
      </c>
      <c r="P72" s="21" t="s">
        <v>151</v>
      </c>
      <c r="Q72" s="21" t="s">
        <v>151</v>
      </c>
      <c r="R72" s="21" t="s">
        <v>151</v>
      </c>
      <c r="S72" s="21" t="s">
        <v>151</v>
      </c>
      <c r="T72" s="21" t="s">
        <v>151</v>
      </c>
      <c r="U72" s="21" t="s">
        <v>151</v>
      </c>
      <c r="V72" s="21" t="s">
        <v>151</v>
      </c>
      <c r="W72" s="21" t="s">
        <v>151</v>
      </c>
      <c r="X72" s="21" t="s">
        <v>151</v>
      </c>
      <c r="Y72" s="21" t="s">
        <v>151</v>
      </c>
      <c r="Z72" s="21" t="s">
        <v>151</v>
      </c>
      <c r="AA72" s="20">
        <v>130.69999999999999</v>
      </c>
      <c r="AB72" s="20">
        <v>137.80000000000001</v>
      </c>
      <c r="AC72" s="20">
        <v>139.5</v>
      </c>
      <c r="AD72" s="20">
        <v>137.5</v>
      </c>
      <c r="AE72" s="20">
        <v>148.6</v>
      </c>
      <c r="AF72" s="20">
        <v>161.4</v>
      </c>
      <c r="AG72" s="20">
        <v>164.4</v>
      </c>
      <c r="AH72" s="20">
        <v>175.2</v>
      </c>
      <c r="AI72" s="20">
        <v>181.2</v>
      </c>
      <c r="AJ72" s="20">
        <v>208.1</v>
      </c>
      <c r="AK72" s="20">
        <v>256.8</v>
      </c>
      <c r="AL72" s="20">
        <v>277.8</v>
      </c>
      <c r="AM72" s="20">
        <v>288</v>
      </c>
      <c r="AN72" s="20">
        <v>301.39999999999998</v>
      </c>
      <c r="AO72" s="20">
        <v>332.1</v>
      </c>
      <c r="AP72" s="20">
        <v>367.5</v>
      </c>
      <c r="AQ72" s="20">
        <v>367</v>
      </c>
      <c r="AR72" s="20">
        <v>367.5</v>
      </c>
      <c r="AS72" s="20">
        <v>358.5</v>
      </c>
      <c r="AT72" s="20">
        <v>360.6</v>
      </c>
      <c r="AU72" s="20">
        <v>362</v>
      </c>
      <c r="AV72" s="20">
        <v>363.6</v>
      </c>
      <c r="AW72" s="21" t="s">
        <v>151</v>
      </c>
    </row>
    <row r="73" spans="2:49" x14ac:dyDescent="0.2">
      <c r="B73" s="13" t="s">
        <v>92</v>
      </c>
      <c r="C73" s="21" t="s">
        <v>151</v>
      </c>
      <c r="D73" s="21" t="s">
        <v>151</v>
      </c>
      <c r="E73" s="21" t="s">
        <v>151</v>
      </c>
      <c r="F73" s="21" t="s">
        <v>151</v>
      </c>
      <c r="G73" s="21" t="s">
        <v>151</v>
      </c>
      <c r="H73" s="21" t="s">
        <v>151</v>
      </c>
      <c r="I73" s="21" t="s">
        <v>151</v>
      </c>
      <c r="J73" s="21" t="s">
        <v>151</v>
      </c>
      <c r="K73" s="21" t="s">
        <v>151</v>
      </c>
      <c r="L73" s="21" t="s">
        <v>151</v>
      </c>
      <c r="M73" s="21" t="s">
        <v>151</v>
      </c>
      <c r="N73" s="21" t="s">
        <v>151</v>
      </c>
      <c r="O73" s="21" t="s">
        <v>151</v>
      </c>
      <c r="P73" s="21" t="s">
        <v>151</v>
      </c>
      <c r="Q73" s="21" t="s">
        <v>151</v>
      </c>
      <c r="R73" s="21" t="s">
        <v>151</v>
      </c>
      <c r="S73" s="21" t="s">
        <v>151</v>
      </c>
      <c r="T73" s="21" t="s">
        <v>151</v>
      </c>
      <c r="U73" s="21" t="s">
        <v>151</v>
      </c>
      <c r="V73" s="21" t="s">
        <v>151</v>
      </c>
      <c r="W73" s="21" t="s">
        <v>151</v>
      </c>
      <c r="X73" s="21" t="s">
        <v>151</v>
      </c>
      <c r="Y73" s="21" t="s">
        <v>151</v>
      </c>
      <c r="Z73" s="21" t="s">
        <v>151</v>
      </c>
      <c r="AA73" s="21" t="s">
        <v>151</v>
      </c>
      <c r="AB73" s="21" t="s">
        <v>151</v>
      </c>
      <c r="AC73" s="20">
        <v>109.7</v>
      </c>
      <c r="AD73" s="20">
        <v>106.8</v>
      </c>
      <c r="AE73" s="20">
        <v>113.4</v>
      </c>
      <c r="AF73" s="20">
        <v>112.3</v>
      </c>
      <c r="AG73" s="20">
        <v>100.1</v>
      </c>
      <c r="AH73" s="20">
        <v>108.3</v>
      </c>
      <c r="AI73" s="20">
        <v>107.8</v>
      </c>
      <c r="AJ73" s="20">
        <v>87.7</v>
      </c>
      <c r="AK73" s="20">
        <v>96.1</v>
      </c>
      <c r="AL73" s="20">
        <v>96.4</v>
      </c>
      <c r="AM73" s="20">
        <v>108.8</v>
      </c>
      <c r="AN73" s="20">
        <v>109.4</v>
      </c>
      <c r="AO73" s="20">
        <v>98.6</v>
      </c>
      <c r="AP73" s="20">
        <v>105.1</v>
      </c>
      <c r="AQ73" s="20">
        <v>119.4</v>
      </c>
      <c r="AR73" s="20">
        <v>117.5</v>
      </c>
      <c r="AS73" s="20">
        <v>112.7</v>
      </c>
      <c r="AT73" s="20">
        <v>109.46169999999999</v>
      </c>
      <c r="AU73" s="20">
        <v>116.4871</v>
      </c>
      <c r="AV73" s="20">
        <v>114.2803</v>
      </c>
      <c r="AW73" s="21" t="s">
        <v>151</v>
      </c>
    </row>
    <row r="74" spans="2:49" x14ac:dyDescent="0.2">
      <c r="B74" s="13" t="s">
        <v>70</v>
      </c>
      <c r="C74" s="20">
        <v>2937</v>
      </c>
      <c r="D74" s="20">
        <v>3017</v>
      </c>
      <c r="E74" s="20">
        <v>2832</v>
      </c>
      <c r="F74" s="20">
        <v>2831</v>
      </c>
      <c r="G74" s="20">
        <v>2823</v>
      </c>
      <c r="H74" s="20">
        <v>2667</v>
      </c>
      <c r="I74" s="20">
        <v>2666</v>
      </c>
      <c r="J74" s="20">
        <v>2599.8000000000002</v>
      </c>
      <c r="K74" s="20">
        <v>2566.1999999999998</v>
      </c>
      <c r="L74" s="20">
        <v>2571.1999999999998</v>
      </c>
      <c r="M74" s="20">
        <v>2539.1</v>
      </c>
      <c r="N74" s="20">
        <v>2477.5</v>
      </c>
      <c r="O74" s="20">
        <v>2450.9</v>
      </c>
      <c r="P74" s="20">
        <v>2503.3000000000002</v>
      </c>
      <c r="Q74" s="20">
        <v>2528.1999999999998</v>
      </c>
      <c r="R74" s="20">
        <v>2489.3000000000002</v>
      </c>
      <c r="S74" s="20">
        <v>2455.1</v>
      </c>
      <c r="T74" s="20">
        <v>2641.5</v>
      </c>
      <c r="U74" s="20">
        <v>2679.6</v>
      </c>
      <c r="V74" s="20">
        <v>2662.9</v>
      </c>
      <c r="W74" s="20">
        <v>2631.8</v>
      </c>
      <c r="X74" s="20">
        <v>2619.6999999999998</v>
      </c>
      <c r="Y74" s="20">
        <v>2668.7</v>
      </c>
      <c r="Z74" s="20">
        <v>2618.4</v>
      </c>
      <c r="AA74" s="20">
        <v>2634.8</v>
      </c>
      <c r="AB74" s="20">
        <v>2671.4</v>
      </c>
      <c r="AC74" s="20">
        <v>2721.808</v>
      </c>
      <c r="AD74" s="20">
        <v>2734.7950000000001</v>
      </c>
      <c r="AE74" s="20">
        <v>2759.6190000000001</v>
      </c>
      <c r="AF74" s="20">
        <v>2764.7</v>
      </c>
      <c r="AG74" s="20">
        <v>2787.3449999999998</v>
      </c>
      <c r="AH74" s="20">
        <v>2874.7040000000002</v>
      </c>
      <c r="AI74" s="20">
        <v>2850.66</v>
      </c>
      <c r="AJ74" s="20">
        <v>2880.0160000000001</v>
      </c>
      <c r="AK74" s="20">
        <v>2984.3440000000001</v>
      </c>
      <c r="AL74" s="20">
        <v>3149.8980000000001</v>
      </c>
      <c r="AM74" s="20">
        <v>3263.857</v>
      </c>
      <c r="AN74" s="20">
        <v>3381.4259999999999</v>
      </c>
      <c r="AO74" s="20">
        <v>3386.52</v>
      </c>
      <c r="AP74" s="20">
        <v>3041.6779999999999</v>
      </c>
      <c r="AQ74" s="20">
        <v>2970.2260000000001</v>
      </c>
      <c r="AR74" s="20">
        <v>2881.6689999999999</v>
      </c>
      <c r="AS74" s="20">
        <v>2928.1770000000001</v>
      </c>
      <c r="AT74" s="20">
        <v>2946.0520000000001</v>
      </c>
      <c r="AU74" s="20">
        <v>2948.2860000000001</v>
      </c>
      <c r="AV74" s="20">
        <v>2987.0569999999998</v>
      </c>
      <c r="AW74" s="21" t="s">
        <v>151</v>
      </c>
    </row>
    <row r="75" spans="2:49" x14ac:dyDescent="0.2">
      <c r="B75" s="13" t="s">
        <v>93</v>
      </c>
      <c r="C75" s="20">
        <v>340</v>
      </c>
      <c r="D75" s="20">
        <v>320</v>
      </c>
      <c r="E75" s="20">
        <v>300</v>
      </c>
      <c r="F75" s="20">
        <v>295</v>
      </c>
      <c r="G75" s="20">
        <v>296</v>
      </c>
      <c r="H75" s="20">
        <v>291</v>
      </c>
      <c r="I75" s="20">
        <v>287</v>
      </c>
      <c r="J75" s="20">
        <v>296</v>
      </c>
      <c r="K75" s="20">
        <v>304</v>
      </c>
      <c r="L75" s="20">
        <v>312</v>
      </c>
      <c r="M75" s="20">
        <v>315</v>
      </c>
      <c r="N75" s="20">
        <v>315</v>
      </c>
      <c r="O75" s="20">
        <v>324</v>
      </c>
      <c r="P75" s="20">
        <v>316</v>
      </c>
      <c r="Q75" s="20">
        <v>310</v>
      </c>
      <c r="R75" s="20">
        <v>301</v>
      </c>
      <c r="S75" s="20">
        <v>269</v>
      </c>
      <c r="T75" s="20">
        <v>386</v>
      </c>
      <c r="U75" s="20">
        <v>385</v>
      </c>
      <c r="V75" s="20">
        <v>401</v>
      </c>
      <c r="W75" s="20">
        <v>397</v>
      </c>
      <c r="X75" s="20">
        <v>387</v>
      </c>
      <c r="Y75" s="20">
        <v>398</v>
      </c>
      <c r="Z75" s="20">
        <v>409</v>
      </c>
      <c r="AA75" s="20">
        <v>417</v>
      </c>
      <c r="AB75" s="20">
        <v>428</v>
      </c>
      <c r="AC75" s="20">
        <v>419</v>
      </c>
      <c r="AD75" s="20">
        <v>408</v>
      </c>
      <c r="AE75" s="20">
        <v>407</v>
      </c>
      <c r="AF75" s="20">
        <v>419</v>
      </c>
      <c r="AG75" s="20">
        <v>415</v>
      </c>
      <c r="AH75" s="20">
        <v>410</v>
      </c>
      <c r="AI75" s="20">
        <v>404</v>
      </c>
      <c r="AJ75" s="20">
        <v>397</v>
      </c>
      <c r="AK75" s="20">
        <v>405.4</v>
      </c>
      <c r="AL75" s="20">
        <v>409.8</v>
      </c>
      <c r="AM75" s="20">
        <v>425</v>
      </c>
      <c r="AN75" s="20">
        <v>468</v>
      </c>
      <c r="AO75" s="20">
        <v>466</v>
      </c>
      <c r="AP75" s="20">
        <v>471</v>
      </c>
      <c r="AQ75" s="20">
        <v>484</v>
      </c>
      <c r="AR75" s="20">
        <v>472.5</v>
      </c>
      <c r="AS75" s="20">
        <v>475.9</v>
      </c>
      <c r="AT75" s="20">
        <v>488.1</v>
      </c>
      <c r="AU75" s="20">
        <v>482.9</v>
      </c>
      <c r="AV75" s="20">
        <v>484.3</v>
      </c>
      <c r="AW75" s="21" t="s">
        <v>151</v>
      </c>
    </row>
    <row r="76" spans="2:49" x14ac:dyDescent="0.2">
      <c r="B76" s="13" t="s">
        <v>65</v>
      </c>
      <c r="C76" s="21" t="s">
        <v>151</v>
      </c>
      <c r="D76" s="21" t="s">
        <v>151</v>
      </c>
      <c r="E76" s="21" t="s">
        <v>151</v>
      </c>
      <c r="F76" s="21" t="s">
        <v>151</v>
      </c>
      <c r="G76" s="21" t="s">
        <v>151</v>
      </c>
      <c r="H76" s="21" t="s">
        <v>151</v>
      </c>
      <c r="I76" s="21" t="s">
        <v>151</v>
      </c>
      <c r="J76" s="21" t="s">
        <v>151</v>
      </c>
      <c r="K76" s="21" t="s">
        <v>151</v>
      </c>
      <c r="L76" s="21" t="s">
        <v>151</v>
      </c>
      <c r="M76" s="21" t="s">
        <v>151</v>
      </c>
      <c r="N76" s="21" t="s">
        <v>151</v>
      </c>
      <c r="O76" s="21" t="s">
        <v>151</v>
      </c>
      <c r="P76" s="21" t="s">
        <v>151</v>
      </c>
      <c r="Q76" s="21" t="s">
        <v>151</v>
      </c>
      <c r="R76" s="21" t="s">
        <v>151</v>
      </c>
      <c r="S76" s="21" t="s">
        <v>151</v>
      </c>
      <c r="T76" s="21" t="s">
        <v>151</v>
      </c>
      <c r="U76" s="21" t="s">
        <v>151</v>
      </c>
      <c r="V76" s="21" t="s">
        <v>151</v>
      </c>
      <c r="W76" s="21" t="s">
        <v>151</v>
      </c>
      <c r="X76" s="20">
        <v>342.85199999999998</v>
      </c>
      <c r="Y76" s="20">
        <v>347.39150000000001</v>
      </c>
      <c r="Z76" s="20">
        <v>372.47739999999999</v>
      </c>
      <c r="AA76" s="20">
        <v>373.09870000000001</v>
      </c>
      <c r="AB76" s="20">
        <v>384.94369999999998</v>
      </c>
      <c r="AC76" s="20">
        <v>413.3236</v>
      </c>
      <c r="AD76" s="20">
        <v>437.84109999999998</v>
      </c>
      <c r="AE76" s="20">
        <v>452.83409999999998</v>
      </c>
      <c r="AF76" s="20">
        <v>457.70670000000001</v>
      </c>
      <c r="AG76" s="20">
        <v>441.63869999999997</v>
      </c>
      <c r="AH76" s="20">
        <v>436.58269999999999</v>
      </c>
      <c r="AI76" s="20">
        <v>419.01569999999998</v>
      </c>
      <c r="AJ76" s="20">
        <v>405.56369999999998</v>
      </c>
      <c r="AK76" s="20">
        <v>395.49880000000002</v>
      </c>
      <c r="AL76" s="20">
        <v>389.4128</v>
      </c>
      <c r="AM76" s="20">
        <v>388.79640000000001</v>
      </c>
      <c r="AN76" s="20">
        <v>410.77519999999998</v>
      </c>
      <c r="AO76" s="20">
        <v>415.80119999999999</v>
      </c>
      <c r="AP76" s="20">
        <v>388.41699999999997</v>
      </c>
      <c r="AQ76" s="20">
        <v>396.80020000000002</v>
      </c>
      <c r="AR76" s="20">
        <v>398.59530000000001</v>
      </c>
      <c r="AS76" s="20">
        <v>399.57249999999999</v>
      </c>
      <c r="AT76" s="20">
        <v>403.87549999999999</v>
      </c>
      <c r="AU76" s="20">
        <v>398.91390000000001</v>
      </c>
      <c r="AV76" s="20">
        <v>358.64769999999999</v>
      </c>
      <c r="AW76" s="21" t="s">
        <v>151</v>
      </c>
    </row>
    <row r="77" spans="2:49" x14ac:dyDescent="0.2">
      <c r="B77" s="13" t="s">
        <v>94</v>
      </c>
      <c r="C77" s="21" t="s">
        <v>151</v>
      </c>
      <c r="D77" s="21" t="s">
        <v>151</v>
      </c>
      <c r="E77" s="21" t="s">
        <v>151</v>
      </c>
      <c r="F77" s="21" t="s">
        <v>151</v>
      </c>
      <c r="G77" s="21" t="s">
        <v>151</v>
      </c>
      <c r="H77" s="21" t="s">
        <v>151</v>
      </c>
      <c r="I77" s="21" t="s">
        <v>151</v>
      </c>
      <c r="J77" s="21" t="s">
        <v>151</v>
      </c>
      <c r="K77" s="21" t="s">
        <v>151</v>
      </c>
      <c r="L77" s="21" t="s">
        <v>151</v>
      </c>
      <c r="M77" s="21" t="s">
        <v>151</v>
      </c>
      <c r="N77" s="21" t="s">
        <v>151</v>
      </c>
      <c r="O77" s="21" t="s">
        <v>151</v>
      </c>
      <c r="P77" s="21" t="s">
        <v>151</v>
      </c>
      <c r="Q77" s="21" t="s">
        <v>151</v>
      </c>
      <c r="R77" s="21" t="s">
        <v>151</v>
      </c>
      <c r="S77" s="21" t="s">
        <v>151</v>
      </c>
      <c r="T77" s="21" t="s">
        <v>151</v>
      </c>
      <c r="U77" s="20">
        <v>5223</v>
      </c>
      <c r="V77" s="20">
        <v>5497</v>
      </c>
      <c r="W77" s="20">
        <v>5734</v>
      </c>
      <c r="X77" s="20">
        <v>5750</v>
      </c>
      <c r="Y77" s="20">
        <v>5933</v>
      </c>
      <c r="Z77" s="20">
        <v>5659</v>
      </c>
      <c r="AA77" s="20">
        <v>6058</v>
      </c>
      <c r="AB77" s="20">
        <v>6167</v>
      </c>
      <c r="AC77" s="20">
        <v>6102</v>
      </c>
      <c r="AD77" s="20">
        <v>6320</v>
      </c>
      <c r="AE77" s="20">
        <v>6424</v>
      </c>
      <c r="AF77" s="20">
        <v>6338</v>
      </c>
      <c r="AG77" s="20">
        <v>6434</v>
      </c>
      <c r="AH77" s="20">
        <v>6505</v>
      </c>
      <c r="AI77" s="20">
        <v>6275</v>
      </c>
      <c r="AJ77" s="20">
        <v>6301</v>
      </c>
      <c r="AK77" s="20">
        <v>5571</v>
      </c>
      <c r="AL77" s="20">
        <v>5790</v>
      </c>
      <c r="AM77" s="20">
        <v>5717</v>
      </c>
      <c r="AN77" s="20">
        <v>5576</v>
      </c>
      <c r="AO77" s="20">
        <v>5573</v>
      </c>
      <c r="AP77" s="20">
        <v>5637</v>
      </c>
      <c r="AQ77" s="20">
        <v>5750</v>
      </c>
      <c r="AR77" s="20">
        <v>5931</v>
      </c>
      <c r="AS77" s="20">
        <v>5933</v>
      </c>
      <c r="AT77" s="20">
        <v>5955</v>
      </c>
      <c r="AU77" s="20">
        <v>5651</v>
      </c>
      <c r="AV77" s="20">
        <v>5643</v>
      </c>
      <c r="AW77" s="21" t="s">
        <v>151</v>
      </c>
    </row>
    <row r="78" spans="2:49" x14ac:dyDescent="0.2">
      <c r="B78" s="13" t="s">
        <v>74</v>
      </c>
      <c r="C78" s="20">
        <v>1902</v>
      </c>
      <c r="D78" s="20">
        <v>2026</v>
      </c>
      <c r="E78" s="20">
        <v>2002</v>
      </c>
      <c r="F78" s="20">
        <v>2036</v>
      </c>
      <c r="G78" s="20">
        <v>2000</v>
      </c>
      <c r="H78" s="20">
        <v>1996</v>
      </c>
      <c r="I78" s="20">
        <v>1952</v>
      </c>
      <c r="J78" s="20">
        <v>1907</v>
      </c>
      <c r="K78" s="20">
        <v>1907</v>
      </c>
      <c r="L78" s="20">
        <v>1906</v>
      </c>
      <c r="M78" s="20">
        <v>2013</v>
      </c>
      <c r="N78" s="20">
        <v>2119</v>
      </c>
      <c r="O78" s="20">
        <v>2170</v>
      </c>
      <c r="P78" s="20">
        <v>2221</v>
      </c>
      <c r="Q78" s="20">
        <v>2694</v>
      </c>
      <c r="R78" s="20">
        <v>2781</v>
      </c>
      <c r="S78" s="20">
        <v>2801</v>
      </c>
      <c r="T78" s="20">
        <v>3058</v>
      </c>
      <c r="U78" s="20">
        <v>3230</v>
      </c>
      <c r="V78" s="20">
        <v>3528</v>
      </c>
      <c r="W78" s="20">
        <v>3572</v>
      </c>
      <c r="X78" s="20">
        <v>3375</v>
      </c>
      <c r="Y78" s="20">
        <v>3443</v>
      </c>
      <c r="Z78" s="20">
        <v>3403</v>
      </c>
      <c r="AA78" s="20">
        <v>3486</v>
      </c>
      <c r="AB78" s="20">
        <v>3549</v>
      </c>
      <c r="AC78" s="20">
        <v>3457</v>
      </c>
      <c r="AD78" s="20">
        <v>3454</v>
      </c>
      <c r="AE78" s="20">
        <v>3354</v>
      </c>
      <c r="AF78" s="20">
        <v>3273</v>
      </c>
      <c r="AG78" s="20">
        <v>3218</v>
      </c>
      <c r="AH78" s="20">
        <v>3237</v>
      </c>
      <c r="AI78" s="20">
        <v>3292</v>
      </c>
      <c r="AJ78" s="20">
        <v>3539.5929999999998</v>
      </c>
      <c r="AK78" s="20">
        <v>3652.85</v>
      </c>
      <c r="AL78" s="20">
        <v>3599.549</v>
      </c>
      <c r="AM78" s="20">
        <v>3690.884</v>
      </c>
      <c r="AN78" s="20">
        <v>3778.9650000000001</v>
      </c>
      <c r="AO78" s="20">
        <v>3831.2359999999999</v>
      </c>
      <c r="AP78" s="20">
        <v>3814.1779999999999</v>
      </c>
      <c r="AQ78" s="20">
        <v>3921.2669999999998</v>
      </c>
      <c r="AR78" s="20">
        <v>3984.136</v>
      </c>
      <c r="AS78" s="20">
        <v>4204.9089999999997</v>
      </c>
      <c r="AT78" s="20">
        <v>4187.0119999999997</v>
      </c>
      <c r="AU78" s="20">
        <v>4596.0630000000001</v>
      </c>
      <c r="AV78" s="20">
        <v>4506.1710000000003</v>
      </c>
      <c r="AW78" s="21" t="s">
        <v>151</v>
      </c>
    </row>
    <row r="79" spans="2:49" x14ac:dyDescent="0.2">
      <c r="B79" s="13" t="s">
        <v>95</v>
      </c>
      <c r="C79" s="20">
        <v>7031</v>
      </c>
      <c r="D79" s="20">
        <v>7077</v>
      </c>
      <c r="E79" s="20">
        <v>7157</v>
      </c>
      <c r="F79" s="20">
        <v>7255</v>
      </c>
      <c r="G79" s="20">
        <v>7455</v>
      </c>
      <c r="H79" s="20">
        <v>7427</v>
      </c>
      <c r="I79" s="20">
        <v>7428</v>
      </c>
      <c r="J79" s="20">
        <v>7694</v>
      </c>
      <c r="K79" s="20">
        <v>8047</v>
      </c>
      <c r="L79" s="20">
        <v>8384</v>
      </c>
      <c r="M79" s="20">
        <v>8643</v>
      </c>
      <c r="N79" s="20">
        <v>8735</v>
      </c>
      <c r="O79" s="20">
        <v>8898</v>
      </c>
      <c r="P79" s="20">
        <v>9143</v>
      </c>
      <c r="Q79" s="20">
        <v>9338</v>
      </c>
      <c r="R79" s="20">
        <v>9269</v>
      </c>
      <c r="S79" s="20">
        <v>9327</v>
      </c>
      <c r="T79" s="20">
        <v>9624</v>
      </c>
      <c r="U79" s="20">
        <v>9917</v>
      </c>
      <c r="V79" s="20">
        <v>10008</v>
      </c>
      <c r="W79" s="20">
        <v>10097</v>
      </c>
      <c r="X79" s="20">
        <v>10274</v>
      </c>
      <c r="Y79" s="20">
        <v>9960</v>
      </c>
      <c r="Z79" s="20">
        <v>10280</v>
      </c>
      <c r="AA79" s="20">
        <v>10648</v>
      </c>
      <c r="AB79" s="20">
        <v>10482</v>
      </c>
      <c r="AC79" s="20">
        <v>10490</v>
      </c>
      <c r="AD79" s="20">
        <v>10513</v>
      </c>
      <c r="AE79" s="20">
        <v>10303</v>
      </c>
      <c r="AF79" s="20">
        <v>10087</v>
      </c>
      <c r="AG79" s="20">
        <v>10013</v>
      </c>
      <c r="AH79" s="20">
        <v>9941</v>
      </c>
      <c r="AI79" s="20">
        <v>9756</v>
      </c>
      <c r="AJ79" s="20">
        <v>10295</v>
      </c>
      <c r="AK79" s="20">
        <v>10431</v>
      </c>
      <c r="AL79" s="20">
        <v>10464</v>
      </c>
      <c r="AM79" s="20">
        <v>10586</v>
      </c>
      <c r="AN79" s="20">
        <v>10413</v>
      </c>
      <c r="AO79" s="20">
        <v>10080</v>
      </c>
      <c r="AP79" s="20">
        <v>9831</v>
      </c>
      <c r="AQ79" s="20">
        <v>9681</v>
      </c>
      <c r="AR79" s="20">
        <v>9449</v>
      </c>
      <c r="AS79" s="20">
        <v>9529</v>
      </c>
      <c r="AT79" s="20">
        <v>9408</v>
      </c>
      <c r="AU79" s="20">
        <v>9358</v>
      </c>
      <c r="AV79" s="20">
        <v>9509</v>
      </c>
      <c r="AW79" s="20">
        <v>9604</v>
      </c>
    </row>
    <row r="80" spans="2:49" s="14" customFormat="1" x14ac:dyDescent="0.2">
      <c r="B80" s="14" t="s">
        <v>153</v>
      </c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>
        <f>SUM(AE45:AE79)</f>
        <v>73556.972399999999</v>
      </c>
      <c r="AF80" s="25">
        <f t="shared" ref="AF80:AU80" si="8">SUM(AF45:AF79)</f>
        <v>73325.444400000008</v>
      </c>
      <c r="AG80" s="25">
        <f t="shared" si="8"/>
        <v>73079.746000000014</v>
      </c>
      <c r="AH80" s="25">
        <f t="shared" si="8"/>
        <v>73255.874899999995</v>
      </c>
      <c r="AI80" s="25">
        <f t="shared" si="8"/>
        <v>73101.111400000009</v>
      </c>
      <c r="AJ80" s="25">
        <f t="shared" si="8"/>
        <v>74001.687659999996</v>
      </c>
      <c r="AK80" s="25">
        <f t="shared" si="8"/>
        <v>74886.728569999992</v>
      </c>
      <c r="AL80" s="25">
        <f t="shared" si="8"/>
        <v>75165.926269999996</v>
      </c>
      <c r="AM80" s="25">
        <f t="shared" si="8"/>
        <v>75564.251459999999</v>
      </c>
      <c r="AN80" s="25">
        <f t="shared" si="8"/>
        <v>75792.351400000014</v>
      </c>
      <c r="AO80" s="25">
        <f t="shared" si="8"/>
        <v>75489.97769</v>
      </c>
      <c r="AP80" s="25">
        <f t="shared" si="8"/>
        <v>74483.816859999992</v>
      </c>
      <c r="AQ80" s="25">
        <f t="shared" si="8"/>
        <v>75614.171430000017</v>
      </c>
      <c r="AR80" s="25">
        <f t="shared" si="8"/>
        <v>74963.785540000012</v>
      </c>
      <c r="AS80" s="25">
        <f t="shared" si="8"/>
        <v>76152.282860000007</v>
      </c>
      <c r="AT80" s="25">
        <f t="shared" si="8"/>
        <v>75811.309290000005</v>
      </c>
      <c r="AU80" s="25">
        <f t="shared" si="8"/>
        <v>75616.86056999999</v>
      </c>
      <c r="AV80" s="25"/>
      <c r="AW80" s="25"/>
    </row>
    <row r="81" spans="1:49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</row>
    <row r="82" spans="1:49" x14ac:dyDescent="0.2">
      <c r="A82" s="15"/>
      <c r="B82" s="14" t="s">
        <v>155</v>
      </c>
    </row>
    <row r="83" spans="1:49" x14ac:dyDescent="0.2">
      <c r="A83" s="15"/>
      <c r="B83" s="18"/>
      <c r="C83" s="19" t="s">
        <v>104</v>
      </c>
      <c r="D83" s="19" t="s">
        <v>105</v>
      </c>
      <c r="E83" s="19" t="s">
        <v>106</v>
      </c>
      <c r="F83" s="19" t="s">
        <v>107</v>
      </c>
      <c r="G83" s="19" t="s">
        <v>108</v>
      </c>
      <c r="H83" s="19" t="s">
        <v>109</v>
      </c>
      <c r="I83" s="19" t="s">
        <v>110</v>
      </c>
      <c r="J83" s="19" t="s">
        <v>111</v>
      </c>
      <c r="K83" s="19" t="s">
        <v>112</v>
      </c>
      <c r="L83" s="19" t="s">
        <v>113</v>
      </c>
      <c r="M83" s="19" t="s">
        <v>114</v>
      </c>
      <c r="N83" s="19" t="s">
        <v>115</v>
      </c>
      <c r="O83" s="19" t="s">
        <v>116</v>
      </c>
      <c r="P83" s="19" t="s">
        <v>117</v>
      </c>
      <c r="Q83" s="19" t="s">
        <v>118</v>
      </c>
      <c r="R83" s="19" t="s">
        <v>119</v>
      </c>
      <c r="S83" s="19" t="s">
        <v>120</v>
      </c>
      <c r="T83" s="19" t="s">
        <v>121</v>
      </c>
      <c r="U83" s="19" t="s">
        <v>122</v>
      </c>
      <c r="V83" s="19" t="s">
        <v>123</v>
      </c>
      <c r="W83" s="19" t="s">
        <v>124</v>
      </c>
      <c r="X83" s="19" t="s">
        <v>125</v>
      </c>
      <c r="Y83" s="19" t="s">
        <v>126</v>
      </c>
      <c r="Z83" s="19" t="s">
        <v>127</v>
      </c>
      <c r="AA83" s="19" t="s">
        <v>128</v>
      </c>
      <c r="AB83" s="19" t="s">
        <v>129</v>
      </c>
      <c r="AC83" s="19" t="s">
        <v>130</v>
      </c>
      <c r="AD83" s="19" t="s">
        <v>131</v>
      </c>
      <c r="AE83" s="19" t="s">
        <v>132</v>
      </c>
      <c r="AF83" s="19" t="s">
        <v>133</v>
      </c>
      <c r="AG83" s="19" t="s">
        <v>134</v>
      </c>
      <c r="AH83" s="19" t="s">
        <v>135</v>
      </c>
      <c r="AI83" s="19" t="s">
        <v>136</v>
      </c>
      <c r="AJ83" s="19" t="s">
        <v>137</v>
      </c>
      <c r="AK83" s="19" t="s">
        <v>138</v>
      </c>
      <c r="AL83" s="19" t="s">
        <v>139</v>
      </c>
      <c r="AM83" s="19" t="s">
        <v>140</v>
      </c>
      <c r="AN83" s="19" t="s">
        <v>141</v>
      </c>
      <c r="AO83" s="19" t="s">
        <v>142</v>
      </c>
      <c r="AP83" s="19" t="s">
        <v>143</v>
      </c>
      <c r="AQ83" s="19" t="s">
        <v>144</v>
      </c>
      <c r="AR83" s="19" t="s">
        <v>145</v>
      </c>
      <c r="AS83" s="19" t="s">
        <v>146</v>
      </c>
      <c r="AT83" s="19" t="s">
        <v>147</v>
      </c>
      <c r="AU83" s="19" t="s">
        <v>148</v>
      </c>
      <c r="AV83" s="19" t="s">
        <v>149</v>
      </c>
      <c r="AW83" s="19" t="s">
        <v>150</v>
      </c>
    </row>
    <row r="84" spans="1:49" x14ac:dyDescent="0.2">
      <c r="B84" s="13" t="s">
        <v>61</v>
      </c>
      <c r="C84" s="20">
        <v>33</v>
      </c>
      <c r="D84" s="20">
        <v>32</v>
      </c>
      <c r="E84" s="20">
        <v>42</v>
      </c>
      <c r="F84" s="20">
        <v>29</v>
      </c>
      <c r="G84" s="20">
        <v>31</v>
      </c>
      <c r="H84" s="20">
        <v>34</v>
      </c>
      <c r="I84" s="20">
        <v>33</v>
      </c>
      <c r="J84" s="20">
        <v>36</v>
      </c>
      <c r="K84" s="20">
        <v>29.6</v>
      </c>
      <c r="L84" s="20">
        <v>23.9</v>
      </c>
      <c r="M84" s="20">
        <v>25.9</v>
      </c>
      <c r="N84" s="20">
        <v>24.2</v>
      </c>
      <c r="O84" s="20">
        <v>27.6</v>
      </c>
      <c r="P84" s="20">
        <v>27.5</v>
      </c>
      <c r="Q84" s="20">
        <v>23.9</v>
      </c>
      <c r="R84" s="20">
        <v>26.387</v>
      </c>
      <c r="S84" s="20">
        <v>62.625999999999998</v>
      </c>
      <c r="T84" s="20">
        <v>68.281000000000006</v>
      </c>
      <c r="U84" s="20">
        <v>73.366</v>
      </c>
      <c r="V84" s="20">
        <v>65.679000000000002</v>
      </c>
      <c r="W84" s="20">
        <v>66.281999999999996</v>
      </c>
      <c r="X84" s="20">
        <v>72.438999999999993</v>
      </c>
      <c r="Y84" s="20">
        <v>76.623000000000005</v>
      </c>
      <c r="Z84" s="20">
        <v>85.322000000000003</v>
      </c>
      <c r="AA84" s="20">
        <v>81.623999999999995</v>
      </c>
      <c r="AB84" s="20">
        <v>78.555000000000007</v>
      </c>
      <c r="AC84" s="20">
        <v>80.498000000000005</v>
      </c>
      <c r="AD84" s="20">
        <v>76.501999999999995</v>
      </c>
      <c r="AE84" s="20">
        <v>68.332999999999998</v>
      </c>
      <c r="AF84" s="20">
        <v>76.215999999999994</v>
      </c>
      <c r="AG84" s="20">
        <v>76.03</v>
      </c>
      <c r="AH84" s="20">
        <v>50.741</v>
      </c>
      <c r="AI84" s="20">
        <v>42.18</v>
      </c>
      <c r="AJ84" s="20">
        <v>39.601999999999997</v>
      </c>
      <c r="AK84" s="20">
        <v>38.442999999999998</v>
      </c>
      <c r="AL84" s="20">
        <v>33.075000000000003</v>
      </c>
      <c r="AM84" s="20">
        <v>32.116999999999997</v>
      </c>
      <c r="AN84" s="20">
        <v>28.87</v>
      </c>
      <c r="AO84" s="20">
        <v>25.911999999999999</v>
      </c>
      <c r="AP84" s="20">
        <v>26.702000000000002</v>
      </c>
      <c r="AQ84" s="20">
        <v>29.919</v>
      </c>
      <c r="AR84" s="20">
        <v>25.006</v>
      </c>
      <c r="AS84" s="20">
        <v>24.045000000000002</v>
      </c>
      <c r="AT84" s="20">
        <v>25.433</v>
      </c>
      <c r="AU84" s="20">
        <v>27.623000000000001</v>
      </c>
      <c r="AV84" s="20">
        <v>26.641999999999999</v>
      </c>
      <c r="AW84" s="21" t="s">
        <v>151</v>
      </c>
    </row>
    <row r="85" spans="1:49" x14ac:dyDescent="0.2">
      <c r="B85" s="13" t="s">
        <v>62</v>
      </c>
      <c r="C85" s="21" t="s">
        <v>151</v>
      </c>
      <c r="D85" s="21" t="s">
        <v>151</v>
      </c>
      <c r="E85" s="21" t="s">
        <v>151</v>
      </c>
      <c r="F85" s="21" t="s">
        <v>151</v>
      </c>
      <c r="G85" s="20">
        <v>184.35489999999999</v>
      </c>
      <c r="H85" s="20">
        <v>173.42699999999999</v>
      </c>
      <c r="I85" s="20">
        <v>171.24539999999999</v>
      </c>
      <c r="J85" s="20">
        <v>166.3167</v>
      </c>
      <c r="K85" s="20">
        <v>155.3081</v>
      </c>
      <c r="L85" s="20">
        <v>147.4915</v>
      </c>
      <c r="M85" s="20">
        <v>144.2895</v>
      </c>
      <c r="N85" s="20">
        <v>139.01439999999999</v>
      </c>
      <c r="O85" s="20">
        <v>141.61770000000001</v>
      </c>
      <c r="P85" s="20">
        <v>136.74469999999999</v>
      </c>
      <c r="Q85" s="20">
        <v>146.08279999999999</v>
      </c>
      <c r="R85" s="20">
        <v>142.10919999999999</v>
      </c>
      <c r="S85" s="20">
        <v>146.3527</v>
      </c>
      <c r="T85" s="20">
        <v>149.05179999999999</v>
      </c>
      <c r="U85" s="20">
        <v>143.38120000000001</v>
      </c>
      <c r="V85" s="20">
        <v>136.4315</v>
      </c>
      <c r="W85" s="20">
        <v>133.31540000000001</v>
      </c>
      <c r="X85" s="20">
        <v>128.84690000000001</v>
      </c>
      <c r="Y85" s="20">
        <v>113.5654</v>
      </c>
      <c r="Z85" s="20">
        <v>109.4551</v>
      </c>
      <c r="AA85" s="20">
        <v>123.63590000000001</v>
      </c>
      <c r="AB85" s="20">
        <v>130.4126</v>
      </c>
      <c r="AC85" s="20">
        <v>120.6979</v>
      </c>
      <c r="AD85" s="20">
        <v>109.60760000000001</v>
      </c>
      <c r="AE85" s="20">
        <v>107.11409999999999</v>
      </c>
      <c r="AF85" s="20">
        <v>101.14749999999999</v>
      </c>
      <c r="AG85" s="20">
        <v>96.365979999999993</v>
      </c>
      <c r="AH85" s="20">
        <v>92.070239999999998</v>
      </c>
      <c r="AI85" s="20">
        <v>86.413690000000003</v>
      </c>
      <c r="AJ85" s="20">
        <v>79.348709999999997</v>
      </c>
      <c r="AK85" s="20">
        <v>37.661749999999998</v>
      </c>
      <c r="AL85" s="20">
        <v>51.896819999999998</v>
      </c>
      <c r="AM85" s="20">
        <v>55.274120000000003</v>
      </c>
      <c r="AN85" s="20">
        <v>92.270790000000005</v>
      </c>
      <c r="AO85" s="20">
        <v>92.336730000000003</v>
      </c>
      <c r="AP85" s="20">
        <v>87.191490000000002</v>
      </c>
      <c r="AQ85" s="20">
        <v>86.654150000000001</v>
      </c>
      <c r="AR85" s="20">
        <v>81.783929999999998</v>
      </c>
      <c r="AS85" s="20">
        <v>78.652670000000001</v>
      </c>
      <c r="AT85" s="20">
        <v>75.643900000000002</v>
      </c>
      <c r="AU85" s="20">
        <v>82.882239999999996</v>
      </c>
      <c r="AV85" s="20">
        <v>66.753680000000003</v>
      </c>
      <c r="AW85" s="21" t="s">
        <v>151</v>
      </c>
    </row>
    <row r="86" spans="1:49" x14ac:dyDescent="0.2">
      <c r="B86" s="13" t="s">
        <v>63</v>
      </c>
      <c r="C86" s="20">
        <v>148</v>
      </c>
      <c r="D86" s="20">
        <v>141</v>
      </c>
      <c r="E86" s="20">
        <v>135</v>
      </c>
      <c r="F86" s="20">
        <v>133</v>
      </c>
      <c r="G86" s="20">
        <v>131</v>
      </c>
      <c r="H86" s="20">
        <v>130</v>
      </c>
      <c r="I86" s="20">
        <v>127</v>
      </c>
      <c r="J86" s="20">
        <v>124</v>
      </c>
      <c r="K86" s="20">
        <v>126</v>
      </c>
      <c r="L86" s="20">
        <v>129</v>
      </c>
      <c r="M86" s="20">
        <v>125</v>
      </c>
      <c r="N86" s="20">
        <v>126</v>
      </c>
      <c r="O86" s="20">
        <v>127</v>
      </c>
      <c r="P86" s="20">
        <v>130</v>
      </c>
      <c r="Q86" s="20">
        <v>132</v>
      </c>
      <c r="R86" s="20">
        <v>133</v>
      </c>
      <c r="S86" s="20">
        <v>135</v>
      </c>
      <c r="T86" s="20">
        <v>135</v>
      </c>
      <c r="U86" s="20">
        <v>137</v>
      </c>
      <c r="V86" s="20">
        <v>140</v>
      </c>
      <c r="W86" s="20">
        <v>142</v>
      </c>
      <c r="X86" s="20">
        <v>145</v>
      </c>
      <c r="Y86" s="20">
        <v>146</v>
      </c>
      <c r="Z86" s="20">
        <v>148.80000000000001</v>
      </c>
      <c r="AA86" s="20">
        <v>141</v>
      </c>
      <c r="AB86" s="20">
        <v>141.80000000000001</v>
      </c>
      <c r="AC86" s="20">
        <v>139.30000000000001</v>
      </c>
      <c r="AD86" s="20">
        <v>132.69999999999999</v>
      </c>
      <c r="AE86" s="20">
        <v>128.1</v>
      </c>
      <c r="AF86" s="20">
        <v>93</v>
      </c>
      <c r="AG86" s="20">
        <v>85</v>
      </c>
      <c r="AH86" s="20">
        <v>72</v>
      </c>
      <c r="AI86" s="20">
        <v>76</v>
      </c>
      <c r="AJ86" s="20">
        <v>68.2</v>
      </c>
      <c r="AK86" s="20">
        <v>75</v>
      </c>
      <c r="AL86" s="20">
        <v>72.099999999999994</v>
      </c>
      <c r="AM86" s="20">
        <v>65.599999999999994</v>
      </c>
      <c r="AN86" s="20">
        <v>56.6</v>
      </c>
      <c r="AO86" s="20">
        <v>53.87238</v>
      </c>
      <c r="AP86" s="20">
        <v>55.448430000000002</v>
      </c>
      <c r="AQ86" s="20">
        <v>43.967300000000002</v>
      </c>
      <c r="AR86" s="20">
        <v>50.006419999999999</v>
      </c>
      <c r="AS86" s="20">
        <v>38.109580000000001</v>
      </c>
      <c r="AT86" s="20">
        <v>41.178190000000001</v>
      </c>
      <c r="AU86" s="20">
        <v>41.27</v>
      </c>
      <c r="AV86" s="20">
        <v>40.701999999999998</v>
      </c>
      <c r="AW86" s="21" t="s">
        <v>151</v>
      </c>
    </row>
    <row r="87" spans="1:49" x14ac:dyDescent="0.2">
      <c r="B87" s="13" t="s">
        <v>64</v>
      </c>
      <c r="C87" s="21" t="s">
        <v>151</v>
      </c>
      <c r="D87" s="21" t="s">
        <v>151</v>
      </c>
      <c r="E87" s="21" t="s">
        <v>151</v>
      </c>
      <c r="F87" s="21" t="s">
        <v>151</v>
      </c>
      <c r="G87" s="21" t="s">
        <v>151</v>
      </c>
      <c r="H87" s="20">
        <v>132</v>
      </c>
      <c r="I87" s="20">
        <v>133</v>
      </c>
      <c r="J87" s="20">
        <v>122</v>
      </c>
      <c r="K87" s="20">
        <v>125.9</v>
      </c>
      <c r="L87" s="20">
        <v>129.5</v>
      </c>
      <c r="M87" s="20">
        <v>109.4</v>
      </c>
      <c r="N87" s="20">
        <v>119.6</v>
      </c>
      <c r="O87" s="20">
        <v>114.6</v>
      </c>
      <c r="P87" s="20">
        <v>112.2</v>
      </c>
      <c r="Q87" s="20">
        <v>104.6</v>
      </c>
      <c r="R87" s="20">
        <v>112.1</v>
      </c>
      <c r="S87" s="20">
        <v>98.1</v>
      </c>
      <c r="T87" s="20">
        <v>92.6</v>
      </c>
      <c r="U87" s="20">
        <v>79.099999999999994</v>
      </c>
      <c r="V87" s="20">
        <v>71.5</v>
      </c>
      <c r="W87" s="20">
        <v>67.3</v>
      </c>
      <c r="X87" s="20">
        <v>64.599999999999994</v>
      </c>
      <c r="Y87" s="20">
        <v>66.099999999999994</v>
      </c>
      <c r="Z87" s="20">
        <v>73.400000000000006</v>
      </c>
      <c r="AA87" s="20">
        <v>57</v>
      </c>
      <c r="AB87" s="20">
        <v>56.9</v>
      </c>
      <c r="AC87" s="20">
        <v>55.4</v>
      </c>
      <c r="AD87" s="20">
        <v>64</v>
      </c>
      <c r="AE87" s="20">
        <v>59.1</v>
      </c>
      <c r="AF87" s="20">
        <v>44.9</v>
      </c>
      <c r="AG87" s="20">
        <v>41.6</v>
      </c>
      <c r="AH87" s="20">
        <v>32.4</v>
      </c>
      <c r="AI87" s="20">
        <v>32.6</v>
      </c>
      <c r="AJ87" s="20">
        <v>34</v>
      </c>
      <c r="AK87" s="20">
        <v>29.6</v>
      </c>
      <c r="AL87" s="20">
        <v>25.8</v>
      </c>
      <c r="AM87" s="20">
        <v>28.5</v>
      </c>
      <c r="AN87" s="20">
        <v>25.4</v>
      </c>
      <c r="AO87" s="20">
        <v>25.1</v>
      </c>
      <c r="AP87" s="20">
        <v>21.2</v>
      </c>
      <c r="AQ87" s="20">
        <v>18</v>
      </c>
      <c r="AR87" s="20">
        <v>20.6</v>
      </c>
      <c r="AS87" s="20">
        <v>19.399999999999999</v>
      </c>
      <c r="AT87" s="20">
        <v>21.6</v>
      </c>
      <c r="AU87" s="20">
        <v>22.2</v>
      </c>
      <c r="AV87" s="20">
        <v>21.5</v>
      </c>
      <c r="AW87" s="21" t="s">
        <v>151</v>
      </c>
    </row>
    <row r="88" spans="1:49" x14ac:dyDescent="0.2">
      <c r="B88" s="13" t="s">
        <v>66</v>
      </c>
      <c r="C88" s="21" t="s">
        <v>151</v>
      </c>
      <c r="D88" s="21" t="s">
        <v>151</v>
      </c>
      <c r="E88" s="21" t="s">
        <v>151</v>
      </c>
      <c r="F88" s="21" t="s">
        <v>151</v>
      </c>
      <c r="G88" s="21" t="s">
        <v>151</v>
      </c>
      <c r="H88" s="21" t="s">
        <v>151</v>
      </c>
      <c r="I88" s="21" t="s">
        <v>151</v>
      </c>
      <c r="J88" s="21" t="s">
        <v>151</v>
      </c>
      <c r="K88" s="21" t="s">
        <v>151</v>
      </c>
      <c r="L88" s="21" t="s">
        <v>151</v>
      </c>
      <c r="M88" s="21" t="s">
        <v>151</v>
      </c>
      <c r="N88" s="21" t="s">
        <v>151</v>
      </c>
      <c r="O88" s="21" t="s">
        <v>151</v>
      </c>
      <c r="P88" s="21" t="s">
        <v>151</v>
      </c>
      <c r="Q88" s="21" t="s">
        <v>151</v>
      </c>
      <c r="R88" s="21" t="s">
        <v>151</v>
      </c>
      <c r="S88" s="21" t="s">
        <v>151</v>
      </c>
      <c r="T88" s="21" t="s">
        <v>151</v>
      </c>
      <c r="U88" s="21" t="s">
        <v>151</v>
      </c>
      <c r="V88" s="21" t="s">
        <v>151</v>
      </c>
      <c r="W88" s="21" t="s">
        <v>151</v>
      </c>
      <c r="X88" s="21" t="s">
        <v>151</v>
      </c>
      <c r="Y88" s="21" t="s">
        <v>151</v>
      </c>
      <c r="Z88" s="21" t="s">
        <v>151</v>
      </c>
      <c r="AA88" s="21" t="s">
        <v>151</v>
      </c>
      <c r="AB88" s="21" t="s">
        <v>151</v>
      </c>
      <c r="AC88" s="20">
        <v>128.5265</v>
      </c>
      <c r="AD88" s="20">
        <v>131.27330000000001</v>
      </c>
      <c r="AE88" s="20">
        <v>132.4247</v>
      </c>
      <c r="AF88" s="20">
        <v>126.53870000000001</v>
      </c>
      <c r="AG88" s="20">
        <v>119.6892</v>
      </c>
      <c r="AH88" s="20">
        <v>113.432</v>
      </c>
      <c r="AI88" s="20">
        <v>114.20350000000001</v>
      </c>
      <c r="AJ88" s="20">
        <v>122.71550000000001</v>
      </c>
      <c r="AK88" s="20">
        <v>123.485</v>
      </c>
      <c r="AL88" s="20">
        <v>125.27849999999999</v>
      </c>
      <c r="AM88" s="20">
        <v>122.669</v>
      </c>
      <c r="AN88" s="20">
        <v>116.47199999999999</v>
      </c>
      <c r="AO88" s="20">
        <v>112.37050000000001</v>
      </c>
      <c r="AP88" s="20">
        <v>109.08150000000001</v>
      </c>
      <c r="AQ88" s="20">
        <v>104.64960000000001</v>
      </c>
      <c r="AR88" s="20">
        <v>102.0438</v>
      </c>
      <c r="AS88" s="20">
        <v>98.515339999999995</v>
      </c>
      <c r="AT88" s="20">
        <v>106.2482</v>
      </c>
      <c r="AU88" s="20">
        <v>105.8779</v>
      </c>
      <c r="AV88" s="20">
        <v>96.344440000000006</v>
      </c>
      <c r="AW88" s="20">
        <v>99.422730000000001</v>
      </c>
    </row>
    <row r="89" spans="1:49" x14ac:dyDescent="0.2">
      <c r="B89" s="13" t="s">
        <v>152</v>
      </c>
      <c r="C89" s="21" t="s">
        <v>151</v>
      </c>
      <c r="D89" s="21" t="s">
        <v>151</v>
      </c>
      <c r="E89" s="21" t="s">
        <v>151</v>
      </c>
      <c r="F89" s="21" t="s">
        <v>151</v>
      </c>
      <c r="G89" s="21" t="s">
        <v>151</v>
      </c>
      <c r="H89" s="21" t="s">
        <v>151</v>
      </c>
      <c r="I89" s="21" t="s">
        <v>151</v>
      </c>
      <c r="J89" s="21" t="s">
        <v>151</v>
      </c>
      <c r="K89" s="21" t="s">
        <v>151</v>
      </c>
      <c r="L89" s="21" t="s">
        <v>151</v>
      </c>
      <c r="M89" s="21" t="s">
        <v>151</v>
      </c>
      <c r="N89" s="21" t="s">
        <v>151</v>
      </c>
      <c r="O89" s="21" t="s">
        <v>151</v>
      </c>
      <c r="P89" s="21" t="s">
        <v>151</v>
      </c>
      <c r="Q89" s="21" t="s">
        <v>151</v>
      </c>
      <c r="R89" s="21" t="s">
        <v>151</v>
      </c>
      <c r="S89" s="21" t="s">
        <v>151</v>
      </c>
      <c r="T89" s="21" t="s">
        <v>151</v>
      </c>
      <c r="U89" s="21" t="s">
        <v>151</v>
      </c>
      <c r="V89" s="21" t="s">
        <v>151</v>
      </c>
      <c r="W89" s="21" t="s">
        <v>151</v>
      </c>
      <c r="X89" s="21" t="s">
        <v>151</v>
      </c>
      <c r="Y89" s="21" t="s">
        <v>151</v>
      </c>
      <c r="Z89" s="20">
        <v>14.36462</v>
      </c>
      <c r="AA89" s="20">
        <v>20.22025</v>
      </c>
      <c r="AB89" s="20">
        <v>25.757249999999999</v>
      </c>
      <c r="AC89" s="20">
        <v>22.289850000000001</v>
      </c>
      <c r="AD89" s="20">
        <v>19.88767</v>
      </c>
      <c r="AE89" s="20">
        <v>22.645520000000001</v>
      </c>
      <c r="AF89" s="20">
        <v>25.067270000000001</v>
      </c>
      <c r="AG89" s="20">
        <v>26.551559999999998</v>
      </c>
      <c r="AH89" s="20">
        <v>27.786809999999999</v>
      </c>
      <c r="AI89" s="20">
        <v>29.088640000000002</v>
      </c>
      <c r="AJ89" s="20">
        <v>33.01728</v>
      </c>
      <c r="AK89" s="20">
        <v>31.078800000000001</v>
      </c>
      <c r="AL89" s="20">
        <v>34.96799</v>
      </c>
      <c r="AM89" s="20">
        <v>32.476730000000003</v>
      </c>
      <c r="AN89" s="20">
        <v>29.762609999999999</v>
      </c>
      <c r="AO89" s="20">
        <v>31.476389999999999</v>
      </c>
      <c r="AP89" s="20">
        <v>29.485199999999999</v>
      </c>
      <c r="AQ89" s="20">
        <v>29.474209999999999</v>
      </c>
      <c r="AR89" s="20">
        <v>25.85575</v>
      </c>
      <c r="AS89" s="20">
        <v>28.12527</v>
      </c>
      <c r="AT89" s="20">
        <v>46.750970000000002</v>
      </c>
      <c r="AU89" s="20">
        <v>29.510829999999999</v>
      </c>
      <c r="AV89" s="20">
        <v>30.35896</v>
      </c>
      <c r="AW89" s="21" t="s">
        <v>151</v>
      </c>
    </row>
    <row r="90" spans="1:49" x14ac:dyDescent="0.2">
      <c r="B90" s="13" t="s">
        <v>69</v>
      </c>
      <c r="C90" s="20">
        <v>125</v>
      </c>
      <c r="D90" s="20">
        <v>125</v>
      </c>
      <c r="E90" s="20">
        <v>109</v>
      </c>
      <c r="F90" s="20">
        <v>113</v>
      </c>
      <c r="G90" s="20">
        <v>107</v>
      </c>
      <c r="H90" s="20">
        <v>110</v>
      </c>
      <c r="I90" s="20">
        <v>80</v>
      </c>
      <c r="J90" s="20">
        <v>70</v>
      </c>
      <c r="K90" s="20">
        <v>71</v>
      </c>
      <c r="L90" s="20">
        <v>75</v>
      </c>
      <c r="M90" s="22">
        <f>(L90+N90)/2</f>
        <v>70.5</v>
      </c>
      <c r="N90" s="20">
        <v>66</v>
      </c>
      <c r="O90" s="22">
        <f>(N90+P90)/2</f>
        <v>69.400000000000006</v>
      </c>
      <c r="P90" s="20">
        <v>72.8</v>
      </c>
      <c r="Q90" s="20">
        <v>63.7</v>
      </c>
      <c r="R90" s="20">
        <v>62.7</v>
      </c>
      <c r="S90" s="20">
        <v>57.5</v>
      </c>
      <c r="T90" s="20">
        <v>60.4</v>
      </c>
      <c r="U90" s="20">
        <v>56.2</v>
      </c>
      <c r="V90" s="20">
        <v>49.1</v>
      </c>
      <c r="W90" s="20">
        <v>50.5</v>
      </c>
      <c r="X90" s="20">
        <v>47.4</v>
      </c>
      <c r="Y90" s="20">
        <v>50</v>
      </c>
      <c r="Z90" s="20">
        <v>45.6</v>
      </c>
      <c r="AA90" s="20">
        <v>36.4</v>
      </c>
      <c r="AB90" s="20">
        <v>30.5</v>
      </c>
      <c r="AC90" s="20">
        <v>25.8</v>
      </c>
      <c r="AD90" s="20">
        <v>30.1</v>
      </c>
      <c r="AE90" s="20">
        <v>33.700000000000003</v>
      </c>
      <c r="AF90" s="20">
        <v>27.5</v>
      </c>
      <c r="AG90" s="20">
        <v>25.6</v>
      </c>
      <c r="AH90" s="20">
        <v>23.3</v>
      </c>
      <c r="AI90" s="20">
        <v>22.7</v>
      </c>
      <c r="AJ90" s="20">
        <v>19.600000000000001</v>
      </c>
      <c r="AK90" s="20">
        <v>23.5</v>
      </c>
      <c r="AL90" s="20">
        <v>21.9</v>
      </c>
      <c r="AM90" s="20">
        <v>19.399999999999999</v>
      </c>
      <c r="AN90" s="20">
        <v>16.5</v>
      </c>
      <c r="AO90" s="20">
        <v>11.6</v>
      </c>
      <c r="AP90" s="20">
        <v>10.8</v>
      </c>
      <c r="AQ90" s="20">
        <v>7.8</v>
      </c>
      <c r="AR90" s="20">
        <v>7</v>
      </c>
      <c r="AS90" s="20">
        <v>6.9</v>
      </c>
      <c r="AT90" s="20">
        <v>4.7</v>
      </c>
      <c r="AU90" s="20">
        <v>5.6</v>
      </c>
      <c r="AV90" s="20">
        <v>8.3000000000000007</v>
      </c>
      <c r="AW90" s="21" t="s">
        <v>151</v>
      </c>
    </row>
    <row r="91" spans="1:49" x14ac:dyDescent="0.2">
      <c r="B91" s="13" t="s">
        <v>71</v>
      </c>
      <c r="C91" s="21" t="s">
        <v>151</v>
      </c>
      <c r="D91" s="21" t="s">
        <v>151</v>
      </c>
      <c r="E91" s="21" t="s">
        <v>151</v>
      </c>
      <c r="F91" s="21" t="s">
        <v>151</v>
      </c>
      <c r="G91" s="21" t="s">
        <v>151</v>
      </c>
      <c r="H91" s="21" t="s">
        <v>151</v>
      </c>
      <c r="I91" s="21" t="s">
        <v>151</v>
      </c>
      <c r="J91" s="21" t="s">
        <v>151</v>
      </c>
      <c r="K91" s="21" t="s">
        <v>151</v>
      </c>
      <c r="L91" s="21" t="s">
        <v>151</v>
      </c>
      <c r="M91" s="21" t="s">
        <v>151</v>
      </c>
      <c r="N91" s="21" t="s">
        <v>151</v>
      </c>
      <c r="O91" s="21" t="s">
        <v>151</v>
      </c>
      <c r="P91" s="21" t="s">
        <v>151</v>
      </c>
      <c r="Q91" s="21" t="s">
        <v>151</v>
      </c>
      <c r="R91" s="21" t="s">
        <v>151</v>
      </c>
      <c r="S91" s="21" t="s">
        <v>151</v>
      </c>
      <c r="T91" s="21" t="s">
        <v>151</v>
      </c>
      <c r="U91" s="21" t="s">
        <v>151</v>
      </c>
      <c r="V91" s="21" t="s">
        <v>151</v>
      </c>
      <c r="W91" s="21" t="s">
        <v>151</v>
      </c>
      <c r="X91" s="21" t="s">
        <v>151</v>
      </c>
      <c r="Y91" s="21" t="s">
        <v>151</v>
      </c>
      <c r="Z91" s="21" t="s">
        <v>151</v>
      </c>
      <c r="AA91" s="21" t="s">
        <v>151</v>
      </c>
      <c r="AB91" s="20">
        <v>8.9</v>
      </c>
      <c r="AC91" s="20">
        <v>9.3000000000000007</v>
      </c>
      <c r="AD91" s="20">
        <v>5.0999999999999996</v>
      </c>
      <c r="AE91" s="20">
        <v>5</v>
      </c>
      <c r="AF91" s="20">
        <v>4.5999999999999996</v>
      </c>
      <c r="AG91" s="20">
        <v>2.9</v>
      </c>
      <c r="AH91" s="20">
        <v>3.8</v>
      </c>
      <c r="AI91" s="20">
        <v>2.7</v>
      </c>
      <c r="AJ91" s="20">
        <v>1.7</v>
      </c>
      <c r="AK91" s="20">
        <v>2.9</v>
      </c>
      <c r="AL91" s="20">
        <v>1.4</v>
      </c>
      <c r="AM91" s="20">
        <v>1.1000000000000001</v>
      </c>
      <c r="AN91" s="20">
        <v>1.4</v>
      </c>
      <c r="AO91" s="20">
        <v>0.9</v>
      </c>
      <c r="AP91" s="20">
        <v>1.1000000000000001</v>
      </c>
      <c r="AQ91" s="20">
        <v>1</v>
      </c>
      <c r="AR91" s="20">
        <v>1.6</v>
      </c>
      <c r="AS91" s="20">
        <v>1.9</v>
      </c>
      <c r="AT91" s="20">
        <v>1.6</v>
      </c>
      <c r="AU91" s="20">
        <v>1.3</v>
      </c>
      <c r="AV91" s="20">
        <v>0.8</v>
      </c>
      <c r="AW91" s="21" t="s">
        <v>151</v>
      </c>
    </row>
    <row r="92" spans="1:49" x14ac:dyDescent="0.2">
      <c r="B92" s="13" t="s">
        <v>72</v>
      </c>
      <c r="C92" s="21" t="s">
        <v>151</v>
      </c>
      <c r="D92" s="21" t="s">
        <v>151</v>
      </c>
      <c r="E92" s="21" t="s">
        <v>151</v>
      </c>
      <c r="F92" s="21" t="s">
        <v>151</v>
      </c>
      <c r="G92" s="21" t="s">
        <v>151</v>
      </c>
      <c r="H92" s="21" t="s">
        <v>151</v>
      </c>
      <c r="I92" s="21" t="s">
        <v>151</v>
      </c>
      <c r="J92" s="20">
        <v>99</v>
      </c>
      <c r="K92" s="20">
        <v>87</v>
      </c>
      <c r="L92" s="20">
        <v>82</v>
      </c>
      <c r="M92" s="20">
        <v>87</v>
      </c>
      <c r="N92" s="20">
        <v>88</v>
      </c>
      <c r="O92" s="20">
        <v>87</v>
      </c>
      <c r="P92" s="20">
        <v>45</v>
      </c>
      <c r="Q92" s="20">
        <v>39</v>
      </c>
      <c r="R92" s="20">
        <v>36</v>
      </c>
      <c r="S92" s="20">
        <v>33</v>
      </c>
      <c r="T92" s="20">
        <v>28</v>
      </c>
      <c r="U92" s="20">
        <v>24</v>
      </c>
      <c r="V92" s="20">
        <v>37</v>
      </c>
      <c r="W92" s="20">
        <v>35</v>
      </c>
      <c r="X92" s="20">
        <v>31</v>
      </c>
      <c r="Y92" s="20">
        <v>28</v>
      </c>
      <c r="Z92" s="20">
        <v>27</v>
      </c>
      <c r="AA92" s="20">
        <v>26</v>
      </c>
      <c r="AB92" s="20">
        <v>26</v>
      </c>
      <c r="AC92" s="20">
        <v>25</v>
      </c>
      <c r="AD92" s="20">
        <v>18.3</v>
      </c>
      <c r="AE92" s="20">
        <v>15</v>
      </c>
      <c r="AF92" s="20">
        <v>16</v>
      </c>
      <c r="AG92" s="20">
        <v>14.9</v>
      </c>
      <c r="AH92" s="20">
        <v>12.8</v>
      </c>
      <c r="AI92" s="20">
        <v>11.7</v>
      </c>
      <c r="AJ92" s="20">
        <v>9.9</v>
      </c>
      <c r="AK92" s="20">
        <v>10.6</v>
      </c>
      <c r="AL92" s="20">
        <v>13</v>
      </c>
      <c r="AM92" s="20">
        <v>13</v>
      </c>
      <c r="AN92" s="20">
        <v>14</v>
      </c>
      <c r="AO92" s="20">
        <v>13</v>
      </c>
      <c r="AP92" s="20">
        <v>13</v>
      </c>
      <c r="AQ92" s="20">
        <v>14</v>
      </c>
      <c r="AR92" s="20">
        <v>12</v>
      </c>
      <c r="AS92" s="20">
        <v>12</v>
      </c>
      <c r="AT92" s="20">
        <v>11</v>
      </c>
      <c r="AU92" s="20">
        <v>12</v>
      </c>
      <c r="AV92" s="20">
        <v>11</v>
      </c>
      <c r="AW92" s="21" t="s">
        <v>151</v>
      </c>
    </row>
    <row r="93" spans="1:49" x14ac:dyDescent="0.2">
      <c r="B93" s="13" t="s">
        <v>73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20">
        <v>0</v>
      </c>
      <c r="AC93" s="20">
        <v>0</v>
      </c>
      <c r="AD93" s="20">
        <v>0</v>
      </c>
      <c r="AE93" s="20">
        <v>0</v>
      </c>
      <c r="AF93" s="20">
        <v>0</v>
      </c>
      <c r="AG93" s="20">
        <v>0</v>
      </c>
      <c r="AH93" s="20">
        <v>0</v>
      </c>
      <c r="AI93" s="20">
        <v>0</v>
      </c>
      <c r="AJ93" s="20">
        <v>0</v>
      </c>
      <c r="AK93" s="20">
        <v>0</v>
      </c>
      <c r="AL93" s="20">
        <v>0</v>
      </c>
      <c r="AM93" s="20">
        <v>0</v>
      </c>
      <c r="AN93" s="20">
        <v>0</v>
      </c>
      <c r="AO93" s="20">
        <v>0</v>
      </c>
      <c r="AP93" s="20">
        <v>0</v>
      </c>
      <c r="AQ93" s="20">
        <v>0</v>
      </c>
      <c r="AR93" s="20">
        <v>0</v>
      </c>
      <c r="AS93" s="20">
        <v>0</v>
      </c>
      <c r="AT93" s="20">
        <v>0</v>
      </c>
      <c r="AU93" s="20">
        <v>0</v>
      </c>
      <c r="AV93" s="21">
        <v>0</v>
      </c>
      <c r="AW93" s="21" t="s">
        <v>151</v>
      </c>
    </row>
    <row r="94" spans="1:49" x14ac:dyDescent="0.2">
      <c r="B94" s="13" t="s">
        <v>68</v>
      </c>
      <c r="C94" s="21" t="s">
        <v>151</v>
      </c>
      <c r="D94" s="21" t="s">
        <v>151</v>
      </c>
      <c r="E94" s="21" t="s">
        <v>151</v>
      </c>
      <c r="F94" s="21" t="s">
        <v>151</v>
      </c>
      <c r="G94" s="21" t="s">
        <v>151</v>
      </c>
      <c r="H94" s="21" t="s">
        <v>151</v>
      </c>
      <c r="I94" s="21" t="s">
        <v>151</v>
      </c>
      <c r="J94" s="21" t="s">
        <v>151</v>
      </c>
      <c r="K94" s="21" t="s">
        <v>151</v>
      </c>
      <c r="L94" s="21" t="s">
        <v>151</v>
      </c>
      <c r="M94" s="20">
        <v>907</v>
      </c>
      <c r="N94" s="20">
        <v>866</v>
      </c>
      <c r="O94" s="20">
        <v>813</v>
      </c>
      <c r="P94" s="20">
        <v>766</v>
      </c>
      <c r="Q94" s="22">
        <f>P94+(($X94-$P94)/8)</f>
        <v>737.125</v>
      </c>
      <c r="R94" s="22">
        <f t="shared" ref="R94:W94" si="9">Q94+(($X94-$P94)/8)</f>
        <v>708.25</v>
      </c>
      <c r="S94" s="22">
        <f t="shared" si="9"/>
        <v>679.375</v>
      </c>
      <c r="T94" s="22">
        <f t="shared" si="9"/>
        <v>650.5</v>
      </c>
      <c r="U94" s="22">
        <f t="shared" si="9"/>
        <v>621.625</v>
      </c>
      <c r="V94" s="22">
        <f t="shared" si="9"/>
        <v>592.75</v>
      </c>
      <c r="W94" s="22">
        <f t="shared" si="9"/>
        <v>563.875</v>
      </c>
      <c r="X94" s="20">
        <v>535</v>
      </c>
      <c r="Y94" s="20">
        <v>523</v>
      </c>
      <c r="Z94" s="20">
        <v>506</v>
      </c>
      <c r="AA94" s="20">
        <v>493</v>
      </c>
      <c r="AB94" s="20">
        <v>458</v>
      </c>
      <c r="AC94" s="20">
        <v>390</v>
      </c>
      <c r="AD94" s="20">
        <v>353</v>
      </c>
      <c r="AE94" s="20">
        <v>362</v>
      </c>
      <c r="AF94" s="20">
        <v>302</v>
      </c>
      <c r="AG94" s="20">
        <v>320</v>
      </c>
      <c r="AH94" s="20">
        <v>416</v>
      </c>
      <c r="AI94" s="20">
        <v>398</v>
      </c>
      <c r="AJ94" s="20">
        <v>393</v>
      </c>
      <c r="AK94" s="20">
        <v>398</v>
      </c>
      <c r="AL94" s="20">
        <v>419</v>
      </c>
      <c r="AM94" s="20">
        <v>382</v>
      </c>
      <c r="AN94" s="20">
        <v>396</v>
      </c>
      <c r="AO94" s="20">
        <v>349</v>
      </c>
      <c r="AP94" s="20">
        <v>244</v>
      </c>
      <c r="AQ94" s="20">
        <v>220</v>
      </c>
      <c r="AR94" s="20">
        <v>230</v>
      </c>
      <c r="AS94" s="20">
        <v>211</v>
      </c>
      <c r="AT94" s="20">
        <v>188</v>
      </c>
      <c r="AU94" s="20">
        <v>176</v>
      </c>
      <c r="AV94" s="20">
        <v>160</v>
      </c>
      <c r="AW94" s="21" t="s">
        <v>151</v>
      </c>
    </row>
    <row r="95" spans="1:49" x14ac:dyDescent="0.2">
      <c r="B95" s="13" t="s">
        <v>75</v>
      </c>
      <c r="C95" s="21" t="s">
        <v>151</v>
      </c>
      <c r="D95" s="21" t="s">
        <v>151</v>
      </c>
      <c r="E95" s="21" t="s">
        <v>151</v>
      </c>
      <c r="F95" s="21" t="s">
        <v>151</v>
      </c>
      <c r="G95" s="21" t="s">
        <v>151</v>
      </c>
      <c r="H95" s="21" t="s">
        <v>151</v>
      </c>
      <c r="I95" s="21" t="s">
        <v>151</v>
      </c>
      <c r="J95" s="21" t="s">
        <v>151</v>
      </c>
      <c r="K95" s="21" t="s">
        <v>151</v>
      </c>
      <c r="L95" s="21" t="s">
        <v>151</v>
      </c>
      <c r="M95" s="21" t="s">
        <v>151</v>
      </c>
      <c r="N95" s="20">
        <v>486.84199999999998</v>
      </c>
      <c r="O95" s="20">
        <v>409.5</v>
      </c>
      <c r="P95" s="20">
        <v>520.18700000000001</v>
      </c>
      <c r="Q95" s="20">
        <v>524.85400000000004</v>
      </c>
      <c r="R95" s="20">
        <v>522.04700000000003</v>
      </c>
      <c r="S95" s="20">
        <v>549.26800000000003</v>
      </c>
      <c r="T95" s="20">
        <v>524.47029999999995</v>
      </c>
      <c r="U95" s="20">
        <v>521.9348</v>
      </c>
      <c r="V95" s="20">
        <v>519.52499999999998</v>
      </c>
      <c r="W95" s="20">
        <v>476.31810000000002</v>
      </c>
      <c r="X95" s="20">
        <v>420.73480000000001</v>
      </c>
      <c r="Y95" s="20">
        <v>442.78960000000001</v>
      </c>
      <c r="Z95" s="20">
        <v>447.52030000000002</v>
      </c>
      <c r="AA95" s="20">
        <v>465.21809999999999</v>
      </c>
      <c r="AB95" s="20">
        <v>471.60640000000001</v>
      </c>
      <c r="AC95" s="20">
        <v>464.04219999999998</v>
      </c>
      <c r="AD95" s="20">
        <v>459.38839999999999</v>
      </c>
      <c r="AE95" s="20">
        <v>453.1977</v>
      </c>
      <c r="AF95" s="20">
        <v>405.59050000000002</v>
      </c>
      <c r="AG95" s="20">
        <v>394.09300000000002</v>
      </c>
      <c r="AH95" s="20">
        <v>351.95519999999999</v>
      </c>
      <c r="AI95" s="20">
        <v>335.04239999999999</v>
      </c>
      <c r="AJ95" s="20">
        <v>343.08839999999998</v>
      </c>
      <c r="AK95" s="20">
        <v>277.161</v>
      </c>
      <c r="AL95" s="20">
        <v>279.89330000000001</v>
      </c>
      <c r="AM95" s="20">
        <v>293.58749999999998</v>
      </c>
      <c r="AN95" s="20">
        <v>293.9855</v>
      </c>
      <c r="AO95" s="20">
        <v>271.3793</v>
      </c>
      <c r="AP95" s="20">
        <v>266.07650000000001</v>
      </c>
      <c r="AQ95" s="20">
        <v>243.79050000000001</v>
      </c>
      <c r="AR95" s="20">
        <v>232.20060000000001</v>
      </c>
      <c r="AS95" s="20">
        <v>185.9299</v>
      </c>
      <c r="AT95" s="20">
        <v>174.2484</v>
      </c>
      <c r="AU95" s="20">
        <v>161.405</v>
      </c>
      <c r="AV95" s="20">
        <v>161.08779999999999</v>
      </c>
      <c r="AW95" s="21" t="s">
        <v>151</v>
      </c>
    </row>
    <row r="96" spans="1:49" x14ac:dyDescent="0.2">
      <c r="B96" s="13" t="s">
        <v>76</v>
      </c>
      <c r="C96" s="21" t="s">
        <v>151</v>
      </c>
      <c r="D96" s="21" t="s">
        <v>151</v>
      </c>
      <c r="E96" s="21" t="s">
        <v>151</v>
      </c>
      <c r="F96" s="21" t="s">
        <v>151</v>
      </c>
      <c r="G96" s="21" t="s">
        <v>151</v>
      </c>
      <c r="H96" s="21" t="s">
        <v>151</v>
      </c>
      <c r="I96" s="21" t="s">
        <v>151</v>
      </c>
      <c r="J96" s="21" t="s">
        <v>151</v>
      </c>
      <c r="K96" s="21" t="s">
        <v>151</v>
      </c>
      <c r="L96" s="21" t="s">
        <v>151</v>
      </c>
      <c r="M96" s="21" t="s">
        <v>151</v>
      </c>
      <c r="N96" s="21" t="s">
        <v>151</v>
      </c>
      <c r="O96" s="21" t="s">
        <v>151</v>
      </c>
      <c r="P96" s="21" t="s">
        <v>151</v>
      </c>
      <c r="Q96" s="21" t="s">
        <v>151</v>
      </c>
      <c r="R96" s="21" t="s">
        <v>151</v>
      </c>
      <c r="S96" s="21" t="s">
        <v>151</v>
      </c>
      <c r="T96" s="21" t="s">
        <v>151</v>
      </c>
      <c r="U96" s="21" t="s">
        <v>151</v>
      </c>
      <c r="V96" s="21" t="s">
        <v>151</v>
      </c>
      <c r="W96" s="21" t="s">
        <v>151</v>
      </c>
      <c r="X96" s="21" t="s">
        <v>151</v>
      </c>
      <c r="Y96" s="20">
        <v>50</v>
      </c>
      <c r="Z96" s="20">
        <v>43</v>
      </c>
      <c r="AA96" s="20">
        <v>40</v>
      </c>
      <c r="AB96" s="20">
        <v>40</v>
      </c>
      <c r="AC96" s="20">
        <v>41</v>
      </c>
      <c r="AD96" s="20">
        <v>41</v>
      </c>
      <c r="AE96" s="20">
        <v>29</v>
      </c>
      <c r="AF96" s="20">
        <v>28</v>
      </c>
      <c r="AG96" s="20">
        <v>27</v>
      </c>
      <c r="AH96" s="20">
        <v>27</v>
      </c>
      <c r="AI96" s="20">
        <v>24</v>
      </c>
      <c r="AJ96" s="20">
        <v>21</v>
      </c>
      <c r="AK96" s="20">
        <v>17</v>
      </c>
      <c r="AL96" s="20">
        <v>17</v>
      </c>
      <c r="AM96" s="20">
        <v>19.7</v>
      </c>
      <c r="AN96" s="20">
        <v>17.600000000000001</v>
      </c>
      <c r="AO96" s="20">
        <v>13.3</v>
      </c>
      <c r="AP96" s="20">
        <v>15.3</v>
      </c>
      <c r="AQ96" s="20">
        <v>12.4</v>
      </c>
      <c r="AR96" s="20">
        <v>15.7</v>
      </c>
      <c r="AS96" s="20">
        <v>14.8</v>
      </c>
      <c r="AT96" s="20">
        <v>13.3</v>
      </c>
      <c r="AU96" s="20">
        <v>13.1</v>
      </c>
      <c r="AV96" s="20">
        <v>11.385</v>
      </c>
      <c r="AW96" s="21" t="s">
        <v>151</v>
      </c>
    </row>
    <row r="97" spans="2:49" x14ac:dyDescent="0.2">
      <c r="B97" s="13" t="s">
        <v>78</v>
      </c>
      <c r="C97" s="21" t="s">
        <v>151</v>
      </c>
      <c r="D97" s="21" t="s">
        <v>151</v>
      </c>
      <c r="E97" s="21" t="s">
        <v>151</v>
      </c>
      <c r="F97" s="21" t="s">
        <v>151</v>
      </c>
      <c r="G97" s="21" t="s">
        <v>151</v>
      </c>
      <c r="H97" s="21" t="s">
        <v>151</v>
      </c>
      <c r="I97" s="21" t="s">
        <v>151</v>
      </c>
      <c r="J97" s="21" t="s">
        <v>151</v>
      </c>
      <c r="K97" s="21" t="s">
        <v>151</v>
      </c>
      <c r="L97" s="21" t="s">
        <v>151</v>
      </c>
      <c r="M97" s="21" t="s">
        <v>151</v>
      </c>
      <c r="N97" s="21" t="s">
        <v>151</v>
      </c>
      <c r="O97" s="21" t="s">
        <v>151</v>
      </c>
      <c r="P97" s="21" t="s">
        <v>151</v>
      </c>
      <c r="Q97" s="21" t="s">
        <v>151</v>
      </c>
      <c r="R97" s="21" t="s">
        <v>151</v>
      </c>
      <c r="S97" s="21" t="s">
        <v>151</v>
      </c>
      <c r="T97" s="21" t="s">
        <v>151</v>
      </c>
      <c r="U97" s="21" t="s">
        <v>151</v>
      </c>
      <c r="V97" s="21" t="s">
        <v>151</v>
      </c>
      <c r="W97" s="21" t="s">
        <v>151</v>
      </c>
      <c r="X97" s="20">
        <v>3.5</v>
      </c>
      <c r="Y97" s="20">
        <v>3.5</v>
      </c>
      <c r="Z97" s="20">
        <v>3.8</v>
      </c>
      <c r="AA97" s="20">
        <v>2.4</v>
      </c>
      <c r="AB97" s="20">
        <v>2</v>
      </c>
      <c r="AC97" s="20">
        <v>0.63200000000000001</v>
      </c>
      <c r="AD97" s="20">
        <v>0.7</v>
      </c>
      <c r="AE97" s="20">
        <v>0.40300000000000002</v>
      </c>
      <c r="AF97" s="20">
        <v>0.442</v>
      </c>
      <c r="AG97" s="20">
        <v>0.64200000000000002</v>
      </c>
      <c r="AH97" s="20">
        <v>0.49</v>
      </c>
      <c r="AI97" s="20">
        <v>0.41599999999999998</v>
      </c>
      <c r="AJ97" s="20">
        <v>0.2488474</v>
      </c>
      <c r="AK97" s="20">
        <v>0.27189469999999999</v>
      </c>
      <c r="AL97" s="20">
        <v>0.29314469999999998</v>
      </c>
      <c r="AM97" s="20">
        <v>0.3712394</v>
      </c>
      <c r="AN97" s="20">
        <v>0.30342829999999998</v>
      </c>
      <c r="AO97" s="20">
        <v>0.25474940000000001</v>
      </c>
      <c r="AP97" s="20">
        <v>0.3734556</v>
      </c>
      <c r="AQ97" s="20">
        <v>0.37888660000000002</v>
      </c>
      <c r="AR97" s="20">
        <v>0.41360859999999999</v>
      </c>
      <c r="AS97" s="20">
        <v>0.68333999999999995</v>
      </c>
      <c r="AT97" s="20">
        <v>0.66210760000000002</v>
      </c>
      <c r="AU97" s="20">
        <v>0.53318759999999998</v>
      </c>
      <c r="AV97" s="20">
        <v>0.71605180000000002</v>
      </c>
      <c r="AW97" s="21" t="s">
        <v>151</v>
      </c>
    </row>
    <row r="98" spans="2:49" x14ac:dyDescent="0.2">
      <c r="B98" s="13" t="s">
        <v>77</v>
      </c>
      <c r="C98" s="21" t="s">
        <v>151</v>
      </c>
      <c r="D98" s="20">
        <v>59</v>
      </c>
      <c r="E98" s="20">
        <v>54</v>
      </c>
      <c r="F98" s="20">
        <v>50</v>
      </c>
      <c r="G98" s="20">
        <v>47</v>
      </c>
      <c r="H98" s="20">
        <v>43</v>
      </c>
      <c r="I98" s="20">
        <v>40</v>
      </c>
      <c r="J98" s="20">
        <v>38</v>
      </c>
      <c r="K98" s="20">
        <v>39</v>
      </c>
      <c r="L98" s="20">
        <v>40</v>
      </c>
      <c r="M98" s="20">
        <v>38</v>
      </c>
      <c r="N98" s="20">
        <v>36</v>
      </c>
      <c r="O98" s="20">
        <v>36</v>
      </c>
      <c r="P98" s="20">
        <v>39</v>
      </c>
      <c r="Q98" s="20">
        <v>34</v>
      </c>
      <c r="R98" s="20">
        <v>28.8</v>
      </c>
      <c r="S98" s="20">
        <v>18.399999999999999</v>
      </c>
      <c r="T98" s="20">
        <v>24.4</v>
      </c>
      <c r="U98" s="20">
        <v>23.2</v>
      </c>
      <c r="V98" s="20">
        <v>28.5</v>
      </c>
      <c r="W98" s="20">
        <v>28.3</v>
      </c>
      <c r="X98" s="20">
        <v>21.9</v>
      </c>
      <c r="Y98" s="20">
        <v>18.2</v>
      </c>
      <c r="Z98" s="20">
        <v>19.7</v>
      </c>
      <c r="AA98" s="20">
        <v>18.8</v>
      </c>
      <c r="AB98" s="20">
        <v>17</v>
      </c>
      <c r="AC98" s="20">
        <v>14.2</v>
      </c>
      <c r="AD98" s="20">
        <v>17.5</v>
      </c>
      <c r="AE98" s="20">
        <v>19.899999999999999</v>
      </c>
      <c r="AF98" s="20">
        <v>20.9</v>
      </c>
      <c r="AG98" s="20">
        <v>20.6</v>
      </c>
      <c r="AH98" s="20">
        <v>18</v>
      </c>
      <c r="AI98" s="20">
        <v>16.5</v>
      </c>
      <c r="AJ98" s="20">
        <v>16.7</v>
      </c>
      <c r="AK98" s="20">
        <v>13.4</v>
      </c>
      <c r="AL98" s="20">
        <v>15.4</v>
      </c>
      <c r="AM98" s="20">
        <v>11.5</v>
      </c>
      <c r="AN98" s="20">
        <v>14.3</v>
      </c>
      <c r="AO98" s="20">
        <v>15.6</v>
      </c>
      <c r="AP98" s="20">
        <v>14.5</v>
      </c>
      <c r="AQ98" s="20">
        <v>15.7</v>
      </c>
      <c r="AR98" s="20">
        <v>11</v>
      </c>
      <c r="AS98" s="20">
        <v>12.6</v>
      </c>
      <c r="AT98" s="20">
        <v>15.3</v>
      </c>
      <c r="AU98" s="20">
        <v>13.8</v>
      </c>
      <c r="AV98" s="20">
        <v>15.3</v>
      </c>
      <c r="AW98" s="21" t="s">
        <v>151</v>
      </c>
    </row>
    <row r="99" spans="2:49" x14ac:dyDescent="0.2">
      <c r="B99" s="13" t="s">
        <v>79</v>
      </c>
      <c r="C99" s="21" t="s">
        <v>151</v>
      </c>
      <c r="D99" s="21" t="s">
        <v>151</v>
      </c>
      <c r="E99" s="21" t="s">
        <v>151</v>
      </c>
      <c r="F99" s="21" t="s">
        <v>151</v>
      </c>
      <c r="G99" s="21" t="s">
        <v>151</v>
      </c>
      <c r="H99" s="21" t="s">
        <v>151</v>
      </c>
      <c r="I99" s="21" t="s">
        <v>151</v>
      </c>
      <c r="J99" s="21" t="s">
        <v>151</v>
      </c>
      <c r="K99" s="21" t="s">
        <v>151</v>
      </c>
      <c r="L99" s="21" t="s">
        <v>151</v>
      </c>
      <c r="M99" s="21" t="s">
        <v>151</v>
      </c>
      <c r="N99" s="21" t="s">
        <v>151</v>
      </c>
      <c r="O99" s="21" t="s">
        <v>151</v>
      </c>
      <c r="P99" s="21" t="s">
        <v>151</v>
      </c>
      <c r="Q99" s="21" t="s">
        <v>151</v>
      </c>
      <c r="R99" s="21" t="s">
        <v>151</v>
      </c>
      <c r="S99" s="21" t="s">
        <v>151</v>
      </c>
      <c r="T99" s="21" t="s">
        <v>151</v>
      </c>
      <c r="U99" s="21" t="s">
        <v>151</v>
      </c>
      <c r="V99" s="21" t="s">
        <v>151</v>
      </c>
      <c r="W99" s="21" t="s">
        <v>151</v>
      </c>
      <c r="X99" s="21" t="s">
        <v>151</v>
      </c>
      <c r="Y99" s="21" t="s">
        <v>151</v>
      </c>
      <c r="Z99" s="21" t="s">
        <v>151</v>
      </c>
      <c r="AA99" s="21" t="s">
        <v>151</v>
      </c>
      <c r="AB99" s="20">
        <v>12.06</v>
      </c>
      <c r="AC99" s="20">
        <v>11.22</v>
      </c>
      <c r="AD99" s="20">
        <v>10.49</v>
      </c>
      <c r="AE99" s="20">
        <v>10.31</v>
      </c>
      <c r="AF99" s="20">
        <v>10.18</v>
      </c>
      <c r="AG99" s="20">
        <v>10.11</v>
      </c>
      <c r="AH99" s="20">
        <v>10.64</v>
      </c>
      <c r="AI99" s="20">
        <v>9.2799999999999994</v>
      </c>
      <c r="AJ99" s="20">
        <v>10.35</v>
      </c>
      <c r="AK99" s="20">
        <v>8.5299999999999994</v>
      </c>
      <c r="AL99" s="20">
        <v>8.74</v>
      </c>
      <c r="AM99" s="20">
        <v>7.28</v>
      </c>
      <c r="AN99" s="20">
        <v>5.73</v>
      </c>
      <c r="AO99" s="20">
        <v>5.8</v>
      </c>
      <c r="AP99" s="20">
        <v>5.6</v>
      </c>
      <c r="AQ99" s="20">
        <v>5.9</v>
      </c>
      <c r="AR99" s="20">
        <v>4.74</v>
      </c>
      <c r="AS99" s="20">
        <v>4.6900000000000004</v>
      </c>
      <c r="AT99" s="20">
        <v>4.41</v>
      </c>
      <c r="AU99" s="20">
        <v>3.66</v>
      </c>
      <c r="AV99" s="20">
        <v>3.6</v>
      </c>
      <c r="AW99" s="21" t="s">
        <v>151</v>
      </c>
    </row>
    <row r="100" spans="2:49" x14ac:dyDescent="0.2">
      <c r="B100" s="13" t="s">
        <v>80</v>
      </c>
      <c r="C100" s="21" t="s">
        <v>151</v>
      </c>
      <c r="D100" s="21" t="s">
        <v>151</v>
      </c>
      <c r="E100" s="21" t="s">
        <v>151</v>
      </c>
      <c r="F100" s="21" t="s">
        <v>151</v>
      </c>
      <c r="G100" s="21" t="s">
        <v>151</v>
      </c>
      <c r="H100" s="21" t="s">
        <v>151</v>
      </c>
      <c r="I100" s="21" t="s">
        <v>151</v>
      </c>
      <c r="J100" s="20">
        <v>1189</v>
      </c>
      <c r="K100" s="20">
        <v>1111</v>
      </c>
      <c r="L100" s="20">
        <v>1055</v>
      </c>
      <c r="M100" s="20">
        <v>1090</v>
      </c>
      <c r="N100" s="20">
        <v>1078</v>
      </c>
      <c r="O100" s="20">
        <v>1029</v>
      </c>
      <c r="P100" s="20">
        <v>1061</v>
      </c>
      <c r="Q100" s="20">
        <v>1134</v>
      </c>
      <c r="R100" s="20">
        <v>1104</v>
      </c>
      <c r="S100" s="20">
        <v>1100</v>
      </c>
      <c r="T100" s="20">
        <v>1054</v>
      </c>
      <c r="U100" s="20">
        <v>1014</v>
      </c>
      <c r="V100" s="20">
        <v>904</v>
      </c>
      <c r="W100" s="20">
        <v>878</v>
      </c>
      <c r="X100" s="20">
        <v>885</v>
      </c>
      <c r="Y100" s="20">
        <v>863</v>
      </c>
      <c r="Z100" s="20">
        <v>977.38499999999999</v>
      </c>
      <c r="AA100" s="20">
        <v>939.11699999999996</v>
      </c>
      <c r="AB100" s="20">
        <v>886.21900000000005</v>
      </c>
      <c r="AC100" s="20">
        <v>865.78899999999999</v>
      </c>
      <c r="AD100" s="20">
        <v>859.03700000000003</v>
      </c>
      <c r="AE100" s="20">
        <v>881.73500000000001</v>
      </c>
      <c r="AF100" s="20">
        <v>798.15200000000004</v>
      </c>
      <c r="AG100" s="20">
        <v>838</v>
      </c>
      <c r="AH100" s="20">
        <v>898</v>
      </c>
      <c r="AI100" s="20">
        <v>892</v>
      </c>
      <c r="AJ100" s="20">
        <v>901</v>
      </c>
      <c r="AK100" s="20">
        <v>555.49400000000003</v>
      </c>
      <c r="AL100" s="20">
        <v>414.48700000000002</v>
      </c>
      <c r="AM100" s="20">
        <v>417.767</v>
      </c>
      <c r="AN100" s="20">
        <v>418.17500000000001</v>
      </c>
      <c r="AO100" s="20">
        <v>395.66899999999998</v>
      </c>
      <c r="AP100" s="20">
        <v>355.86599999999999</v>
      </c>
      <c r="AQ100" s="20">
        <v>365.642</v>
      </c>
      <c r="AR100" s="20">
        <v>357.48</v>
      </c>
      <c r="AS100" s="20">
        <v>327.17500000000001</v>
      </c>
      <c r="AT100" s="20">
        <v>315.64699999999999</v>
      </c>
      <c r="AU100" s="20">
        <v>309.48599999999999</v>
      </c>
      <c r="AV100" s="20">
        <v>306.767</v>
      </c>
      <c r="AW100" s="21" t="s">
        <v>151</v>
      </c>
    </row>
    <row r="101" spans="2:49" x14ac:dyDescent="0.2">
      <c r="B101" s="13" t="s">
        <v>81</v>
      </c>
      <c r="C101" s="20">
        <v>8050</v>
      </c>
      <c r="D101" s="20">
        <v>7470</v>
      </c>
      <c r="E101" s="20">
        <v>7070</v>
      </c>
      <c r="F101" s="20">
        <v>6650</v>
      </c>
      <c r="G101" s="20">
        <v>6330</v>
      </c>
      <c r="H101" s="20">
        <v>6280</v>
      </c>
      <c r="I101" s="20">
        <v>6170</v>
      </c>
      <c r="J101" s="20">
        <v>6210</v>
      </c>
      <c r="K101" s="20">
        <v>6360</v>
      </c>
      <c r="L101" s="20">
        <v>6270</v>
      </c>
      <c r="M101" s="20">
        <v>6030</v>
      </c>
      <c r="N101" s="20">
        <v>5920</v>
      </c>
      <c r="O101" s="20">
        <v>5870</v>
      </c>
      <c r="P101" s="20">
        <v>5740</v>
      </c>
      <c r="Q101" s="20">
        <v>5650</v>
      </c>
      <c r="R101" s="20">
        <v>5590</v>
      </c>
      <c r="S101" s="20">
        <v>5460</v>
      </c>
      <c r="T101" s="20">
        <v>5490</v>
      </c>
      <c r="U101" s="20">
        <v>5430</v>
      </c>
      <c r="V101" s="20">
        <v>5310</v>
      </c>
      <c r="W101" s="20">
        <v>5170</v>
      </c>
      <c r="X101" s="20">
        <v>4890</v>
      </c>
      <c r="Y101" s="20">
        <v>4560</v>
      </c>
      <c r="Z101" s="20">
        <v>4180</v>
      </c>
      <c r="AA101" s="20">
        <v>4070</v>
      </c>
      <c r="AB101" s="20">
        <v>3970</v>
      </c>
      <c r="AC101" s="20">
        <v>3820</v>
      </c>
      <c r="AD101" s="20">
        <v>3760</v>
      </c>
      <c r="AE101" s="20">
        <v>3670</v>
      </c>
      <c r="AF101" s="20">
        <v>3560</v>
      </c>
      <c r="AG101" s="20">
        <v>3400</v>
      </c>
      <c r="AH101" s="20">
        <v>3250</v>
      </c>
      <c r="AI101" s="20">
        <v>3050</v>
      </c>
      <c r="AJ101" s="20">
        <v>2960</v>
      </c>
      <c r="AK101" s="20">
        <v>2900</v>
      </c>
      <c r="AL101" s="20">
        <v>2820</v>
      </c>
      <c r="AM101" s="20">
        <v>2470</v>
      </c>
      <c r="AN101" s="20">
        <v>2360</v>
      </c>
      <c r="AO101" s="20">
        <v>2240</v>
      </c>
      <c r="AP101" s="20">
        <v>2020</v>
      </c>
      <c r="AQ101" s="20">
        <v>1890</v>
      </c>
      <c r="AR101" s="20">
        <v>1740</v>
      </c>
      <c r="AS101" s="20">
        <v>1800</v>
      </c>
      <c r="AT101" s="20">
        <v>1740</v>
      </c>
      <c r="AU101" s="20">
        <v>1680</v>
      </c>
      <c r="AV101" s="20">
        <v>1620</v>
      </c>
      <c r="AW101" s="21" t="s">
        <v>151</v>
      </c>
    </row>
    <row r="102" spans="2:49" x14ac:dyDescent="0.2">
      <c r="B102" s="23" t="s">
        <v>82</v>
      </c>
      <c r="C102" s="24">
        <v>2586</v>
      </c>
      <c r="D102" s="24">
        <v>2628</v>
      </c>
      <c r="E102" s="24">
        <v>2823</v>
      </c>
      <c r="F102" s="24">
        <v>3009</v>
      </c>
      <c r="G102" s="24">
        <v>2972</v>
      </c>
      <c r="H102" s="24">
        <v>2932</v>
      </c>
      <c r="I102" s="24">
        <v>3015</v>
      </c>
      <c r="J102" s="24">
        <v>2812</v>
      </c>
      <c r="K102" s="24">
        <v>2726</v>
      </c>
      <c r="L102" s="24">
        <v>2553</v>
      </c>
      <c r="M102" s="24">
        <v>2569</v>
      </c>
      <c r="N102" s="24">
        <v>2685</v>
      </c>
      <c r="O102" s="24">
        <v>2631</v>
      </c>
      <c r="P102" s="24">
        <v>2437.5830000000001</v>
      </c>
      <c r="Q102" s="24">
        <v>2219.5</v>
      </c>
      <c r="R102" s="24">
        <v>2186.8330000000001</v>
      </c>
      <c r="S102" s="24">
        <v>2203.75</v>
      </c>
      <c r="T102" s="24">
        <v>2169.6669999999999</v>
      </c>
      <c r="U102" s="24">
        <v>2167.3330000000001</v>
      </c>
      <c r="V102" s="24">
        <v>2119.25</v>
      </c>
      <c r="W102" s="24">
        <v>2066.75</v>
      </c>
      <c r="X102" s="24">
        <v>1973.6669999999999</v>
      </c>
      <c r="Y102" s="24">
        <v>1928.25</v>
      </c>
      <c r="Z102" s="24">
        <v>2032.1669999999999</v>
      </c>
      <c r="AA102" s="24">
        <v>1994.1669999999999</v>
      </c>
      <c r="AB102" s="24">
        <v>1946.3330000000001</v>
      </c>
      <c r="AC102" s="24">
        <v>1942.75</v>
      </c>
      <c r="AD102" s="24">
        <v>1908.25</v>
      </c>
      <c r="AE102" s="24">
        <v>2025.1669999999999</v>
      </c>
      <c r="AF102" s="24">
        <v>1925.3330000000001</v>
      </c>
      <c r="AG102" s="24">
        <v>1931.0830000000001</v>
      </c>
      <c r="AH102" s="24">
        <v>1862.75</v>
      </c>
      <c r="AI102" s="24">
        <v>1797.4169999999999</v>
      </c>
      <c r="AJ102" s="24">
        <v>1693.8330000000001</v>
      </c>
      <c r="AK102" s="24">
        <v>1553.1669999999999</v>
      </c>
      <c r="AL102" s="24">
        <v>1498.6669999999999</v>
      </c>
      <c r="AM102" s="24">
        <v>1465.75</v>
      </c>
      <c r="AN102" s="24">
        <v>1413.25</v>
      </c>
      <c r="AO102" s="24">
        <v>1400.8330000000001</v>
      </c>
      <c r="AP102" s="24">
        <v>1341.25</v>
      </c>
      <c r="AQ102" s="24">
        <v>1265.8330000000001</v>
      </c>
      <c r="AR102" s="24">
        <v>1253.5830000000001</v>
      </c>
      <c r="AS102" s="24">
        <v>1250.75</v>
      </c>
      <c r="AT102" s="24">
        <v>1220.9169999999999</v>
      </c>
      <c r="AU102" s="24">
        <v>1204.9169999999999</v>
      </c>
      <c r="AV102" s="24">
        <v>1143.6669999999999</v>
      </c>
      <c r="AW102" s="24">
        <v>1118.8330000000001</v>
      </c>
    </row>
    <row r="103" spans="2:49" x14ac:dyDescent="0.2">
      <c r="B103" s="13" t="s">
        <v>84</v>
      </c>
      <c r="C103" s="21" t="s">
        <v>151</v>
      </c>
      <c r="D103" s="21" t="s">
        <v>151</v>
      </c>
      <c r="E103" s="21" t="s">
        <v>151</v>
      </c>
      <c r="F103" s="21" t="s">
        <v>151</v>
      </c>
      <c r="G103" s="21" t="s">
        <v>151</v>
      </c>
      <c r="H103" s="21" t="s">
        <v>151</v>
      </c>
      <c r="I103" s="21" t="s">
        <v>151</v>
      </c>
      <c r="J103" s="21" t="s">
        <v>151</v>
      </c>
      <c r="K103" s="21" t="s">
        <v>151</v>
      </c>
      <c r="L103" s="21" t="s">
        <v>151</v>
      </c>
      <c r="M103" s="21" t="s">
        <v>151</v>
      </c>
      <c r="N103" s="21" t="s">
        <v>151</v>
      </c>
      <c r="O103" s="21" t="s">
        <v>151</v>
      </c>
      <c r="P103" s="21" t="s">
        <v>151</v>
      </c>
      <c r="Q103" s="21" t="s">
        <v>151</v>
      </c>
      <c r="R103" s="21" t="s">
        <v>151</v>
      </c>
      <c r="S103" s="21" t="s">
        <v>151</v>
      </c>
      <c r="T103" s="21" t="s">
        <v>151</v>
      </c>
      <c r="U103" s="21" t="s">
        <v>151</v>
      </c>
      <c r="V103" s="21" t="s">
        <v>151</v>
      </c>
      <c r="W103" s="21" t="s">
        <v>151</v>
      </c>
      <c r="X103" s="21" t="s">
        <v>151</v>
      </c>
      <c r="Y103" s="21" t="s">
        <v>151</v>
      </c>
      <c r="Z103" s="21" t="s">
        <v>151</v>
      </c>
      <c r="AA103" s="21" t="s">
        <v>151</v>
      </c>
      <c r="AB103" s="21" t="s">
        <v>151</v>
      </c>
      <c r="AC103" s="21" t="s">
        <v>151</v>
      </c>
      <c r="AD103" s="21" t="s">
        <v>151</v>
      </c>
      <c r="AE103" s="20">
        <v>53.8</v>
      </c>
      <c r="AF103" s="20">
        <v>55.5</v>
      </c>
      <c r="AG103" s="20">
        <v>38.6</v>
      </c>
      <c r="AH103" s="20">
        <v>46.4</v>
      </c>
      <c r="AI103" s="20">
        <v>40</v>
      </c>
      <c r="AJ103" s="20">
        <v>36.700000000000003</v>
      </c>
      <c r="AK103" s="20">
        <v>37.1</v>
      </c>
      <c r="AL103" s="20">
        <v>21.2</v>
      </c>
      <c r="AM103" s="20">
        <v>16.3</v>
      </c>
      <c r="AN103" s="20">
        <v>18.100000000000001</v>
      </c>
      <c r="AO103" s="20">
        <v>14.1</v>
      </c>
      <c r="AP103" s="20">
        <v>14</v>
      </c>
      <c r="AQ103" s="20">
        <v>12</v>
      </c>
      <c r="AR103" s="20">
        <v>9.6</v>
      </c>
      <c r="AS103" s="20">
        <v>7.9</v>
      </c>
      <c r="AT103" s="20">
        <v>7.5</v>
      </c>
      <c r="AU103" s="20">
        <v>7.1</v>
      </c>
      <c r="AV103" s="20">
        <v>7.4</v>
      </c>
      <c r="AW103" s="21" t="s">
        <v>151</v>
      </c>
    </row>
    <row r="104" spans="2:49" x14ac:dyDescent="0.2">
      <c r="B104" s="13" t="s">
        <v>83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1" t="s">
        <v>151</v>
      </c>
    </row>
    <row r="105" spans="2:49" x14ac:dyDescent="0.2">
      <c r="B105" s="13" t="s">
        <v>85</v>
      </c>
      <c r="C105" s="20">
        <v>2513</v>
      </c>
      <c r="D105" s="22">
        <f>C105+($M105-$C105)/10</f>
        <v>3004.2</v>
      </c>
      <c r="E105" s="22">
        <f t="shared" ref="E105:L105" si="10">D105+($M105-$C105)/10</f>
        <v>3495.3999999999996</v>
      </c>
      <c r="F105" s="22">
        <f t="shared" si="10"/>
        <v>3986.5999999999995</v>
      </c>
      <c r="G105" s="22">
        <f t="shared" si="10"/>
        <v>4477.7999999999993</v>
      </c>
      <c r="H105" s="22">
        <f t="shared" si="10"/>
        <v>4968.9999999999991</v>
      </c>
      <c r="I105" s="22">
        <f t="shared" si="10"/>
        <v>5460.1999999999989</v>
      </c>
      <c r="J105" s="22">
        <f t="shared" si="10"/>
        <v>5951.3999999999987</v>
      </c>
      <c r="K105" s="22">
        <f t="shared" si="10"/>
        <v>6442.5999999999985</v>
      </c>
      <c r="L105" s="22">
        <f t="shared" si="10"/>
        <v>6933.7999999999984</v>
      </c>
      <c r="M105" s="20">
        <v>7425</v>
      </c>
      <c r="N105" s="22">
        <f>M105+($W105-$M105)/10</f>
        <v>6829.1</v>
      </c>
      <c r="O105" s="22">
        <f t="shared" ref="O105:V105" si="11">N105+($W105-$M105)/10</f>
        <v>6233.2000000000007</v>
      </c>
      <c r="P105" s="22">
        <f t="shared" si="11"/>
        <v>5637.3000000000011</v>
      </c>
      <c r="Q105" s="22">
        <f t="shared" si="11"/>
        <v>5041.4000000000015</v>
      </c>
      <c r="R105" s="22">
        <f t="shared" si="11"/>
        <v>4445.5000000000018</v>
      </c>
      <c r="S105" s="22">
        <f t="shared" si="11"/>
        <v>3849.6000000000017</v>
      </c>
      <c r="T105" s="22">
        <f t="shared" si="11"/>
        <v>3253.7000000000016</v>
      </c>
      <c r="U105" s="22">
        <f t="shared" si="11"/>
        <v>2657.8000000000015</v>
      </c>
      <c r="V105" s="22">
        <f t="shared" si="11"/>
        <v>2061.9000000000015</v>
      </c>
      <c r="W105" s="20">
        <v>1466</v>
      </c>
      <c r="X105" s="20">
        <v>3263.1680000000001</v>
      </c>
      <c r="Y105" s="20">
        <v>3472</v>
      </c>
      <c r="Z105" s="20">
        <v>3677.6529999999998</v>
      </c>
      <c r="AA105" s="20">
        <v>3896</v>
      </c>
      <c r="AB105" s="20">
        <v>3528.58</v>
      </c>
      <c r="AC105" s="20">
        <v>3578.4119999999998</v>
      </c>
      <c r="AD105" s="20">
        <v>3983.5279999999998</v>
      </c>
      <c r="AE105" s="20">
        <v>3509.212</v>
      </c>
      <c r="AF105" s="20">
        <v>3342.6039999999998</v>
      </c>
      <c r="AG105" s="20">
        <v>2960.36</v>
      </c>
      <c r="AH105" s="20">
        <v>2881.366</v>
      </c>
      <c r="AI105" s="20">
        <v>3067.8110000000001</v>
      </c>
      <c r="AJ105" s="20">
        <v>2886.49</v>
      </c>
      <c r="AK105" s="20">
        <v>2986.0349999999999</v>
      </c>
      <c r="AL105" s="20">
        <v>2870.0169999999998</v>
      </c>
      <c r="AM105" s="20">
        <v>2768.9920000000002</v>
      </c>
      <c r="AN105" s="20">
        <v>2757.6880000000001</v>
      </c>
      <c r="AO105" s="20">
        <v>2748.04</v>
      </c>
      <c r="AP105" s="20">
        <v>2655.0990000000002</v>
      </c>
      <c r="AQ105" s="20">
        <v>3059.0479999999998</v>
      </c>
      <c r="AR105" s="20">
        <v>2850.5509999999999</v>
      </c>
      <c r="AS105" s="20">
        <v>3024.4740000000002</v>
      </c>
      <c r="AT105" s="20">
        <v>2796.7750000000001</v>
      </c>
      <c r="AU105" s="20">
        <v>2722.4940000000001</v>
      </c>
      <c r="AV105" s="20">
        <v>2739.991</v>
      </c>
      <c r="AW105" s="21" t="s">
        <v>151</v>
      </c>
    </row>
    <row r="106" spans="2:49" x14ac:dyDescent="0.2">
      <c r="B106" s="13" t="s">
        <v>86</v>
      </c>
      <c r="C106" s="21" t="s">
        <v>151</v>
      </c>
      <c r="D106" s="21" t="s">
        <v>151</v>
      </c>
      <c r="E106" s="21" t="s">
        <v>151</v>
      </c>
      <c r="F106" s="21" t="s">
        <v>151</v>
      </c>
      <c r="G106" s="21" t="s">
        <v>151</v>
      </c>
      <c r="H106" s="21" t="s">
        <v>151</v>
      </c>
      <c r="I106" s="21" t="s">
        <v>151</v>
      </c>
      <c r="J106" s="21" t="s">
        <v>151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129.19999999999999</v>
      </c>
      <c r="Q106" s="20">
        <v>0</v>
      </c>
      <c r="R106" s="20">
        <v>120.6</v>
      </c>
      <c r="S106" s="20">
        <v>0</v>
      </c>
      <c r="T106" s="20">
        <v>134.69999999999999</v>
      </c>
      <c r="U106" s="20">
        <v>120.9</v>
      </c>
      <c r="V106" s="20">
        <v>119.1</v>
      </c>
      <c r="W106" s="20">
        <v>133.19999999999999</v>
      </c>
      <c r="X106" s="20">
        <v>107.7</v>
      </c>
      <c r="Y106" s="20">
        <v>81.5</v>
      </c>
      <c r="Z106" s="20">
        <v>92.5</v>
      </c>
      <c r="AA106" s="20">
        <v>85.8</v>
      </c>
      <c r="AB106" s="20">
        <v>84.8</v>
      </c>
      <c r="AC106" s="20">
        <v>76.5</v>
      </c>
      <c r="AD106" s="20">
        <v>76</v>
      </c>
      <c r="AE106" s="20">
        <v>65.400000000000006</v>
      </c>
      <c r="AF106" s="20">
        <v>61.5</v>
      </c>
      <c r="AG106" s="20">
        <v>68.599999999999994</v>
      </c>
      <c r="AH106" s="20">
        <v>59.7</v>
      </c>
      <c r="AI106" s="20">
        <v>47.3</v>
      </c>
      <c r="AJ106" s="20">
        <v>42.2</v>
      </c>
      <c r="AK106" s="20">
        <v>38.799999999999997</v>
      </c>
      <c r="AL106" s="20">
        <v>44.4</v>
      </c>
      <c r="AM106" s="20">
        <v>44.5</v>
      </c>
      <c r="AN106" s="20">
        <v>46</v>
      </c>
      <c r="AO106" s="20">
        <v>38.6</v>
      </c>
      <c r="AP106" s="20">
        <v>38.700000000000003</v>
      </c>
      <c r="AQ106" s="20">
        <v>52.5</v>
      </c>
      <c r="AR106" s="20">
        <v>51.6</v>
      </c>
      <c r="AS106" s="20">
        <v>46.2</v>
      </c>
      <c r="AT106" s="20">
        <v>41.7</v>
      </c>
      <c r="AU106" s="20">
        <v>40.9</v>
      </c>
      <c r="AV106" s="20">
        <v>46.6</v>
      </c>
      <c r="AW106" s="21" t="s">
        <v>151</v>
      </c>
    </row>
    <row r="107" spans="2:49" x14ac:dyDescent="0.2">
      <c r="B107" s="13" t="s">
        <v>88</v>
      </c>
      <c r="C107" s="21" t="s">
        <v>151</v>
      </c>
      <c r="D107" s="20">
        <v>0.6</v>
      </c>
      <c r="E107" s="22">
        <f>D107+(($I107-$D107)/5)</f>
        <v>1.2559999999999998</v>
      </c>
      <c r="F107" s="22">
        <f t="shared" ref="F107:H107" si="12">E107+(($I107-$D107)/5)</f>
        <v>1.9119999999999997</v>
      </c>
      <c r="G107" s="22">
        <f t="shared" si="12"/>
        <v>2.5679999999999996</v>
      </c>
      <c r="H107" s="22">
        <f t="shared" si="12"/>
        <v>3.2239999999999993</v>
      </c>
      <c r="I107" s="20">
        <v>3.88</v>
      </c>
      <c r="J107" s="22">
        <f>I107+(($L107-$I107)/3)</f>
        <v>2.5866666666666669</v>
      </c>
      <c r="K107" s="22">
        <f>J107+(($L107-$I107)/3)</f>
        <v>1.2933333333333337</v>
      </c>
      <c r="L107" s="20">
        <v>0</v>
      </c>
      <c r="M107" s="20">
        <v>0</v>
      </c>
      <c r="N107" s="20">
        <v>6.4</v>
      </c>
      <c r="O107" s="22">
        <f>N107+(($S107-$N107)/5)</f>
        <v>8.32</v>
      </c>
      <c r="P107" s="22">
        <f t="shared" ref="P107:R107" si="13">O107+(($S107-$N107)/5)</f>
        <v>10.24</v>
      </c>
      <c r="Q107" s="22">
        <f t="shared" si="13"/>
        <v>12.16</v>
      </c>
      <c r="R107" s="22">
        <f t="shared" si="13"/>
        <v>14.08</v>
      </c>
      <c r="S107" s="20">
        <v>16</v>
      </c>
      <c r="T107" s="20">
        <v>11</v>
      </c>
      <c r="U107" s="20">
        <v>10</v>
      </c>
      <c r="V107" s="20">
        <v>11</v>
      </c>
      <c r="W107" s="20">
        <v>19</v>
      </c>
      <c r="X107" s="20">
        <v>20</v>
      </c>
      <c r="Y107" s="20">
        <v>18</v>
      </c>
      <c r="Z107" s="20">
        <v>17</v>
      </c>
      <c r="AA107" s="20">
        <v>17</v>
      </c>
      <c r="AB107" s="20">
        <v>18</v>
      </c>
      <c r="AC107" s="20">
        <v>21</v>
      </c>
      <c r="AD107" s="20">
        <v>16</v>
      </c>
      <c r="AE107" s="20">
        <v>16</v>
      </c>
      <c r="AF107" s="20">
        <v>16</v>
      </c>
      <c r="AG107" s="20">
        <v>15</v>
      </c>
      <c r="AH107" s="20">
        <v>16</v>
      </c>
      <c r="AI107" s="20">
        <v>15</v>
      </c>
      <c r="AJ107" s="20">
        <v>13</v>
      </c>
      <c r="AK107" s="20">
        <v>12</v>
      </c>
      <c r="AL107" s="20">
        <v>13</v>
      </c>
      <c r="AM107" s="20">
        <v>20</v>
      </c>
      <c r="AN107" s="20">
        <v>24</v>
      </c>
      <c r="AO107" s="20">
        <v>21</v>
      </c>
      <c r="AP107" s="20">
        <v>23</v>
      </c>
      <c r="AQ107" s="20">
        <v>23</v>
      </c>
      <c r="AR107" s="20">
        <v>22</v>
      </c>
      <c r="AS107" s="20">
        <v>23</v>
      </c>
      <c r="AT107" s="20">
        <v>26</v>
      </c>
      <c r="AU107" s="20">
        <v>24</v>
      </c>
      <c r="AV107" s="20">
        <v>21</v>
      </c>
      <c r="AW107" s="21" t="s">
        <v>151</v>
      </c>
    </row>
    <row r="108" spans="2:49" x14ac:dyDescent="0.2">
      <c r="B108" s="13" t="s">
        <v>87</v>
      </c>
      <c r="C108" s="20">
        <v>26</v>
      </c>
      <c r="D108" s="22">
        <f>(C108+E108)/2</f>
        <v>49.5</v>
      </c>
      <c r="E108" s="20">
        <v>73</v>
      </c>
      <c r="F108" s="20">
        <v>71</v>
      </c>
      <c r="G108" s="20">
        <v>61</v>
      </c>
      <c r="H108" s="20">
        <v>61</v>
      </c>
      <c r="I108" s="20">
        <v>72</v>
      </c>
      <c r="J108" s="20">
        <v>66</v>
      </c>
      <c r="K108" s="20">
        <v>66</v>
      </c>
      <c r="L108" s="20">
        <v>62</v>
      </c>
      <c r="M108" s="20">
        <v>80</v>
      </c>
      <c r="N108" s="20">
        <v>73</v>
      </c>
      <c r="O108" s="20">
        <v>64</v>
      </c>
      <c r="P108" s="20">
        <v>58</v>
      </c>
      <c r="Q108" s="20">
        <v>64</v>
      </c>
      <c r="R108" s="20">
        <v>51</v>
      </c>
      <c r="S108" s="20">
        <v>67</v>
      </c>
      <c r="T108" s="20">
        <v>55</v>
      </c>
      <c r="U108" s="20">
        <v>51</v>
      </c>
      <c r="V108" s="20">
        <v>47</v>
      </c>
      <c r="W108" s="20">
        <v>42</v>
      </c>
      <c r="X108" s="20">
        <v>33</v>
      </c>
      <c r="Y108" s="20">
        <v>26</v>
      </c>
      <c r="Z108" s="20">
        <v>23</v>
      </c>
      <c r="AA108" s="20">
        <v>20</v>
      </c>
      <c r="AB108" s="20">
        <v>19</v>
      </c>
      <c r="AC108" s="20">
        <v>19</v>
      </c>
      <c r="AD108" s="20">
        <v>12</v>
      </c>
      <c r="AE108" s="20">
        <v>14</v>
      </c>
      <c r="AF108" s="20">
        <v>9</v>
      </c>
      <c r="AG108" s="20">
        <v>8</v>
      </c>
      <c r="AH108" s="20">
        <v>8</v>
      </c>
      <c r="AI108" s="20">
        <v>7</v>
      </c>
      <c r="AJ108" s="20">
        <v>7</v>
      </c>
      <c r="AK108" s="20">
        <v>7</v>
      </c>
      <c r="AL108" s="20">
        <v>6.1529999999999996</v>
      </c>
      <c r="AM108" s="20">
        <v>8</v>
      </c>
      <c r="AN108" s="20">
        <v>6</v>
      </c>
      <c r="AO108" s="20">
        <v>7</v>
      </c>
      <c r="AP108" s="20">
        <v>6</v>
      </c>
      <c r="AQ108" s="20">
        <v>5</v>
      </c>
      <c r="AR108" s="20">
        <v>4</v>
      </c>
      <c r="AS108" s="20">
        <v>5</v>
      </c>
      <c r="AT108" s="20">
        <v>5</v>
      </c>
      <c r="AU108" s="20">
        <v>4</v>
      </c>
      <c r="AV108" s="20">
        <v>5</v>
      </c>
      <c r="AW108" s="21" t="s">
        <v>151</v>
      </c>
    </row>
    <row r="109" spans="2:49" x14ac:dyDescent="0.2">
      <c r="B109" s="13" t="s">
        <v>89</v>
      </c>
      <c r="C109" s="21" t="s">
        <v>151</v>
      </c>
      <c r="D109" s="21" t="s">
        <v>151</v>
      </c>
      <c r="E109" s="21" t="s">
        <v>151</v>
      </c>
      <c r="F109" s="21" t="s">
        <v>151</v>
      </c>
      <c r="G109" s="21" t="s">
        <v>151</v>
      </c>
      <c r="H109" s="21" t="s">
        <v>151</v>
      </c>
      <c r="I109" s="21" t="s">
        <v>151</v>
      </c>
      <c r="J109" s="21" t="s">
        <v>151</v>
      </c>
      <c r="K109" s="21" t="s">
        <v>151</v>
      </c>
      <c r="L109" s="21" t="s">
        <v>151</v>
      </c>
      <c r="M109" s="21" t="s">
        <v>151</v>
      </c>
      <c r="N109" s="21" t="s">
        <v>151</v>
      </c>
      <c r="O109" s="21" t="s">
        <v>151</v>
      </c>
      <c r="P109" s="21" t="s">
        <v>151</v>
      </c>
      <c r="Q109" s="21" t="s">
        <v>151</v>
      </c>
      <c r="R109" s="21" t="s">
        <v>151</v>
      </c>
      <c r="S109" s="21" t="s">
        <v>151</v>
      </c>
      <c r="T109" s="21" t="s">
        <v>151</v>
      </c>
      <c r="U109" s="21" t="s">
        <v>151</v>
      </c>
      <c r="V109" s="21" t="s">
        <v>151</v>
      </c>
      <c r="W109" s="21" t="s">
        <v>151</v>
      </c>
      <c r="X109" s="21" t="s">
        <v>151</v>
      </c>
      <c r="Y109" s="20">
        <v>997</v>
      </c>
      <c r="Z109" s="20">
        <v>1011</v>
      </c>
      <c r="AA109" s="20">
        <v>881</v>
      </c>
      <c r="AB109" s="20">
        <v>887</v>
      </c>
      <c r="AC109" s="20">
        <v>920.9</v>
      </c>
      <c r="AD109" s="20">
        <v>796.2</v>
      </c>
      <c r="AE109" s="20">
        <v>735.3</v>
      </c>
      <c r="AF109" s="20">
        <v>636</v>
      </c>
      <c r="AG109" s="20">
        <v>724</v>
      </c>
      <c r="AH109" s="20">
        <v>745</v>
      </c>
      <c r="AI109" s="20">
        <v>752</v>
      </c>
      <c r="AJ109" s="20">
        <v>745</v>
      </c>
      <c r="AK109" s="20">
        <v>762</v>
      </c>
      <c r="AL109" s="20">
        <v>742</v>
      </c>
      <c r="AM109" s="20">
        <v>662</v>
      </c>
      <c r="AN109" s="20">
        <v>643</v>
      </c>
      <c r="AO109" s="20">
        <v>651</v>
      </c>
      <c r="AP109" s="20">
        <v>629</v>
      </c>
      <c r="AQ109" s="20">
        <v>601</v>
      </c>
      <c r="AR109" s="20">
        <v>580</v>
      </c>
      <c r="AS109" s="20">
        <v>549</v>
      </c>
      <c r="AT109" s="20">
        <v>514</v>
      </c>
      <c r="AU109" s="20">
        <v>491</v>
      </c>
      <c r="AV109" s="20">
        <v>475</v>
      </c>
      <c r="AW109" s="21" t="s">
        <v>151</v>
      </c>
    </row>
    <row r="110" spans="2:49" x14ac:dyDescent="0.2">
      <c r="B110" s="13" t="s">
        <v>90</v>
      </c>
      <c r="C110" s="21" t="s">
        <v>151</v>
      </c>
      <c r="D110" s="21" t="s">
        <v>151</v>
      </c>
      <c r="E110" s="21" t="s">
        <v>151</v>
      </c>
      <c r="F110" s="21" t="s">
        <v>151</v>
      </c>
      <c r="G110" s="20">
        <v>571</v>
      </c>
      <c r="H110" s="20">
        <v>553</v>
      </c>
      <c r="I110" s="20">
        <v>635</v>
      </c>
      <c r="J110" s="20">
        <v>662</v>
      </c>
      <c r="K110" s="20">
        <v>626</v>
      </c>
      <c r="L110" s="20">
        <v>644</v>
      </c>
      <c r="M110" s="22">
        <f>L110+(($V110-$L110)/10)</f>
        <v>595.79999999999995</v>
      </c>
      <c r="N110" s="22">
        <f t="shared" ref="N110:U110" si="14">M110+(($V110-$L110)/10)</f>
        <v>547.59999999999991</v>
      </c>
      <c r="O110" s="22">
        <f t="shared" si="14"/>
        <v>499.39999999999992</v>
      </c>
      <c r="P110" s="22">
        <f t="shared" si="14"/>
        <v>451.19999999999993</v>
      </c>
      <c r="Q110" s="22">
        <f t="shared" si="14"/>
        <v>402.99999999999994</v>
      </c>
      <c r="R110" s="22">
        <f t="shared" si="14"/>
        <v>354.79999999999995</v>
      </c>
      <c r="S110" s="22">
        <f t="shared" si="14"/>
        <v>306.59999999999997</v>
      </c>
      <c r="T110" s="22">
        <f t="shared" si="14"/>
        <v>258.39999999999998</v>
      </c>
      <c r="U110" s="22">
        <f t="shared" si="14"/>
        <v>210.2</v>
      </c>
      <c r="V110" s="20">
        <v>162</v>
      </c>
      <c r="W110" s="20">
        <v>156</v>
      </c>
      <c r="X110" s="20">
        <v>169</v>
      </c>
      <c r="Y110" s="20">
        <v>78.099999999999994</v>
      </c>
      <c r="Z110" s="20">
        <v>82.2</v>
      </c>
      <c r="AA110" s="20">
        <v>95.4</v>
      </c>
      <c r="AB110" s="20">
        <v>84.9</v>
      </c>
      <c r="AC110" s="20">
        <v>73.2</v>
      </c>
      <c r="AD110" s="20">
        <v>70.2</v>
      </c>
      <c r="AE110" s="20">
        <v>107.2</v>
      </c>
      <c r="AF110" s="20">
        <v>104.5</v>
      </c>
      <c r="AG110" s="20">
        <v>119.9</v>
      </c>
      <c r="AH110" s="20">
        <v>105.2</v>
      </c>
      <c r="AI110" s="20">
        <v>95</v>
      </c>
      <c r="AJ110" s="20">
        <v>80.8</v>
      </c>
      <c r="AK110" s="20">
        <v>76</v>
      </c>
      <c r="AL110" s="20">
        <v>73.3</v>
      </c>
      <c r="AM110" s="20">
        <v>61.6</v>
      </c>
      <c r="AN110" s="20">
        <v>54</v>
      </c>
      <c r="AO110" s="20">
        <v>46.3</v>
      </c>
      <c r="AP110" s="20">
        <v>42.7</v>
      </c>
      <c r="AQ110" s="20">
        <v>46.2</v>
      </c>
      <c r="AR110" s="20">
        <v>28.86234</v>
      </c>
      <c r="AS110" s="20">
        <v>30.054690000000001</v>
      </c>
      <c r="AT110" s="20">
        <v>29.602049999999998</v>
      </c>
      <c r="AU110" s="20">
        <v>23.96163</v>
      </c>
      <c r="AV110" s="20">
        <v>22.977630000000001</v>
      </c>
      <c r="AW110" s="21" t="s">
        <v>151</v>
      </c>
    </row>
    <row r="111" spans="2:49" x14ac:dyDescent="0.2">
      <c r="B111" s="13" t="s">
        <v>91</v>
      </c>
      <c r="C111" s="21" t="s">
        <v>151</v>
      </c>
      <c r="D111" s="21" t="s">
        <v>151</v>
      </c>
      <c r="E111" s="21" t="s">
        <v>151</v>
      </c>
      <c r="F111" s="21" t="s">
        <v>151</v>
      </c>
      <c r="G111" s="21" t="s">
        <v>151</v>
      </c>
      <c r="H111" s="21" t="s">
        <v>151</v>
      </c>
      <c r="I111" s="21" t="s">
        <v>151</v>
      </c>
      <c r="J111" s="21" t="s">
        <v>151</v>
      </c>
      <c r="K111" s="21" t="s">
        <v>151</v>
      </c>
      <c r="L111" s="21" t="s">
        <v>151</v>
      </c>
      <c r="M111" s="21" t="s">
        <v>151</v>
      </c>
      <c r="N111" s="21" t="s">
        <v>151</v>
      </c>
      <c r="O111" s="21" t="s">
        <v>151</v>
      </c>
      <c r="P111" s="21" t="s">
        <v>151</v>
      </c>
      <c r="Q111" s="21" t="s">
        <v>151</v>
      </c>
      <c r="R111" s="21" t="s">
        <v>151</v>
      </c>
      <c r="S111" s="21" t="s">
        <v>151</v>
      </c>
      <c r="T111" s="21" t="s">
        <v>151</v>
      </c>
      <c r="U111" s="21" t="s">
        <v>151</v>
      </c>
      <c r="V111" s="21" t="s">
        <v>151</v>
      </c>
      <c r="W111" s="21" t="s">
        <v>151</v>
      </c>
      <c r="X111" s="21" t="s">
        <v>151</v>
      </c>
      <c r="Y111" s="21" t="s">
        <v>151</v>
      </c>
      <c r="Z111" s="21" t="s">
        <v>151</v>
      </c>
      <c r="AA111" s="20">
        <v>2.2999999999999998</v>
      </c>
      <c r="AB111" s="20">
        <v>2.2999999999999998</v>
      </c>
      <c r="AC111" s="20">
        <v>2.9</v>
      </c>
      <c r="AD111" s="20">
        <v>1.9</v>
      </c>
      <c r="AE111" s="20">
        <v>1.1000000000000001</v>
      </c>
      <c r="AF111" s="20">
        <v>3.1</v>
      </c>
      <c r="AG111" s="20">
        <v>3</v>
      </c>
      <c r="AH111" s="20">
        <v>2.7</v>
      </c>
      <c r="AI111" s="20">
        <v>2</v>
      </c>
      <c r="AJ111" s="20">
        <v>2.9</v>
      </c>
      <c r="AK111" s="20">
        <v>3.1</v>
      </c>
      <c r="AL111" s="20">
        <v>1.5</v>
      </c>
      <c r="AM111" s="20">
        <v>1.1000000000000001</v>
      </c>
      <c r="AN111" s="20">
        <v>2.2000000000000002</v>
      </c>
      <c r="AO111" s="20">
        <v>3</v>
      </c>
      <c r="AP111" s="20">
        <v>3.3</v>
      </c>
      <c r="AQ111" s="20">
        <v>3.1</v>
      </c>
      <c r="AR111" s="20">
        <v>1.5</v>
      </c>
      <c r="AS111" s="20">
        <v>1.6</v>
      </c>
      <c r="AT111" s="20">
        <v>1.7</v>
      </c>
      <c r="AU111" s="20">
        <v>1.8</v>
      </c>
      <c r="AV111" s="20">
        <v>3.7</v>
      </c>
      <c r="AW111" s="21" t="s">
        <v>151</v>
      </c>
    </row>
    <row r="112" spans="2:49" x14ac:dyDescent="0.2">
      <c r="B112" s="13" t="s">
        <v>92</v>
      </c>
      <c r="C112" s="21" t="s">
        <v>151</v>
      </c>
      <c r="D112" s="21" t="s">
        <v>151</v>
      </c>
      <c r="E112" s="21" t="s">
        <v>151</v>
      </c>
      <c r="F112" s="21" t="s">
        <v>151</v>
      </c>
      <c r="G112" s="21" t="s">
        <v>151</v>
      </c>
      <c r="H112" s="21" t="s">
        <v>151</v>
      </c>
      <c r="I112" s="21" t="s">
        <v>151</v>
      </c>
      <c r="J112" s="21" t="s">
        <v>151</v>
      </c>
      <c r="K112" s="21" t="s">
        <v>151</v>
      </c>
      <c r="L112" s="21" t="s">
        <v>151</v>
      </c>
      <c r="M112" s="21" t="s">
        <v>151</v>
      </c>
      <c r="N112" s="21" t="s">
        <v>151</v>
      </c>
      <c r="O112" s="21" t="s">
        <v>151</v>
      </c>
      <c r="P112" s="21" t="s">
        <v>151</v>
      </c>
      <c r="Q112" s="21" t="s">
        <v>151</v>
      </c>
      <c r="R112" s="21" t="s">
        <v>151</v>
      </c>
      <c r="S112" s="21" t="s">
        <v>151</v>
      </c>
      <c r="T112" s="21" t="s">
        <v>151</v>
      </c>
      <c r="U112" s="21" t="s">
        <v>151</v>
      </c>
      <c r="V112" s="21" t="s">
        <v>151</v>
      </c>
      <c r="W112" s="21" t="s">
        <v>151</v>
      </c>
      <c r="X112" s="21" t="s">
        <v>151</v>
      </c>
      <c r="Y112" s="21" t="s">
        <v>151</v>
      </c>
      <c r="Z112" s="21" t="s">
        <v>151</v>
      </c>
      <c r="AA112" s="21" t="s">
        <v>151</v>
      </c>
      <c r="AB112" s="21" t="s">
        <v>151</v>
      </c>
      <c r="AC112" s="20">
        <v>37.299999999999997</v>
      </c>
      <c r="AD112" s="20">
        <v>60.3</v>
      </c>
      <c r="AE112" s="20">
        <v>60.5</v>
      </c>
      <c r="AF112" s="20">
        <v>51.7</v>
      </c>
      <c r="AG112" s="20">
        <v>43.4</v>
      </c>
      <c r="AH112" s="20">
        <v>47.8</v>
      </c>
      <c r="AI112" s="20">
        <v>42.1</v>
      </c>
      <c r="AJ112" s="20">
        <v>37.9</v>
      </c>
      <c r="AK112" s="20">
        <v>51.6</v>
      </c>
      <c r="AL112" s="20">
        <v>47.3</v>
      </c>
      <c r="AM112" s="20">
        <v>46.9</v>
      </c>
      <c r="AN112" s="20">
        <v>47.1</v>
      </c>
      <c r="AO112" s="20">
        <v>42.1</v>
      </c>
      <c r="AP112" s="20">
        <v>53.6</v>
      </c>
      <c r="AQ112" s="20">
        <v>47.3</v>
      </c>
      <c r="AR112" s="20">
        <v>39.9</v>
      </c>
      <c r="AS112" s="20">
        <v>37.299999999999997</v>
      </c>
      <c r="AT112" s="20">
        <v>43.430169999999997</v>
      </c>
      <c r="AU112" s="20">
        <v>53.746090000000002</v>
      </c>
      <c r="AV112" s="20">
        <v>37.095999999999997</v>
      </c>
      <c r="AW112" s="21" t="s">
        <v>151</v>
      </c>
    </row>
    <row r="113" spans="1:49" x14ac:dyDescent="0.2">
      <c r="B113" s="13" t="s">
        <v>70</v>
      </c>
      <c r="C113" s="20">
        <v>1536</v>
      </c>
      <c r="D113" s="20">
        <v>1420</v>
      </c>
      <c r="E113" s="20">
        <v>1352</v>
      </c>
      <c r="F113" s="20">
        <v>1382</v>
      </c>
      <c r="G113" s="20">
        <v>1334</v>
      </c>
      <c r="H113" s="20">
        <v>1161</v>
      </c>
      <c r="I113" s="20">
        <v>1266</v>
      </c>
      <c r="J113" s="20">
        <v>1080</v>
      </c>
      <c r="K113" s="20">
        <v>1030.8</v>
      </c>
      <c r="L113" s="20">
        <v>1001.6</v>
      </c>
      <c r="M113" s="20">
        <v>952.7</v>
      </c>
      <c r="N113" s="20">
        <v>925.7</v>
      </c>
      <c r="O113" s="20">
        <v>895</v>
      </c>
      <c r="P113" s="20">
        <v>876.7</v>
      </c>
      <c r="Q113" s="20">
        <v>845.8</v>
      </c>
      <c r="R113" s="20">
        <v>799.6</v>
      </c>
      <c r="S113" s="20">
        <v>728.9</v>
      </c>
      <c r="T113" s="20">
        <v>762.8</v>
      </c>
      <c r="U113" s="20">
        <v>775.4</v>
      </c>
      <c r="V113" s="20">
        <v>740.4</v>
      </c>
      <c r="W113" s="20">
        <v>691.2</v>
      </c>
      <c r="X113" s="20">
        <v>640.4</v>
      </c>
      <c r="Y113" s="20">
        <v>579.70000000000005</v>
      </c>
      <c r="Z113" s="20">
        <v>543.5</v>
      </c>
      <c r="AA113" s="20">
        <v>503.8</v>
      </c>
      <c r="AB113" s="20">
        <v>465.7</v>
      </c>
      <c r="AC113" s="20">
        <v>439.73610000000002</v>
      </c>
      <c r="AD113" s="20">
        <v>389.97609999999997</v>
      </c>
      <c r="AE113" s="20">
        <v>384.01299999999998</v>
      </c>
      <c r="AF113" s="20">
        <v>344.6</v>
      </c>
      <c r="AG113" s="20">
        <v>324.44850000000002</v>
      </c>
      <c r="AH113" s="20">
        <v>302.7235</v>
      </c>
      <c r="AI113" s="20">
        <v>282.94729999999998</v>
      </c>
      <c r="AJ113" s="20">
        <v>273.17759999999998</v>
      </c>
      <c r="AK113" s="20">
        <v>259.38389999999998</v>
      </c>
      <c r="AL113" s="20">
        <v>307.1225</v>
      </c>
      <c r="AM113" s="20">
        <v>266.85379999999998</v>
      </c>
      <c r="AN113" s="20">
        <v>221.2319</v>
      </c>
      <c r="AO113" s="20">
        <v>209.7561</v>
      </c>
      <c r="AP113" s="20">
        <v>173.34909999999999</v>
      </c>
      <c r="AQ113" s="20">
        <v>152.6944</v>
      </c>
      <c r="AR113" s="20">
        <v>137.81370000000001</v>
      </c>
      <c r="AS113" s="20">
        <v>122.87</v>
      </c>
      <c r="AT113" s="20">
        <v>114.6477</v>
      </c>
      <c r="AU113" s="20">
        <v>102.7843</v>
      </c>
      <c r="AV113" s="20">
        <v>100.3861</v>
      </c>
      <c r="AW113" s="21" t="s">
        <v>151</v>
      </c>
    </row>
    <row r="114" spans="1:49" x14ac:dyDescent="0.2">
      <c r="B114" s="13" t="s">
        <v>93</v>
      </c>
      <c r="C114" s="20">
        <v>81</v>
      </c>
      <c r="D114" s="20">
        <v>73</v>
      </c>
      <c r="E114" s="20">
        <v>70</v>
      </c>
      <c r="F114" s="20">
        <v>63</v>
      </c>
      <c r="G114" s="20">
        <v>58</v>
      </c>
      <c r="H114" s="20">
        <v>56</v>
      </c>
      <c r="I114" s="20">
        <v>49</v>
      </c>
      <c r="J114" s="20">
        <v>33</v>
      </c>
      <c r="K114" s="20">
        <v>29</v>
      </c>
      <c r="L114" s="20">
        <v>25</v>
      </c>
      <c r="M114" s="20">
        <v>22</v>
      </c>
      <c r="N114" s="20">
        <v>21</v>
      </c>
      <c r="O114" s="20">
        <v>19</v>
      </c>
      <c r="P114" s="20">
        <v>17</v>
      </c>
      <c r="Q114" s="20">
        <v>15</v>
      </c>
      <c r="R114" s="20">
        <v>13</v>
      </c>
      <c r="S114" s="20">
        <v>10</v>
      </c>
      <c r="T114" s="20">
        <v>19</v>
      </c>
      <c r="U114" s="20">
        <v>17</v>
      </c>
      <c r="V114" s="20">
        <v>15</v>
      </c>
      <c r="W114" s="20">
        <v>15</v>
      </c>
      <c r="X114" s="20">
        <v>15</v>
      </c>
      <c r="Y114" s="20">
        <v>16</v>
      </c>
      <c r="Z114" s="20">
        <v>19</v>
      </c>
      <c r="AA114" s="20">
        <v>20</v>
      </c>
      <c r="AB114" s="20">
        <v>18</v>
      </c>
      <c r="AC114" s="20">
        <v>15</v>
      </c>
      <c r="AD114" s="20">
        <v>14</v>
      </c>
      <c r="AE114" s="20">
        <v>15</v>
      </c>
      <c r="AF114" s="20">
        <v>14</v>
      </c>
      <c r="AG114" s="20">
        <v>13</v>
      </c>
      <c r="AH114" s="20">
        <v>14</v>
      </c>
      <c r="AI114" s="20">
        <v>13</v>
      </c>
      <c r="AJ114" s="20">
        <v>11</v>
      </c>
      <c r="AK114" s="20">
        <v>11.2</v>
      </c>
      <c r="AL114" s="20">
        <v>8.8000000000000007</v>
      </c>
      <c r="AM114" s="20">
        <v>8.1</v>
      </c>
      <c r="AN114" s="20">
        <v>13</v>
      </c>
      <c r="AO114" s="20">
        <v>12</v>
      </c>
      <c r="AP114" s="20">
        <v>10</v>
      </c>
      <c r="AQ114" s="20">
        <v>11.4</v>
      </c>
      <c r="AR114" s="20">
        <v>9.5</v>
      </c>
      <c r="AS114" s="20">
        <v>10.9</v>
      </c>
      <c r="AT114" s="20">
        <v>10.199999999999999</v>
      </c>
      <c r="AU114" s="20">
        <v>10.4</v>
      </c>
      <c r="AV114" s="20">
        <v>11.9</v>
      </c>
      <c r="AW114" s="21" t="s">
        <v>151</v>
      </c>
    </row>
    <row r="115" spans="1:49" x14ac:dyDescent="0.2">
      <c r="B115" s="13" t="s">
        <v>65</v>
      </c>
      <c r="C115" s="21" t="s">
        <v>151</v>
      </c>
      <c r="D115" s="21" t="s">
        <v>151</v>
      </c>
      <c r="E115" s="21" t="s">
        <v>151</v>
      </c>
      <c r="F115" s="21" t="s">
        <v>151</v>
      </c>
      <c r="G115" s="21" t="s">
        <v>151</v>
      </c>
      <c r="H115" s="21" t="s">
        <v>151</v>
      </c>
      <c r="I115" s="21" t="s">
        <v>151</v>
      </c>
      <c r="J115" s="21" t="s">
        <v>151</v>
      </c>
      <c r="K115" s="21" t="s">
        <v>151</v>
      </c>
      <c r="L115" s="21" t="s">
        <v>151</v>
      </c>
      <c r="M115" s="21" t="s">
        <v>151</v>
      </c>
      <c r="N115" s="21" t="s">
        <v>151</v>
      </c>
      <c r="O115" s="21" t="s">
        <v>151</v>
      </c>
      <c r="P115" s="21" t="s">
        <v>151</v>
      </c>
      <c r="Q115" s="21" t="s">
        <v>151</v>
      </c>
      <c r="R115" s="21" t="s">
        <v>151</v>
      </c>
      <c r="S115" s="21" t="s">
        <v>151</v>
      </c>
      <c r="T115" s="21" t="s">
        <v>151</v>
      </c>
      <c r="U115" s="21" t="s">
        <v>151</v>
      </c>
      <c r="V115" s="21" t="s">
        <v>151</v>
      </c>
      <c r="W115" s="21" t="s">
        <v>151</v>
      </c>
      <c r="X115" s="20">
        <v>140.10130000000001</v>
      </c>
      <c r="Y115" s="20">
        <v>131.49289999999999</v>
      </c>
      <c r="Z115" s="20">
        <v>132.99549999999999</v>
      </c>
      <c r="AA115" s="20">
        <v>130.73230000000001</v>
      </c>
      <c r="AB115" s="20">
        <v>121.0031</v>
      </c>
      <c r="AC115" s="20">
        <v>118.4289</v>
      </c>
      <c r="AD115" s="20">
        <v>110.67489999999999</v>
      </c>
      <c r="AE115" s="20">
        <v>109.619</v>
      </c>
      <c r="AF115" s="20">
        <v>108.66719999999999</v>
      </c>
      <c r="AG115" s="20">
        <v>97.164339999999996</v>
      </c>
      <c r="AH115" s="20">
        <v>101.6902</v>
      </c>
      <c r="AI115" s="20">
        <v>101.5865</v>
      </c>
      <c r="AJ115" s="20">
        <v>92.555760000000006</v>
      </c>
      <c r="AK115" s="20">
        <v>80.285910000000001</v>
      </c>
      <c r="AL115" s="20">
        <v>80.461910000000003</v>
      </c>
      <c r="AM115" s="20">
        <v>88.944370000000006</v>
      </c>
      <c r="AN115" s="20">
        <v>96.745859999999993</v>
      </c>
      <c r="AO115" s="20">
        <v>82.849959999999996</v>
      </c>
      <c r="AP115" s="20">
        <v>93.143900000000002</v>
      </c>
      <c r="AQ115" s="20">
        <v>83.577650000000006</v>
      </c>
      <c r="AR115" s="20">
        <v>91.478430000000003</v>
      </c>
      <c r="AS115" s="20">
        <v>89.588899999999995</v>
      </c>
      <c r="AT115" s="20">
        <v>93.639840000000007</v>
      </c>
      <c r="AU115" s="20">
        <v>90.432630000000003</v>
      </c>
      <c r="AV115" s="20">
        <v>87.300659999999993</v>
      </c>
      <c r="AW115" s="21" t="s">
        <v>151</v>
      </c>
    </row>
    <row r="116" spans="1:49" x14ac:dyDescent="0.2">
      <c r="B116" s="13" t="s">
        <v>94</v>
      </c>
      <c r="C116" s="21" t="s">
        <v>151</v>
      </c>
      <c r="D116" s="21" t="s">
        <v>151</v>
      </c>
      <c r="E116" s="21" t="s">
        <v>151</v>
      </c>
      <c r="F116" s="21" t="s">
        <v>151</v>
      </c>
      <c r="G116" s="21" t="s">
        <v>151</v>
      </c>
      <c r="H116" s="21" t="s">
        <v>151</v>
      </c>
      <c r="I116" s="21" t="s">
        <v>151</v>
      </c>
      <c r="J116" s="21" t="s">
        <v>151</v>
      </c>
      <c r="K116" s="21" t="s">
        <v>151</v>
      </c>
      <c r="L116" s="21" t="s">
        <v>151</v>
      </c>
      <c r="M116" s="21" t="s">
        <v>151</v>
      </c>
      <c r="N116" s="21" t="s">
        <v>151</v>
      </c>
      <c r="O116" s="21" t="s">
        <v>151</v>
      </c>
      <c r="P116" s="21" t="s">
        <v>151</v>
      </c>
      <c r="Q116" s="21" t="s">
        <v>151</v>
      </c>
      <c r="R116" s="21" t="s">
        <v>151</v>
      </c>
      <c r="S116" s="21" t="s">
        <v>151</v>
      </c>
      <c r="T116" s="21" t="s">
        <v>151</v>
      </c>
      <c r="U116" s="20">
        <v>5362</v>
      </c>
      <c r="V116" s="20">
        <v>5713</v>
      </c>
      <c r="W116" s="20">
        <v>5581</v>
      </c>
      <c r="X116" s="20">
        <v>6217</v>
      </c>
      <c r="Y116" s="20">
        <v>5799</v>
      </c>
      <c r="Z116" s="20">
        <v>5038</v>
      </c>
      <c r="AA116" s="20">
        <v>5757</v>
      </c>
      <c r="AB116" s="20">
        <v>5871</v>
      </c>
      <c r="AC116" s="20">
        <v>6019</v>
      </c>
      <c r="AD116" s="20">
        <v>5419</v>
      </c>
      <c r="AE116" s="20">
        <v>5644</v>
      </c>
      <c r="AF116" s="20">
        <v>5787</v>
      </c>
      <c r="AG116" s="20">
        <v>4659</v>
      </c>
      <c r="AH116" s="20">
        <v>4865</v>
      </c>
      <c r="AI116" s="20">
        <v>4455</v>
      </c>
      <c r="AJ116" s="20">
        <v>4138</v>
      </c>
      <c r="AK116" s="20">
        <v>3367</v>
      </c>
      <c r="AL116" s="20">
        <v>2841</v>
      </c>
      <c r="AM116" s="20">
        <v>2678</v>
      </c>
      <c r="AN116" s="20">
        <v>2628</v>
      </c>
      <c r="AO116" s="20">
        <v>2684</v>
      </c>
      <c r="AP116" s="20">
        <v>2870</v>
      </c>
      <c r="AQ116" s="20">
        <v>3083</v>
      </c>
      <c r="AR116" s="20">
        <v>3303</v>
      </c>
      <c r="AS116" s="20">
        <v>3268</v>
      </c>
      <c r="AT116" s="20">
        <v>3216</v>
      </c>
      <c r="AU116" s="20">
        <v>3155</v>
      </c>
      <c r="AV116" s="20">
        <v>3151</v>
      </c>
      <c r="AW116" s="21" t="s">
        <v>151</v>
      </c>
    </row>
    <row r="117" spans="1:49" x14ac:dyDescent="0.2">
      <c r="B117" s="13" t="s">
        <v>74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16</v>
      </c>
      <c r="Q117" s="20">
        <v>343</v>
      </c>
      <c r="R117" s="20">
        <v>398</v>
      </c>
      <c r="S117" s="20">
        <v>412</v>
      </c>
      <c r="T117" s="20">
        <v>517</v>
      </c>
      <c r="U117" s="20">
        <v>546</v>
      </c>
      <c r="V117" s="20">
        <v>505</v>
      </c>
      <c r="W117" s="20">
        <v>477</v>
      </c>
      <c r="X117" s="20">
        <v>436</v>
      </c>
      <c r="Y117" s="20">
        <v>193.17099999999999</v>
      </c>
      <c r="Z117" s="20">
        <v>163.90770000000001</v>
      </c>
      <c r="AA117" s="20">
        <v>160.3836</v>
      </c>
      <c r="AB117" s="20">
        <v>140.2396</v>
      </c>
      <c r="AC117" s="20">
        <v>130.18029999999999</v>
      </c>
      <c r="AD117" s="20">
        <v>116.47450000000001</v>
      </c>
      <c r="AE117" s="20">
        <v>110.3425</v>
      </c>
      <c r="AF117" s="20">
        <v>100.55070000000001</v>
      </c>
      <c r="AG117" s="20">
        <v>104.926</v>
      </c>
      <c r="AH117" s="20">
        <v>103.5898</v>
      </c>
      <c r="AI117" s="20">
        <v>97.18674</v>
      </c>
      <c r="AJ117" s="20">
        <v>85.894999999999996</v>
      </c>
      <c r="AK117" s="20">
        <v>95.37</v>
      </c>
      <c r="AL117" s="20">
        <v>97.849000000000004</v>
      </c>
      <c r="AM117" s="20">
        <v>90.230999999999995</v>
      </c>
      <c r="AN117" s="20">
        <v>97.658000000000001</v>
      </c>
      <c r="AO117" s="20">
        <v>110.465</v>
      </c>
      <c r="AP117" s="20">
        <v>96.209000000000003</v>
      </c>
      <c r="AQ117" s="20">
        <v>88.596999999999994</v>
      </c>
      <c r="AR117" s="20">
        <v>92.647999999999996</v>
      </c>
      <c r="AS117" s="20">
        <v>107.59099999999999</v>
      </c>
      <c r="AT117" s="20">
        <v>109.955</v>
      </c>
      <c r="AU117" s="20">
        <v>109.779</v>
      </c>
      <c r="AV117" s="20">
        <v>95.584000000000003</v>
      </c>
      <c r="AW117" s="21" t="s">
        <v>151</v>
      </c>
    </row>
    <row r="118" spans="1:49" x14ac:dyDescent="0.2">
      <c r="B118" s="13" t="s">
        <v>95</v>
      </c>
      <c r="C118" s="20">
        <v>1001</v>
      </c>
      <c r="D118" s="20">
        <v>1001</v>
      </c>
      <c r="E118" s="20">
        <v>986</v>
      </c>
      <c r="F118" s="20">
        <v>962</v>
      </c>
      <c r="G118" s="20">
        <v>880</v>
      </c>
      <c r="H118" s="20">
        <v>869</v>
      </c>
      <c r="I118" s="20">
        <v>806</v>
      </c>
      <c r="J118" s="20">
        <v>841</v>
      </c>
      <c r="K118" s="20">
        <v>795</v>
      </c>
      <c r="L118" s="20">
        <v>767</v>
      </c>
      <c r="M118" s="20">
        <v>711</v>
      </c>
      <c r="N118" s="20">
        <v>656</v>
      </c>
      <c r="O118" s="20">
        <v>662</v>
      </c>
      <c r="P118" s="20">
        <v>616</v>
      </c>
      <c r="Q118" s="20">
        <v>548</v>
      </c>
      <c r="R118" s="20">
        <v>474</v>
      </c>
      <c r="S118" s="20">
        <v>423</v>
      </c>
      <c r="T118" s="20">
        <v>413</v>
      </c>
      <c r="U118" s="20">
        <v>410</v>
      </c>
      <c r="V118" s="20">
        <v>410</v>
      </c>
      <c r="W118" s="20">
        <v>358</v>
      </c>
      <c r="X118" s="20">
        <v>343</v>
      </c>
      <c r="Y118" s="20">
        <v>345</v>
      </c>
      <c r="Z118" s="20">
        <v>324</v>
      </c>
      <c r="AA118" s="20">
        <v>180</v>
      </c>
      <c r="AB118" s="20">
        <v>156</v>
      </c>
      <c r="AC118" s="20">
        <v>178</v>
      </c>
      <c r="AD118" s="20">
        <v>171</v>
      </c>
      <c r="AE118" s="20">
        <v>141</v>
      </c>
      <c r="AF118" s="20">
        <v>135</v>
      </c>
      <c r="AG118" s="20">
        <v>141</v>
      </c>
      <c r="AH118" s="20">
        <v>134</v>
      </c>
      <c r="AI118" s="20">
        <v>126</v>
      </c>
      <c r="AJ118" s="20">
        <v>126</v>
      </c>
      <c r="AK118" s="20">
        <v>116</v>
      </c>
      <c r="AL118" s="20">
        <v>122</v>
      </c>
      <c r="AM118" s="20">
        <v>105</v>
      </c>
      <c r="AN118" s="20">
        <v>131</v>
      </c>
      <c r="AO118" s="20">
        <v>122</v>
      </c>
      <c r="AP118" s="20">
        <v>91</v>
      </c>
      <c r="AQ118" s="20">
        <v>117</v>
      </c>
      <c r="AR118" s="20">
        <v>106</v>
      </c>
      <c r="AS118" s="20">
        <v>110</v>
      </c>
      <c r="AT118" s="20">
        <v>101</v>
      </c>
      <c r="AU118" s="20">
        <v>86</v>
      </c>
      <c r="AV118" s="20">
        <v>100</v>
      </c>
      <c r="AW118" s="20">
        <v>88</v>
      </c>
    </row>
    <row r="119" spans="1:49" s="14" customFormat="1" x14ac:dyDescent="0.2">
      <c r="B119" s="14" t="s">
        <v>153</v>
      </c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>
        <f>SUM(AE84:AE118)</f>
        <v>18989.616520000003</v>
      </c>
      <c r="AF119" s="25">
        <f t="shared" ref="AF119:AV119" si="15">SUM(AF84:AF118)</f>
        <v>18335.28887</v>
      </c>
      <c r="AG119" s="25">
        <f t="shared" si="15"/>
        <v>16750.563580000002</v>
      </c>
      <c r="AH119" s="25">
        <f t="shared" si="15"/>
        <v>16696.334750000002</v>
      </c>
      <c r="AI119" s="25">
        <f t="shared" si="15"/>
        <v>16084.172769999997</v>
      </c>
      <c r="AJ119" s="25">
        <f t="shared" si="15"/>
        <v>15325.922097399998</v>
      </c>
      <c r="AK119" s="25">
        <f t="shared" si="15"/>
        <v>13998.167254700003</v>
      </c>
      <c r="AL119" s="25">
        <f t="shared" si="15"/>
        <v>13129.002164699998</v>
      </c>
      <c r="AM119" s="25">
        <f t="shared" si="15"/>
        <v>12304.613759400001</v>
      </c>
      <c r="AN119" s="25">
        <f t="shared" si="15"/>
        <v>12086.3430883</v>
      </c>
      <c r="AO119" s="25">
        <f t="shared" si="15"/>
        <v>11850.615109400002</v>
      </c>
      <c r="AP119" s="25">
        <f t="shared" si="15"/>
        <v>11416.0755756</v>
      </c>
      <c r="AQ119" s="25">
        <f t="shared" si="15"/>
        <v>11740.525696599998</v>
      </c>
      <c r="AR119" s="25">
        <f t="shared" si="15"/>
        <v>11499.466578599999</v>
      </c>
      <c r="AS119" s="25">
        <f t="shared" si="15"/>
        <v>11548.75469</v>
      </c>
      <c r="AT119" s="25">
        <f t="shared" si="15"/>
        <v>11117.7885276</v>
      </c>
      <c r="AU119" s="25">
        <f t="shared" si="15"/>
        <v>10814.562807599999</v>
      </c>
      <c r="AV119" s="25">
        <f t="shared" si="15"/>
        <v>10629.859321800001</v>
      </c>
      <c r="AW119" s="25"/>
    </row>
    <row r="120" spans="1:49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</row>
    <row r="121" spans="1:49" x14ac:dyDescent="0.2">
      <c r="A121" s="15"/>
      <c r="B121" s="14" t="s">
        <v>156</v>
      </c>
    </row>
    <row r="122" spans="1:49" x14ac:dyDescent="0.2">
      <c r="A122" s="15"/>
      <c r="B122" s="18"/>
      <c r="C122" s="19" t="s">
        <v>104</v>
      </c>
      <c r="D122" s="19" t="s">
        <v>105</v>
      </c>
      <c r="E122" s="19" t="s">
        <v>106</v>
      </c>
      <c r="F122" s="19" t="s">
        <v>107</v>
      </c>
      <c r="G122" s="19" t="s">
        <v>108</v>
      </c>
      <c r="H122" s="19" t="s">
        <v>109</v>
      </c>
      <c r="I122" s="19" t="s">
        <v>110</v>
      </c>
      <c r="J122" s="19" t="s">
        <v>111</v>
      </c>
      <c r="K122" s="19" t="s">
        <v>112</v>
      </c>
      <c r="L122" s="19" t="s">
        <v>113</v>
      </c>
      <c r="M122" s="19" t="s">
        <v>114</v>
      </c>
      <c r="N122" s="19" t="s">
        <v>115</v>
      </c>
      <c r="O122" s="19" t="s">
        <v>116</v>
      </c>
      <c r="P122" s="19" t="s">
        <v>117</v>
      </c>
      <c r="Q122" s="19" t="s">
        <v>118</v>
      </c>
      <c r="R122" s="19" t="s">
        <v>119</v>
      </c>
      <c r="S122" s="19" t="s">
        <v>120</v>
      </c>
      <c r="T122" s="19" t="s">
        <v>121</v>
      </c>
      <c r="U122" s="19" t="s">
        <v>122</v>
      </c>
      <c r="V122" s="19" t="s">
        <v>123</v>
      </c>
      <c r="W122" s="19" t="s">
        <v>124</v>
      </c>
      <c r="X122" s="19" t="s">
        <v>125</v>
      </c>
      <c r="Y122" s="19" t="s">
        <v>126</v>
      </c>
      <c r="Z122" s="19" t="s">
        <v>127</v>
      </c>
      <c r="AA122" s="19" t="s">
        <v>128</v>
      </c>
      <c r="AB122" s="19" t="s">
        <v>129</v>
      </c>
      <c r="AC122" s="19" t="s">
        <v>130</v>
      </c>
      <c r="AD122" s="19" t="s">
        <v>131</v>
      </c>
      <c r="AE122" s="19" t="s">
        <v>132</v>
      </c>
      <c r="AF122" s="19" t="s">
        <v>133</v>
      </c>
      <c r="AG122" s="19" t="s">
        <v>134</v>
      </c>
      <c r="AH122" s="19" t="s">
        <v>135</v>
      </c>
      <c r="AI122" s="19" t="s">
        <v>136</v>
      </c>
      <c r="AJ122" s="19" t="s">
        <v>137</v>
      </c>
      <c r="AK122" s="19" t="s">
        <v>138</v>
      </c>
      <c r="AL122" s="19" t="s">
        <v>139</v>
      </c>
      <c r="AM122" s="19" t="s">
        <v>140</v>
      </c>
      <c r="AN122" s="19" t="s">
        <v>141</v>
      </c>
      <c r="AO122" s="19" t="s">
        <v>142</v>
      </c>
      <c r="AP122" s="19" t="s">
        <v>143</v>
      </c>
      <c r="AQ122" s="19" t="s">
        <v>144</v>
      </c>
      <c r="AR122" s="19" t="s">
        <v>145</v>
      </c>
      <c r="AS122" s="19" t="s">
        <v>146</v>
      </c>
      <c r="AT122" s="19" t="s">
        <v>147</v>
      </c>
      <c r="AU122" s="19" t="s">
        <v>148</v>
      </c>
      <c r="AV122" s="19" t="s">
        <v>149</v>
      </c>
      <c r="AW122" s="19" t="s">
        <v>150</v>
      </c>
    </row>
    <row r="123" spans="1:49" x14ac:dyDescent="0.2">
      <c r="B123" s="13" t="s">
        <v>61</v>
      </c>
      <c r="C123" s="20">
        <v>86.162800000000004</v>
      </c>
      <c r="D123" s="20">
        <v>86.299109999999999</v>
      </c>
      <c r="E123" s="20">
        <v>86.186920000000001</v>
      </c>
      <c r="F123" s="20">
        <v>86.408439999999999</v>
      </c>
      <c r="G123" s="20">
        <v>85.838229999999996</v>
      </c>
      <c r="H123" s="20">
        <v>85.614500000000007</v>
      </c>
      <c r="I123" s="20">
        <v>84.81129</v>
      </c>
      <c r="J123" s="20">
        <v>84.097809999999996</v>
      </c>
      <c r="K123" s="20">
        <v>84.492500000000007</v>
      </c>
      <c r="L123" s="20">
        <v>84.053190000000001</v>
      </c>
      <c r="M123" s="20">
        <v>83.962720000000004</v>
      </c>
      <c r="N123" s="20">
        <v>84.380369999999999</v>
      </c>
      <c r="O123" s="20">
        <v>84.351039999999998</v>
      </c>
      <c r="P123" s="20">
        <v>84.364519999999999</v>
      </c>
      <c r="Q123" s="20">
        <v>84.347340000000003</v>
      </c>
      <c r="R123" s="20">
        <v>84.965540000000004</v>
      </c>
      <c r="S123" s="20">
        <v>84.684830000000005</v>
      </c>
      <c r="T123" s="20">
        <v>84.988110000000006</v>
      </c>
      <c r="U123" s="20">
        <v>84.931690000000003</v>
      </c>
      <c r="V123" s="20">
        <v>85.512039999999999</v>
      </c>
      <c r="W123" s="20">
        <v>85.566339999999997</v>
      </c>
      <c r="X123" s="20">
        <v>85.059939999999997</v>
      </c>
      <c r="Y123" s="20">
        <v>84.961560000000006</v>
      </c>
      <c r="Z123" s="20">
        <v>84.645200000000003</v>
      </c>
      <c r="AA123" s="20">
        <v>85.120090000000005</v>
      </c>
      <c r="AB123" s="20">
        <v>85.441550000000007</v>
      </c>
      <c r="AC123" s="20">
        <v>85.768969999999996</v>
      </c>
      <c r="AD123" s="20">
        <v>85.821950000000001</v>
      </c>
      <c r="AE123" s="20">
        <v>86.319749999999999</v>
      </c>
      <c r="AF123" s="20">
        <v>86.331040000000002</v>
      </c>
      <c r="AG123" s="20">
        <v>86.475719999999995</v>
      </c>
      <c r="AH123" s="20">
        <v>86.639949999999999</v>
      </c>
      <c r="AI123" s="20">
        <v>86.503519999999995</v>
      </c>
      <c r="AJ123" s="20">
        <v>86.870919999999998</v>
      </c>
      <c r="AK123" s="20">
        <v>87.208320000000001</v>
      </c>
      <c r="AL123" s="20">
        <v>87.403040000000004</v>
      </c>
      <c r="AM123" s="20">
        <v>87.910780000000003</v>
      </c>
      <c r="AN123" s="20">
        <v>88.312449999999998</v>
      </c>
      <c r="AO123" s="20">
        <v>88.529820000000001</v>
      </c>
      <c r="AP123" s="20">
        <v>88.47927</v>
      </c>
      <c r="AQ123" s="20">
        <v>88.483019999999996</v>
      </c>
      <c r="AR123" s="20">
        <v>88.924869999999999</v>
      </c>
      <c r="AS123" s="20">
        <v>89.611909999999995</v>
      </c>
      <c r="AT123" s="20">
        <v>89.889020000000002</v>
      </c>
      <c r="AU123" s="20">
        <v>89.798439999999999</v>
      </c>
      <c r="AV123" s="20">
        <v>89.683710000000005</v>
      </c>
      <c r="AW123" s="21" t="s">
        <v>151</v>
      </c>
    </row>
    <row r="124" spans="1:49" x14ac:dyDescent="0.2">
      <c r="B124" s="13" t="s">
        <v>62</v>
      </c>
      <c r="C124" s="20">
        <v>72.702799999999996</v>
      </c>
      <c r="D124" s="20">
        <v>73.831149999999994</v>
      </c>
      <c r="E124" s="20">
        <v>74.974950000000007</v>
      </c>
      <c r="F124" s="20">
        <v>75.448499999999996</v>
      </c>
      <c r="G124" s="20">
        <v>80.503649999999993</v>
      </c>
      <c r="H124" s="20">
        <v>80.884119999999996</v>
      </c>
      <c r="I124" s="20">
        <v>81.097809999999996</v>
      </c>
      <c r="J124" s="20">
        <v>81.439210000000003</v>
      </c>
      <c r="K124" s="20">
        <v>82.276539999999997</v>
      </c>
      <c r="L124" s="20">
        <v>82.934820000000002</v>
      </c>
      <c r="M124" s="20">
        <v>83.159059999999997</v>
      </c>
      <c r="N124" s="20">
        <v>83.652839999999998</v>
      </c>
      <c r="O124" s="20">
        <v>83.942639999999997</v>
      </c>
      <c r="P124" s="20">
        <v>83.954369999999997</v>
      </c>
      <c r="Q124" s="20">
        <v>84.579639999999998</v>
      </c>
      <c r="R124" s="20">
        <v>84.93056</v>
      </c>
      <c r="S124" s="20">
        <v>85.037649999999999</v>
      </c>
      <c r="T124" s="20">
        <v>85.060969999999998</v>
      </c>
      <c r="U124" s="20">
        <v>85.131870000000006</v>
      </c>
      <c r="V124" s="20">
        <v>85.317729999999997</v>
      </c>
      <c r="W124" s="20">
        <v>85.459339999999997</v>
      </c>
      <c r="X124" s="20">
        <v>85.911420000000007</v>
      </c>
      <c r="Y124" s="20">
        <v>86.568520000000007</v>
      </c>
      <c r="Z124" s="20">
        <v>86.80462</v>
      </c>
      <c r="AA124" s="20">
        <v>85.918450000000007</v>
      </c>
      <c r="AB124" s="20">
        <v>85.458629999999999</v>
      </c>
      <c r="AC124" s="20">
        <v>85.858630000000005</v>
      </c>
      <c r="AD124" s="20">
        <v>86.184309999999996</v>
      </c>
      <c r="AE124" s="20">
        <v>86.114900000000006</v>
      </c>
      <c r="AF124" s="20">
        <v>86.458870000000005</v>
      </c>
      <c r="AG124" s="20">
        <v>86.734930000000006</v>
      </c>
      <c r="AH124" s="20">
        <v>86.659549999999996</v>
      </c>
      <c r="AI124" s="20">
        <v>86.74436</v>
      </c>
      <c r="AJ124" s="20">
        <v>87.073139999999995</v>
      </c>
      <c r="AK124" s="20">
        <v>87.574680000000001</v>
      </c>
      <c r="AL124" s="20">
        <v>87.011070000000004</v>
      </c>
      <c r="AM124" s="20">
        <v>86.927090000000007</v>
      </c>
      <c r="AN124" s="20">
        <v>86.274540000000002</v>
      </c>
      <c r="AO124" s="20">
        <v>86.414079999999998</v>
      </c>
      <c r="AP124" s="20">
        <v>86.313869999999994</v>
      </c>
      <c r="AQ124" s="20">
        <v>86.148539999999997</v>
      </c>
      <c r="AR124" s="20">
        <v>86.693790000000007</v>
      </c>
      <c r="AS124" s="20">
        <v>86.89546</v>
      </c>
      <c r="AT124" s="20">
        <v>86.765150000000006</v>
      </c>
      <c r="AU124" s="20">
        <v>86.676000000000002</v>
      </c>
      <c r="AV124" s="20">
        <v>86.969620000000006</v>
      </c>
      <c r="AW124" s="21" t="s">
        <v>151</v>
      </c>
    </row>
    <row r="125" spans="1:49" x14ac:dyDescent="0.2">
      <c r="B125" s="13" t="s">
        <v>63</v>
      </c>
      <c r="C125" s="20">
        <v>81.159819999999996</v>
      </c>
      <c r="D125" s="20">
        <v>81.873279999999994</v>
      </c>
      <c r="E125" s="20">
        <v>82.302599999999998</v>
      </c>
      <c r="F125" s="20">
        <v>82.822749999999999</v>
      </c>
      <c r="G125" s="20">
        <v>83.30641</v>
      </c>
      <c r="H125" s="20">
        <v>83.210480000000004</v>
      </c>
      <c r="I125" s="20">
        <v>83.328760000000003</v>
      </c>
      <c r="J125" s="20">
        <v>83.347120000000004</v>
      </c>
      <c r="K125" s="20">
        <v>83.269019999999998</v>
      </c>
      <c r="L125" s="20">
        <v>83.333340000000007</v>
      </c>
      <c r="M125" s="20">
        <v>83.429040000000001</v>
      </c>
      <c r="N125" s="20">
        <v>83.012550000000005</v>
      </c>
      <c r="O125" s="20">
        <v>82.668930000000003</v>
      </c>
      <c r="P125" s="20">
        <v>82.210170000000005</v>
      </c>
      <c r="Q125" s="20">
        <v>81.984560000000002</v>
      </c>
      <c r="R125" s="20">
        <v>81.973269999999999</v>
      </c>
      <c r="S125" s="20">
        <v>81.926010000000005</v>
      </c>
      <c r="T125" s="20">
        <v>81.815629999999999</v>
      </c>
      <c r="U125" s="20">
        <v>81.855959999999996</v>
      </c>
      <c r="V125" s="20">
        <v>81.880110000000002</v>
      </c>
      <c r="W125" s="20">
        <v>81.884060000000005</v>
      </c>
      <c r="X125" s="20">
        <v>81.68674</v>
      </c>
      <c r="Y125" s="20">
        <v>81.605800000000002</v>
      </c>
      <c r="Z125" s="20">
        <v>81.111410000000006</v>
      </c>
      <c r="AA125" s="20">
        <v>81.142359999999996</v>
      </c>
      <c r="AB125" s="20">
        <v>81.193309999999997</v>
      </c>
      <c r="AC125" s="20">
        <v>81.174930000000003</v>
      </c>
      <c r="AD125" s="20">
        <v>81.396519999999995</v>
      </c>
      <c r="AE125" s="20">
        <v>81.824389999999994</v>
      </c>
      <c r="AF125" s="20">
        <v>83.503870000000006</v>
      </c>
      <c r="AG125" s="20">
        <v>84.213099999999997</v>
      </c>
      <c r="AH125" s="20">
        <v>84.837280000000007</v>
      </c>
      <c r="AI125" s="20">
        <v>84.5946</v>
      </c>
      <c r="AJ125" s="20">
        <v>85.036860000000004</v>
      </c>
      <c r="AK125" s="20">
        <v>85.068860000000001</v>
      </c>
      <c r="AL125" s="20">
        <v>84.761769999999999</v>
      </c>
      <c r="AM125" s="20">
        <v>84.920270000000002</v>
      </c>
      <c r="AN125" s="20">
        <v>85.174530000000004</v>
      </c>
      <c r="AO125" s="20">
        <v>85.775000000000006</v>
      </c>
      <c r="AP125" s="20">
        <v>85.200900000000004</v>
      </c>
      <c r="AQ125" s="20">
        <v>85.639309999999995</v>
      </c>
      <c r="AR125" s="20">
        <v>85.698509999999999</v>
      </c>
      <c r="AS125" s="20">
        <v>85.654139999999998</v>
      </c>
      <c r="AT125" s="20">
        <v>84.920640000000006</v>
      </c>
      <c r="AU125" s="20">
        <v>85.386690000000002</v>
      </c>
      <c r="AV125" s="20">
        <v>84.820959999999999</v>
      </c>
      <c r="AW125" s="21" t="s">
        <v>151</v>
      </c>
    </row>
    <row r="126" spans="1:49" x14ac:dyDescent="0.2">
      <c r="B126" s="13" t="s">
        <v>64</v>
      </c>
      <c r="C126" s="20">
        <v>88.445509999999999</v>
      </c>
      <c r="D126" s="20">
        <v>88.610569999999996</v>
      </c>
      <c r="E126" s="20">
        <v>89.297700000000006</v>
      </c>
      <c r="F126" s="20">
        <v>90.058210000000003</v>
      </c>
      <c r="G126" s="20">
        <v>90.12603</v>
      </c>
      <c r="H126" s="20">
        <v>90.208960000000005</v>
      </c>
      <c r="I126" s="20">
        <v>90.387280000000004</v>
      </c>
      <c r="J126" s="20">
        <v>90.520420000000001</v>
      </c>
      <c r="K126" s="20">
        <v>90.425920000000005</v>
      </c>
      <c r="L126" s="20">
        <v>90.468289999999996</v>
      </c>
      <c r="M126" s="20">
        <v>90.863079999999997</v>
      </c>
      <c r="N126" s="20">
        <v>90.957980000000006</v>
      </c>
      <c r="O126" s="20">
        <v>90.376199999999997</v>
      </c>
      <c r="P126" s="20">
        <v>90.06532</v>
      </c>
      <c r="Q126" s="20">
        <v>89.997960000000006</v>
      </c>
      <c r="R126" s="20">
        <v>89.341459999999998</v>
      </c>
      <c r="S126" s="20">
        <v>90.190709999999996</v>
      </c>
      <c r="T126" s="20">
        <v>90.429739999999995</v>
      </c>
      <c r="U126" s="20">
        <v>90.511889999999994</v>
      </c>
      <c r="V126" s="20">
        <v>90.612639999999999</v>
      </c>
      <c r="W126" s="20">
        <v>90.526039999999995</v>
      </c>
      <c r="X126" s="20">
        <v>90.183080000000004</v>
      </c>
      <c r="Y126" s="20">
        <v>89.871099999999998</v>
      </c>
      <c r="Z126" s="20">
        <v>89.338449999999995</v>
      </c>
      <c r="AA126" s="20">
        <v>89.256969999999995</v>
      </c>
      <c r="AB126" s="20">
        <v>89.423410000000004</v>
      </c>
      <c r="AC126" s="20">
        <v>88.89725</v>
      </c>
      <c r="AD126" s="20">
        <v>88.602440000000001</v>
      </c>
      <c r="AE126" s="20">
        <v>88.236630000000005</v>
      </c>
      <c r="AF126" s="20">
        <v>88.696010000000001</v>
      </c>
      <c r="AG126" s="20">
        <v>89.388959999999997</v>
      </c>
      <c r="AH126" s="20">
        <v>90.106009999999998</v>
      </c>
      <c r="AI126" s="20">
        <v>90.186580000000006</v>
      </c>
      <c r="AJ126" s="20">
        <v>90.171000000000006</v>
      </c>
      <c r="AK126" s="20">
        <v>90.516490000000005</v>
      </c>
      <c r="AL126" s="20">
        <v>90.561599999999999</v>
      </c>
      <c r="AM126" s="20">
        <v>90.812389999999994</v>
      </c>
      <c r="AN126" s="20">
        <v>90.692509999999999</v>
      </c>
      <c r="AO126" s="20">
        <v>90.794349999999994</v>
      </c>
      <c r="AP126" s="20">
        <v>90.464860000000002</v>
      </c>
      <c r="AQ126" s="20">
        <v>90.718739999999997</v>
      </c>
      <c r="AR126" s="20">
        <v>90.968580000000003</v>
      </c>
      <c r="AS126" s="20">
        <v>91.110219999999998</v>
      </c>
      <c r="AT126" s="20">
        <v>91.169569999999993</v>
      </c>
      <c r="AU126" s="20">
        <v>91.243219999999994</v>
      </c>
      <c r="AV126" s="20">
        <v>91.375529999999998</v>
      </c>
      <c r="AW126" s="21" t="s">
        <v>151</v>
      </c>
    </row>
    <row r="127" spans="1:49" x14ac:dyDescent="0.2">
      <c r="B127" s="13" t="s">
        <v>66</v>
      </c>
      <c r="C127" s="21" t="s">
        <v>151</v>
      </c>
      <c r="D127" s="21" t="s">
        <v>151</v>
      </c>
      <c r="E127" s="21" t="s">
        <v>151</v>
      </c>
      <c r="F127" s="21" t="s">
        <v>151</v>
      </c>
      <c r="G127" s="21" t="s">
        <v>151</v>
      </c>
      <c r="H127" s="21" t="s">
        <v>151</v>
      </c>
      <c r="I127" s="21" t="s">
        <v>151</v>
      </c>
      <c r="J127" s="21" t="s">
        <v>151</v>
      </c>
      <c r="K127" s="21" t="s">
        <v>151</v>
      </c>
      <c r="L127" s="21" t="s">
        <v>151</v>
      </c>
      <c r="M127" s="21" t="s">
        <v>151</v>
      </c>
      <c r="N127" s="21" t="s">
        <v>151</v>
      </c>
      <c r="O127" s="21" t="s">
        <v>151</v>
      </c>
      <c r="P127" s="21" t="s">
        <v>151</v>
      </c>
      <c r="Q127" s="21" t="s">
        <v>151</v>
      </c>
      <c r="R127" s="21" t="s">
        <v>151</v>
      </c>
      <c r="S127" s="21" t="s">
        <v>151</v>
      </c>
      <c r="T127" s="21" t="s">
        <v>151</v>
      </c>
      <c r="U127" s="21" t="s">
        <v>151</v>
      </c>
      <c r="V127" s="21" t="s">
        <v>151</v>
      </c>
      <c r="W127" s="21" t="s">
        <v>151</v>
      </c>
      <c r="X127" s="21" t="s">
        <v>151</v>
      </c>
      <c r="Y127" s="21" t="s">
        <v>151</v>
      </c>
      <c r="Z127" s="21" t="s">
        <v>151</v>
      </c>
      <c r="AA127" s="21" t="s">
        <v>151</v>
      </c>
      <c r="AB127" s="21" t="s">
        <v>151</v>
      </c>
      <c r="AC127" s="20">
        <v>71.09263</v>
      </c>
      <c r="AD127" s="20">
        <v>70.8583</v>
      </c>
      <c r="AE127" s="20">
        <v>70.552989999999994</v>
      </c>
      <c r="AF127" s="20">
        <v>69.552229999999994</v>
      </c>
      <c r="AG127" s="20">
        <v>70.164709999999999</v>
      </c>
      <c r="AH127" s="20">
        <v>69.777330000000006</v>
      </c>
      <c r="AI127" s="20">
        <v>69.715689999999995</v>
      </c>
      <c r="AJ127" s="20">
        <v>68.509529999999998</v>
      </c>
      <c r="AK127" s="20">
        <v>69.013339999999999</v>
      </c>
      <c r="AL127" s="20">
        <v>69.620480000000001</v>
      </c>
      <c r="AM127" s="20">
        <v>70.987340000000003</v>
      </c>
      <c r="AN127" s="20">
        <v>71.947810000000004</v>
      </c>
      <c r="AO127" s="20">
        <v>73.151589999999999</v>
      </c>
      <c r="AP127" s="20">
        <v>72.325609999999998</v>
      </c>
      <c r="AQ127" s="20">
        <v>68.831410000000005</v>
      </c>
      <c r="AR127" s="20">
        <v>68.741429999999994</v>
      </c>
      <c r="AS127" s="20">
        <v>70.29034</v>
      </c>
      <c r="AT127" s="20">
        <v>70.372860000000003</v>
      </c>
      <c r="AU127" s="20">
        <v>69.982870000000005</v>
      </c>
      <c r="AV127" s="20">
        <v>70.465729999999994</v>
      </c>
      <c r="AW127" s="20">
        <v>69.756749999999997</v>
      </c>
    </row>
    <row r="128" spans="1:49" x14ac:dyDescent="0.2">
      <c r="B128" s="13" t="s">
        <v>152</v>
      </c>
      <c r="C128" s="21" t="s">
        <v>151</v>
      </c>
      <c r="D128" s="21" t="s">
        <v>151</v>
      </c>
      <c r="E128" s="21" t="s">
        <v>151</v>
      </c>
      <c r="F128" s="21" t="s">
        <v>151</v>
      </c>
      <c r="G128" s="21" t="s">
        <v>151</v>
      </c>
      <c r="H128" s="21" t="s">
        <v>151</v>
      </c>
      <c r="I128" s="21" t="s">
        <v>151</v>
      </c>
      <c r="J128" s="21" t="s">
        <v>151</v>
      </c>
      <c r="K128" s="21" t="s">
        <v>151</v>
      </c>
      <c r="L128" s="21" t="s">
        <v>151</v>
      </c>
      <c r="M128" s="21" t="s">
        <v>151</v>
      </c>
      <c r="N128" s="21" t="s">
        <v>151</v>
      </c>
      <c r="O128" s="21" t="s">
        <v>151</v>
      </c>
      <c r="P128" s="21" t="s">
        <v>151</v>
      </c>
      <c r="Q128" s="21" t="s">
        <v>151</v>
      </c>
      <c r="R128" s="21" t="s">
        <v>151</v>
      </c>
      <c r="S128" s="21" t="s">
        <v>151</v>
      </c>
      <c r="T128" s="21" t="s">
        <v>151</v>
      </c>
      <c r="U128" s="21" t="s">
        <v>151</v>
      </c>
      <c r="V128" s="21" t="s">
        <v>151</v>
      </c>
      <c r="W128" s="21" t="s">
        <v>151</v>
      </c>
      <c r="X128" s="21" t="s">
        <v>151</v>
      </c>
      <c r="Y128" s="20">
        <v>75.689539999999994</v>
      </c>
      <c r="Z128" s="20">
        <v>90.560649999999995</v>
      </c>
      <c r="AA128" s="20">
        <v>89.391819999999996</v>
      </c>
      <c r="AB128" s="20">
        <v>88.009110000000007</v>
      </c>
      <c r="AC128" s="20">
        <v>87.739429999999999</v>
      </c>
      <c r="AD128" s="20">
        <v>87.570310000000006</v>
      </c>
      <c r="AE128" s="20">
        <v>86.241919999999993</v>
      </c>
      <c r="AF128" s="20">
        <v>85.45599</v>
      </c>
      <c r="AG128" s="20">
        <v>84.832589999999996</v>
      </c>
      <c r="AH128" s="20">
        <v>84.754230000000007</v>
      </c>
      <c r="AI128" s="20">
        <v>83.869669999999999</v>
      </c>
      <c r="AJ128" s="20">
        <v>82.725980000000007</v>
      </c>
      <c r="AK128" s="20">
        <v>83.087739999999997</v>
      </c>
      <c r="AL128" s="20">
        <v>83.929180000000002</v>
      </c>
      <c r="AM128" s="20">
        <v>83.792140000000003</v>
      </c>
      <c r="AN128" s="20">
        <v>83.76634</v>
      </c>
      <c r="AO128" s="20">
        <v>83.82329</v>
      </c>
      <c r="AP128" s="20">
        <v>83.183840000000004</v>
      </c>
      <c r="AQ128" s="20">
        <v>82.218400000000003</v>
      </c>
      <c r="AR128" s="20">
        <v>81.925799999999995</v>
      </c>
      <c r="AS128" s="20">
        <v>81.515360000000001</v>
      </c>
      <c r="AT128" s="20">
        <v>82.076639999999998</v>
      </c>
      <c r="AU128" s="20">
        <v>81.94247</v>
      </c>
      <c r="AV128" s="20">
        <v>82.611879999999999</v>
      </c>
      <c r="AW128" s="21" t="s">
        <v>151</v>
      </c>
    </row>
    <row r="129" spans="2:49" x14ac:dyDescent="0.2">
      <c r="B129" s="13" t="s">
        <v>69</v>
      </c>
      <c r="C129" s="20">
        <v>79.352050000000006</v>
      </c>
      <c r="D129" s="20">
        <v>79.769040000000004</v>
      </c>
      <c r="E129" s="20">
        <v>81.656049999999993</v>
      </c>
      <c r="F129" s="20">
        <v>81.509439999999998</v>
      </c>
      <c r="G129" s="20">
        <v>81.783439999999999</v>
      </c>
      <c r="H129" s="20">
        <v>81.432239999999993</v>
      </c>
      <c r="I129" s="20">
        <v>83.181619999999995</v>
      </c>
      <c r="J129" s="20">
        <v>84.31711</v>
      </c>
      <c r="K129" s="20">
        <v>83.991420000000005</v>
      </c>
      <c r="L129" s="20">
        <v>84.419849999999997</v>
      </c>
      <c r="M129" s="21" t="s">
        <v>151</v>
      </c>
      <c r="N129" s="20">
        <v>85.394679999999994</v>
      </c>
      <c r="O129" s="21" t="s">
        <v>151</v>
      </c>
      <c r="P129" s="20">
        <v>85.386949999999999</v>
      </c>
      <c r="Q129" s="20">
        <v>87.123869999999997</v>
      </c>
      <c r="R129" s="20">
        <v>87.674260000000004</v>
      </c>
      <c r="S129" s="20">
        <v>88.449470000000005</v>
      </c>
      <c r="T129" s="20">
        <v>88.534930000000003</v>
      </c>
      <c r="U129" s="20">
        <v>89.059939999999997</v>
      </c>
      <c r="V129" s="20">
        <v>88.929019999999994</v>
      </c>
      <c r="W129" s="20">
        <v>88.598969999999994</v>
      </c>
      <c r="X129" s="20">
        <v>89.173090000000002</v>
      </c>
      <c r="Y129" s="20">
        <v>89.262690000000006</v>
      </c>
      <c r="Z129" s="20">
        <v>89.239940000000004</v>
      </c>
      <c r="AA129" s="20">
        <v>90.122190000000003</v>
      </c>
      <c r="AB129" s="20">
        <v>90.456410000000005</v>
      </c>
      <c r="AC129" s="20">
        <v>90.673019999999994</v>
      </c>
      <c r="AD129" s="20">
        <v>90.564840000000004</v>
      </c>
      <c r="AE129" s="20">
        <v>90.301990000000004</v>
      </c>
      <c r="AF129" s="20">
        <v>90.716390000000004</v>
      </c>
      <c r="AG129" s="20">
        <v>90.84751</v>
      </c>
      <c r="AH129" s="20">
        <v>91.123540000000006</v>
      </c>
      <c r="AI129" s="20">
        <v>91.114760000000004</v>
      </c>
      <c r="AJ129" s="20">
        <v>90.819010000000006</v>
      </c>
      <c r="AK129" s="20">
        <v>91.196529999999996</v>
      </c>
      <c r="AL129" s="20">
        <v>91.091409999999996</v>
      </c>
      <c r="AM129" s="20">
        <v>90.94247</v>
      </c>
      <c r="AN129" s="20">
        <v>90.986909999999995</v>
      </c>
      <c r="AO129" s="20">
        <v>91.152550000000005</v>
      </c>
      <c r="AP129" s="20">
        <v>90.651499999999999</v>
      </c>
      <c r="AQ129" s="20">
        <v>90.898340000000005</v>
      </c>
      <c r="AR129" s="20">
        <v>90.886889999999994</v>
      </c>
      <c r="AS129" s="20">
        <v>90.876289999999997</v>
      </c>
      <c r="AT129" s="20">
        <v>90.995679999999993</v>
      </c>
      <c r="AU129" s="20">
        <v>91.124129999999994</v>
      </c>
      <c r="AV129" s="20">
        <v>91.348110000000005</v>
      </c>
      <c r="AW129" s="21" t="s">
        <v>151</v>
      </c>
    </row>
    <row r="130" spans="2:49" x14ac:dyDescent="0.2">
      <c r="B130" s="13" t="s">
        <v>71</v>
      </c>
      <c r="C130" s="21" t="s">
        <v>151</v>
      </c>
      <c r="D130" s="21" t="s">
        <v>151</v>
      </c>
      <c r="E130" s="21" t="s">
        <v>151</v>
      </c>
      <c r="F130" s="21" t="s">
        <v>151</v>
      </c>
      <c r="G130" s="21" t="s">
        <v>151</v>
      </c>
      <c r="H130" s="21" t="s">
        <v>151</v>
      </c>
      <c r="I130" s="21" t="s">
        <v>151</v>
      </c>
      <c r="J130" s="21" t="s">
        <v>151</v>
      </c>
      <c r="K130" s="21" t="s">
        <v>151</v>
      </c>
      <c r="L130" s="21" t="s">
        <v>151</v>
      </c>
      <c r="M130" s="21" t="s">
        <v>151</v>
      </c>
      <c r="N130" s="21" t="s">
        <v>151</v>
      </c>
      <c r="O130" s="21" t="s">
        <v>151</v>
      </c>
      <c r="P130" s="21" t="s">
        <v>151</v>
      </c>
      <c r="Q130" s="21" t="s">
        <v>151</v>
      </c>
      <c r="R130" s="21" t="s">
        <v>151</v>
      </c>
      <c r="S130" s="21" t="s">
        <v>151</v>
      </c>
      <c r="T130" s="21" t="s">
        <v>151</v>
      </c>
      <c r="U130" s="21" t="s">
        <v>151</v>
      </c>
      <c r="V130" s="20">
        <v>97.668019999999999</v>
      </c>
      <c r="W130" s="20">
        <v>96.835210000000004</v>
      </c>
      <c r="X130" s="20">
        <v>95.703469999999996</v>
      </c>
      <c r="Y130" s="20">
        <v>93.830569999999994</v>
      </c>
      <c r="Z130" s="20">
        <v>91.727599999999995</v>
      </c>
      <c r="AA130" s="20">
        <v>90.914490000000001</v>
      </c>
      <c r="AB130" s="20">
        <v>93.074489999999997</v>
      </c>
      <c r="AC130" s="20">
        <v>92.479740000000007</v>
      </c>
      <c r="AD130" s="20">
        <v>92.016260000000003</v>
      </c>
      <c r="AE130" s="20">
        <v>91.390730000000005</v>
      </c>
      <c r="AF130" s="20">
        <v>91.372140000000002</v>
      </c>
      <c r="AG130" s="20">
        <v>91.245509999999996</v>
      </c>
      <c r="AH130" s="20">
        <v>91.802999999999997</v>
      </c>
      <c r="AI130" s="20">
        <v>92.12679</v>
      </c>
      <c r="AJ130" s="20">
        <v>91.154880000000006</v>
      </c>
      <c r="AK130" s="20">
        <v>90.315579999999997</v>
      </c>
      <c r="AL130" s="20">
        <v>92.053629999999998</v>
      </c>
      <c r="AM130" s="20">
        <v>91.813410000000005</v>
      </c>
      <c r="AN130" s="20">
        <v>90.796520000000001</v>
      </c>
      <c r="AO130" s="20">
        <v>92.112110000000001</v>
      </c>
      <c r="AP130" s="20">
        <v>91.608860000000007</v>
      </c>
      <c r="AQ130" s="20">
        <v>91.482200000000006</v>
      </c>
      <c r="AR130" s="20">
        <v>91.249369999999999</v>
      </c>
      <c r="AS130" s="20">
        <v>91.103489999999994</v>
      </c>
      <c r="AT130" s="20">
        <v>90.82687</v>
      </c>
      <c r="AU130" s="20">
        <v>90.857969999999995</v>
      </c>
      <c r="AV130" s="20">
        <v>90.608339999999998</v>
      </c>
      <c r="AW130" s="21" t="s">
        <v>151</v>
      </c>
    </row>
    <row r="131" spans="2:49" x14ac:dyDescent="0.2">
      <c r="B131" s="13" t="s">
        <v>72</v>
      </c>
      <c r="C131" s="20">
        <v>76.359340000000003</v>
      </c>
      <c r="D131" s="20">
        <v>77.083340000000007</v>
      </c>
      <c r="E131" s="20">
        <v>78.832470000000001</v>
      </c>
      <c r="F131" s="20">
        <v>80.771019999999993</v>
      </c>
      <c r="G131" s="20">
        <v>81.838669999999993</v>
      </c>
      <c r="H131" s="20">
        <v>83.039349999999999</v>
      </c>
      <c r="I131" s="20">
        <v>79.761899999999997</v>
      </c>
      <c r="J131" s="20">
        <v>81.629900000000006</v>
      </c>
      <c r="K131" s="20">
        <v>82.283100000000005</v>
      </c>
      <c r="L131" s="20">
        <v>82.591269999999994</v>
      </c>
      <c r="M131" s="20">
        <v>82.830020000000005</v>
      </c>
      <c r="N131" s="20">
        <v>83.354680000000002</v>
      </c>
      <c r="O131" s="20">
        <v>83.650189999999995</v>
      </c>
      <c r="P131" s="20">
        <v>83.781509999999997</v>
      </c>
      <c r="Q131" s="20">
        <v>84.234610000000004</v>
      </c>
      <c r="R131" s="20">
        <v>85.12567</v>
      </c>
      <c r="S131" s="20">
        <v>85.130110000000002</v>
      </c>
      <c r="T131" s="20">
        <v>84.583500000000001</v>
      </c>
      <c r="U131" s="20">
        <v>84.793390000000002</v>
      </c>
      <c r="V131" s="20">
        <v>84.161990000000003</v>
      </c>
      <c r="W131" s="20">
        <v>84.416370000000001</v>
      </c>
      <c r="X131" s="20">
        <v>84.693439999999995</v>
      </c>
      <c r="Y131" s="20">
        <v>84.289619999999999</v>
      </c>
      <c r="Z131" s="20">
        <v>83.98836</v>
      </c>
      <c r="AA131" s="20">
        <v>83.765280000000004</v>
      </c>
      <c r="AB131" s="20">
        <v>84.449759999999998</v>
      </c>
      <c r="AC131" s="20">
        <v>84.662570000000002</v>
      </c>
      <c r="AD131" s="20">
        <v>85.106380000000001</v>
      </c>
      <c r="AE131" s="20">
        <v>85.675550000000001</v>
      </c>
      <c r="AF131" s="20">
        <v>85.96414</v>
      </c>
      <c r="AG131" s="20">
        <v>86.269450000000006</v>
      </c>
      <c r="AH131" s="20">
        <v>86.978089999999995</v>
      </c>
      <c r="AI131" s="20">
        <v>87.132400000000004</v>
      </c>
      <c r="AJ131" s="20">
        <v>87.090890000000002</v>
      </c>
      <c r="AK131" s="20">
        <v>87.230429999999998</v>
      </c>
      <c r="AL131" s="20">
        <v>87.33278</v>
      </c>
      <c r="AM131" s="20">
        <v>87.099429999999998</v>
      </c>
      <c r="AN131" s="20">
        <v>87.353999999999999</v>
      </c>
      <c r="AO131" s="20">
        <v>87.153049999999993</v>
      </c>
      <c r="AP131" s="20">
        <v>86.320949999999996</v>
      </c>
      <c r="AQ131" s="20">
        <v>86.546350000000004</v>
      </c>
      <c r="AR131" s="20">
        <v>86.572010000000006</v>
      </c>
      <c r="AS131" s="20">
        <v>86.378330000000005</v>
      </c>
      <c r="AT131" s="20">
        <v>86.52937</v>
      </c>
      <c r="AU131" s="20">
        <v>85.936859999999996</v>
      </c>
      <c r="AV131" s="20">
        <v>85.708399999999997</v>
      </c>
      <c r="AW131" s="21" t="s">
        <v>151</v>
      </c>
    </row>
    <row r="132" spans="2:49" x14ac:dyDescent="0.2">
      <c r="B132" s="13" t="s">
        <v>73</v>
      </c>
      <c r="C132" s="20">
        <v>78.422790000000006</v>
      </c>
      <c r="D132" s="20">
        <v>79.253320000000002</v>
      </c>
      <c r="E132" s="20">
        <v>80.097229999999996</v>
      </c>
      <c r="F132" s="20">
        <v>80.911320000000003</v>
      </c>
      <c r="G132" s="20">
        <v>81.501189999999994</v>
      </c>
      <c r="H132" s="20">
        <v>81.815129999999996</v>
      </c>
      <c r="I132" s="20">
        <v>82.343990000000005</v>
      </c>
      <c r="J132" s="20">
        <v>82.825519999999997</v>
      </c>
      <c r="K132" s="20">
        <v>83.156710000000004</v>
      </c>
      <c r="L132" s="20">
        <v>83.442409999999995</v>
      </c>
      <c r="M132" s="20">
        <v>83.728960000000001</v>
      </c>
      <c r="N132" s="20">
        <v>83.921300000000002</v>
      </c>
      <c r="O132" s="20">
        <v>84.263670000000005</v>
      </c>
      <c r="P132" s="20">
        <v>84.479370000000003</v>
      </c>
      <c r="Q132" s="20">
        <v>84.664370000000005</v>
      </c>
      <c r="R132" s="20">
        <v>84.977279999999993</v>
      </c>
      <c r="S132" s="20">
        <v>85.257009999999994</v>
      </c>
      <c r="T132" s="20">
        <v>85.488489999999999</v>
      </c>
      <c r="U132" s="20">
        <v>85.8185</v>
      </c>
      <c r="V132" s="20">
        <v>86.292469999999994</v>
      </c>
      <c r="W132" s="20">
        <v>86.829300000000003</v>
      </c>
      <c r="X132" s="20">
        <v>87.317700000000002</v>
      </c>
      <c r="Y132" s="20">
        <v>87.841549999999998</v>
      </c>
      <c r="Z132" s="20">
        <v>88.259309999999999</v>
      </c>
      <c r="AA132" s="20">
        <v>88.706829999999997</v>
      </c>
      <c r="AB132" s="20">
        <v>89.162700000000001</v>
      </c>
      <c r="AC132" s="20">
        <v>89.521739999999994</v>
      </c>
      <c r="AD132" s="20">
        <v>89.824129999999997</v>
      </c>
      <c r="AE132" s="20">
        <v>90.175250000000005</v>
      </c>
      <c r="AF132" s="20">
        <v>90.43947</v>
      </c>
      <c r="AG132" s="20">
        <v>90.736949999999993</v>
      </c>
      <c r="AH132" s="20">
        <v>91.018119999999996</v>
      </c>
      <c r="AI132" s="20">
        <v>91.122770000000003</v>
      </c>
      <c r="AJ132" s="20">
        <v>91.127399999999994</v>
      </c>
      <c r="AK132" s="20">
        <v>91.057329999999993</v>
      </c>
      <c r="AL132" s="20">
        <v>90.98057</v>
      </c>
      <c r="AM132" s="20">
        <v>90.973479999999995</v>
      </c>
      <c r="AN132" s="20">
        <v>91.020200000000003</v>
      </c>
      <c r="AO132" s="20">
        <v>90.997429999999994</v>
      </c>
      <c r="AP132" s="20">
        <v>90.839740000000006</v>
      </c>
      <c r="AQ132" s="20">
        <v>90.606059999999999</v>
      </c>
      <c r="AR132" s="20">
        <v>90.312089999999998</v>
      </c>
      <c r="AS132" s="20">
        <v>90.011499999999998</v>
      </c>
      <c r="AT132" s="20">
        <v>89.645030000000006</v>
      </c>
      <c r="AU132" s="20">
        <v>89.415800000000004</v>
      </c>
      <c r="AV132" s="21" t="s">
        <v>151</v>
      </c>
      <c r="AW132" s="21" t="s">
        <v>151</v>
      </c>
    </row>
    <row r="133" spans="2:49" x14ac:dyDescent="0.2">
      <c r="B133" s="13" t="s">
        <v>68</v>
      </c>
      <c r="C133" s="20">
        <v>83.102140000000006</v>
      </c>
      <c r="D133" s="20">
        <v>84.139009999999999</v>
      </c>
      <c r="E133" s="20">
        <v>84.687799999999996</v>
      </c>
      <c r="F133" s="20">
        <v>85.222710000000006</v>
      </c>
      <c r="G133" s="20">
        <v>85.579040000000006</v>
      </c>
      <c r="H133" s="20">
        <v>85.761179999999996</v>
      </c>
      <c r="I133" s="20">
        <v>86.392579999999995</v>
      </c>
      <c r="J133" s="20">
        <v>86.959760000000003</v>
      </c>
      <c r="K133" s="20">
        <v>87.317530000000005</v>
      </c>
      <c r="L133" s="20">
        <v>87.825419999999994</v>
      </c>
      <c r="M133" s="20">
        <v>88.080520000000007</v>
      </c>
      <c r="N133" s="20">
        <v>88.202879999999993</v>
      </c>
      <c r="O133" s="20">
        <v>88.218220000000002</v>
      </c>
      <c r="P133" s="20">
        <v>88.166920000000005</v>
      </c>
      <c r="Q133" s="20">
        <v>87.244860000000003</v>
      </c>
      <c r="R133" s="20">
        <v>87.988870000000006</v>
      </c>
      <c r="S133" s="20">
        <v>88.183580000000006</v>
      </c>
      <c r="T133" s="20">
        <v>88.392560000000003</v>
      </c>
      <c r="U133" s="20">
        <v>88.593850000000003</v>
      </c>
      <c r="V133" s="20">
        <v>88.892939999999996</v>
      </c>
      <c r="W133" s="20">
        <v>89.051169999999999</v>
      </c>
      <c r="X133" s="20">
        <v>90.206400000000002</v>
      </c>
      <c r="Y133" s="20">
        <v>89.947779999999995</v>
      </c>
      <c r="Z133" s="20">
        <v>89.630170000000007</v>
      </c>
      <c r="AA133" s="20">
        <v>89.386399999999995</v>
      </c>
      <c r="AB133" s="20">
        <v>89.292900000000003</v>
      </c>
      <c r="AC133" s="20">
        <v>89.244320000000002</v>
      </c>
      <c r="AD133" s="20">
        <v>89.115129999999994</v>
      </c>
      <c r="AE133" s="20">
        <v>89.012450000000001</v>
      </c>
      <c r="AF133" s="20">
        <v>89.165419999999997</v>
      </c>
      <c r="AG133" s="20">
        <v>89.044039999999995</v>
      </c>
      <c r="AH133" s="20">
        <v>88.852819999999994</v>
      </c>
      <c r="AI133" s="20">
        <v>88.81917</v>
      </c>
      <c r="AJ133" s="20">
        <v>88.558189999999996</v>
      </c>
      <c r="AK133" s="20">
        <v>87.869339999999994</v>
      </c>
      <c r="AL133" s="20">
        <v>87.553629999999998</v>
      </c>
      <c r="AM133" s="20">
        <v>87.788570000000007</v>
      </c>
      <c r="AN133" s="20">
        <v>87.935280000000006</v>
      </c>
      <c r="AO133" s="20">
        <v>88.285610000000005</v>
      </c>
      <c r="AP133" s="20">
        <v>88.351320000000001</v>
      </c>
      <c r="AQ133" s="20">
        <v>88.381020000000007</v>
      </c>
      <c r="AR133" s="20">
        <v>88.279179999999997</v>
      </c>
      <c r="AS133" s="20">
        <v>88.377170000000007</v>
      </c>
      <c r="AT133" s="20">
        <v>88.757850000000005</v>
      </c>
      <c r="AU133" s="20">
        <v>89.000020000000006</v>
      </c>
      <c r="AV133" s="20">
        <v>89.20675</v>
      </c>
      <c r="AW133" s="21" t="s">
        <v>151</v>
      </c>
    </row>
    <row r="134" spans="2:49" x14ac:dyDescent="0.2">
      <c r="B134" s="13" t="s">
        <v>75</v>
      </c>
      <c r="C134" s="21" t="s">
        <v>151</v>
      </c>
      <c r="D134" s="21" t="s">
        <v>151</v>
      </c>
      <c r="E134" s="21" t="s">
        <v>151</v>
      </c>
      <c r="F134" s="21" t="s">
        <v>151</v>
      </c>
      <c r="G134" s="21" t="s">
        <v>151</v>
      </c>
      <c r="H134" s="21" t="s">
        <v>151</v>
      </c>
      <c r="I134" s="21" t="s">
        <v>151</v>
      </c>
      <c r="J134" s="20">
        <v>47.608829999999998</v>
      </c>
      <c r="K134" s="20">
        <v>48.046399999999998</v>
      </c>
      <c r="L134" s="20">
        <v>48.565390000000001</v>
      </c>
      <c r="M134" s="20">
        <v>49.702030000000001</v>
      </c>
      <c r="N134" s="20">
        <v>48.158729999999998</v>
      </c>
      <c r="O134" s="20">
        <v>49.106990000000003</v>
      </c>
      <c r="P134" s="20">
        <v>48.420459999999999</v>
      </c>
      <c r="Q134" s="20">
        <v>49.102539999999998</v>
      </c>
      <c r="R134" s="20">
        <v>49.350009999999997</v>
      </c>
      <c r="S134" s="20">
        <v>49.286479999999997</v>
      </c>
      <c r="T134" s="20">
        <v>49.892879999999998</v>
      </c>
      <c r="U134" s="20">
        <v>50.458419999999997</v>
      </c>
      <c r="V134" s="20">
        <v>51.451369999999997</v>
      </c>
      <c r="W134" s="20">
        <v>52.363340000000001</v>
      </c>
      <c r="X134" s="20">
        <v>53.168669999999999</v>
      </c>
      <c r="Y134" s="20">
        <v>52.606580000000001</v>
      </c>
      <c r="Z134" s="20">
        <v>53.28152</v>
      </c>
      <c r="AA134" s="20">
        <v>53.26493</v>
      </c>
      <c r="AB134" s="20">
        <v>53.887810000000002</v>
      </c>
      <c r="AC134" s="20">
        <v>54.281640000000003</v>
      </c>
      <c r="AD134" s="20">
        <v>54.793370000000003</v>
      </c>
      <c r="AE134" s="20">
        <v>56.437269999999998</v>
      </c>
      <c r="AF134" s="20">
        <v>57.850990000000003</v>
      </c>
      <c r="AG134" s="20">
        <v>58.047269999999997</v>
      </c>
      <c r="AH134" s="20">
        <v>60.39085</v>
      </c>
      <c r="AI134" s="20">
        <v>61.067929999999997</v>
      </c>
      <c r="AJ134" s="20">
        <v>61.396360000000001</v>
      </c>
      <c r="AK134" s="20">
        <v>63.765219999999999</v>
      </c>
      <c r="AL134" s="20">
        <v>63.948270000000001</v>
      </c>
      <c r="AM134" s="20">
        <v>64.066289999999995</v>
      </c>
      <c r="AN134" s="20">
        <v>64.459909999999994</v>
      </c>
      <c r="AO134" s="20">
        <v>65.306790000000007</v>
      </c>
      <c r="AP134" s="20">
        <v>64.939819999999997</v>
      </c>
      <c r="AQ134" s="20">
        <v>64.850340000000003</v>
      </c>
      <c r="AR134" s="20">
        <v>63.913829999999997</v>
      </c>
      <c r="AS134" s="20">
        <v>63.448140000000002</v>
      </c>
      <c r="AT134" s="20">
        <v>63.111690000000003</v>
      </c>
      <c r="AU134" s="20">
        <v>64.572659999999999</v>
      </c>
      <c r="AV134" s="20">
        <v>64.800669999999997</v>
      </c>
      <c r="AW134" s="21" t="s">
        <v>151</v>
      </c>
    </row>
    <row r="135" spans="2:49" x14ac:dyDescent="0.2">
      <c r="B135" s="13" t="s">
        <v>76</v>
      </c>
      <c r="C135" s="21" t="s">
        <v>151</v>
      </c>
      <c r="D135" s="21" t="s">
        <v>151</v>
      </c>
      <c r="E135" s="21" t="s">
        <v>151</v>
      </c>
      <c r="F135" s="21" t="s">
        <v>151</v>
      </c>
      <c r="G135" s="21" t="s">
        <v>151</v>
      </c>
      <c r="H135" s="21" t="s">
        <v>151</v>
      </c>
      <c r="I135" s="21" t="s">
        <v>151</v>
      </c>
      <c r="J135" s="21" t="s">
        <v>151</v>
      </c>
      <c r="K135" s="21" t="s">
        <v>151</v>
      </c>
      <c r="L135" s="21" t="s">
        <v>151</v>
      </c>
      <c r="M135" s="21" t="s">
        <v>151</v>
      </c>
      <c r="N135" s="21" t="s">
        <v>151</v>
      </c>
      <c r="O135" s="21" t="s">
        <v>151</v>
      </c>
      <c r="P135" s="21" t="s">
        <v>151</v>
      </c>
      <c r="Q135" s="21" t="s">
        <v>151</v>
      </c>
      <c r="R135" s="21" t="s">
        <v>151</v>
      </c>
      <c r="S135" s="21" t="s">
        <v>151</v>
      </c>
      <c r="T135" s="21" t="s">
        <v>151</v>
      </c>
      <c r="U135" s="21" t="s">
        <v>151</v>
      </c>
      <c r="V135" s="21" t="s">
        <v>151</v>
      </c>
      <c r="W135" s="21" t="s">
        <v>151</v>
      </c>
      <c r="X135" s="21" t="s">
        <v>151</v>
      </c>
      <c r="Y135" s="20">
        <v>79.582710000000006</v>
      </c>
      <c r="Z135" s="20">
        <v>81.883290000000002</v>
      </c>
      <c r="AA135" s="20">
        <v>82.244789999999995</v>
      </c>
      <c r="AB135" s="20">
        <v>82.013980000000004</v>
      </c>
      <c r="AC135" s="20">
        <v>81.894850000000005</v>
      </c>
      <c r="AD135" s="20">
        <v>82.590410000000006</v>
      </c>
      <c r="AE135" s="20">
        <v>83.855890000000002</v>
      </c>
      <c r="AF135" s="20">
        <v>84.289150000000006</v>
      </c>
      <c r="AG135" s="20">
        <v>84.807140000000004</v>
      </c>
      <c r="AH135" s="20">
        <v>85.497780000000006</v>
      </c>
      <c r="AI135" s="20">
        <v>86.053799999999995</v>
      </c>
      <c r="AJ135" s="20">
        <v>86.535979999999995</v>
      </c>
      <c r="AK135" s="20">
        <v>85.684650000000005</v>
      </c>
      <c r="AL135" s="20">
        <v>86.151449999999997</v>
      </c>
      <c r="AM135" s="20">
        <v>87.142859999999999</v>
      </c>
      <c r="AN135" s="20">
        <v>87.41722</v>
      </c>
      <c r="AO135" s="20">
        <v>87.678629999999998</v>
      </c>
      <c r="AP135" s="20">
        <v>87.285929999999993</v>
      </c>
      <c r="AQ135" s="20">
        <v>87.597130000000007</v>
      </c>
      <c r="AR135" s="20">
        <v>87.795749999999998</v>
      </c>
      <c r="AS135" s="20">
        <v>88.212289999999996</v>
      </c>
      <c r="AT135" s="20">
        <v>88.668620000000004</v>
      </c>
      <c r="AU135" s="20">
        <v>89.00318</v>
      </c>
      <c r="AV135" s="20">
        <v>89.110079999999996</v>
      </c>
      <c r="AW135" s="21" t="s">
        <v>151</v>
      </c>
    </row>
    <row r="136" spans="2:49" x14ac:dyDescent="0.2">
      <c r="B136" s="13" t="s">
        <v>78</v>
      </c>
      <c r="C136" s="20">
        <v>81.472390000000004</v>
      </c>
      <c r="D136" s="20">
        <v>82.827100000000002</v>
      </c>
      <c r="E136" s="20">
        <v>83.029610000000005</v>
      </c>
      <c r="F136" s="20">
        <v>84.257210000000001</v>
      </c>
      <c r="G136" s="20">
        <v>84.030010000000004</v>
      </c>
      <c r="H136" s="20">
        <v>84.404640000000001</v>
      </c>
      <c r="I136" s="20">
        <v>84.842320000000001</v>
      </c>
      <c r="J136" s="20">
        <v>85.091279999999998</v>
      </c>
      <c r="K136" s="20">
        <v>85.418719999999993</v>
      </c>
      <c r="L136" s="20">
        <v>86.731700000000004</v>
      </c>
      <c r="M136" s="20">
        <v>86.96884</v>
      </c>
      <c r="N136" s="20">
        <v>87.47748</v>
      </c>
      <c r="O136" s="20">
        <v>87.445130000000006</v>
      </c>
      <c r="P136" s="20">
        <v>87.467359999999999</v>
      </c>
      <c r="Q136" s="20">
        <v>87.307029999999997</v>
      </c>
      <c r="R136" s="20">
        <v>87.5</v>
      </c>
      <c r="S136" s="20">
        <v>86.506029999999996</v>
      </c>
      <c r="T136" s="20">
        <v>84.738039999999998</v>
      </c>
      <c r="U136" s="20">
        <v>84.765630000000002</v>
      </c>
      <c r="V136" s="20">
        <v>84.988079999999997</v>
      </c>
      <c r="W136" s="20">
        <v>84.920630000000003</v>
      </c>
      <c r="X136" s="20">
        <v>79.766249999999999</v>
      </c>
      <c r="Y136" s="20">
        <v>80.715850000000003</v>
      </c>
      <c r="Z136" s="20">
        <v>81.991219999999998</v>
      </c>
      <c r="AA136" s="20">
        <v>81.554100000000005</v>
      </c>
      <c r="AB136" s="20">
        <v>80.985919999999993</v>
      </c>
      <c r="AC136" s="20">
        <v>81.808840000000004</v>
      </c>
      <c r="AD136" s="20">
        <v>82.260710000000003</v>
      </c>
      <c r="AE136" s="20">
        <v>82.059529999999995</v>
      </c>
      <c r="AF136" s="20">
        <v>82.279399999999995</v>
      </c>
      <c r="AG136" s="20">
        <v>82.03295</v>
      </c>
      <c r="AH136" s="20">
        <v>83.152460000000005</v>
      </c>
      <c r="AI136" s="20">
        <v>83.424040000000005</v>
      </c>
      <c r="AJ136" s="20">
        <v>85.969059999999999</v>
      </c>
      <c r="AK136" s="20">
        <v>85.784019999999998</v>
      </c>
      <c r="AL136" s="20">
        <v>85.744770000000003</v>
      </c>
      <c r="AM136" s="20">
        <v>85.16019</v>
      </c>
      <c r="AN136" s="20">
        <v>86.212270000000004</v>
      </c>
      <c r="AO136" s="20">
        <v>87.291809999999998</v>
      </c>
      <c r="AP136" s="20">
        <v>87.829920000000001</v>
      </c>
      <c r="AQ136" s="20">
        <v>87.061480000000003</v>
      </c>
      <c r="AR136" s="20">
        <v>87.179820000000007</v>
      </c>
      <c r="AS136" s="20">
        <v>87.392859999999999</v>
      </c>
      <c r="AT136" s="20">
        <v>87.28246</v>
      </c>
      <c r="AU136" s="20">
        <v>87.441969999999998</v>
      </c>
      <c r="AV136" s="20">
        <v>87.526619999999994</v>
      </c>
      <c r="AW136" s="21" t="s">
        <v>151</v>
      </c>
    </row>
    <row r="137" spans="2:49" x14ac:dyDescent="0.2">
      <c r="B137" s="13" t="s">
        <v>77</v>
      </c>
      <c r="C137" s="20">
        <v>68.612440000000007</v>
      </c>
      <c r="D137" s="20">
        <v>69.489890000000003</v>
      </c>
      <c r="E137" s="20">
        <v>69.961609999999993</v>
      </c>
      <c r="F137" s="20">
        <v>70.671710000000004</v>
      </c>
      <c r="G137" s="20">
        <v>71.521940000000001</v>
      </c>
      <c r="H137" s="20">
        <v>71.536289999999994</v>
      </c>
      <c r="I137" s="20">
        <v>71.714290000000005</v>
      </c>
      <c r="J137" s="20">
        <v>72.471909999999994</v>
      </c>
      <c r="K137" s="20">
        <v>73.150689999999997</v>
      </c>
      <c r="L137" s="20">
        <v>74.047830000000005</v>
      </c>
      <c r="M137" s="20">
        <v>75.284840000000003</v>
      </c>
      <c r="N137" s="20">
        <v>76.215739999999997</v>
      </c>
      <c r="O137" s="20">
        <v>75.992940000000004</v>
      </c>
      <c r="P137" s="20">
        <v>75.225229999999996</v>
      </c>
      <c r="Q137" s="20">
        <v>75.045869999999994</v>
      </c>
      <c r="R137" s="20">
        <v>76.153919999999999</v>
      </c>
      <c r="S137" s="20">
        <v>77.048429999999996</v>
      </c>
      <c r="T137" s="20">
        <v>76.412260000000003</v>
      </c>
      <c r="U137" s="20">
        <v>75.684520000000006</v>
      </c>
      <c r="V137" s="20">
        <v>75.384609999999995</v>
      </c>
      <c r="W137" s="20">
        <v>75.134709999999998</v>
      </c>
      <c r="X137" s="20">
        <v>76.674220000000005</v>
      </c>
      <c r="Y137" s="20">
        <v>76.121219999999994</v>
      </c>
      <c r="Z137" s="20">
        <v>76.552779999999998</v>
      </c>
      <c r="AA137" s="20">
        <v>77.279470000000003</v>
      </c>
      <c r="AB137" s="20">
        <v>77.830179999999999</v>
      </c>
      <c r="AC137" s="20">
        <v>79.131290000000007</v>
      </c>
      <c r="AD137" s="20">
        <v>79.214060000000003</v>
      </c>
      <c r="AE137" s="20">
        <v>79.869219999999999</v>
      </c>
      <c r="AF137" s="20">
        <v>80.626400000000004</v>
      </c>
      <c r="AG137" s="20">
        <v>81.177310000000006</v>
      </c>
      <c r="AH137" s="20">
        <v>81.72627</v>
      </c>
      <c r="AI137" s="20">
        <v>81.942549999999997</v>
      </c>
      <c r="AJ137" s="20">
        <v>82.458590000000001</v>
      </c>
      <c r="AK137" s="20">
        <v>82.127570000000006</v>
      </c>
      <c r="AL137" s="20">
        <v>82.344440000000006</v>
      </c>
      <c r="AM137" s="20">
        <v>83.804969999999997</v>
      </c>
      <c r="AN137" s="20">
        <v>83.272289999999998</v>
      </c>
      <c r="AO137" s="20">
        <v>82.829509999999999</v>
      </c>
      <c r="AP137" s="20">
        <v>82.467100000000002</v>
      </c>
      <c r="AQ137" s="20">
        <v>82.883510000000001</v>
      </c>
      <c r="AR137" s="20">
        <v>83.419659999999993</v>
      </c>
      <c r="AS137" s="20">
        <v>83.332419999999999</v>
      </c>
      <c r="AT137" s="20">
        <v>82.878919999999994</v>
      </c>
      <c r="AU137" s="20">
        <v>82.612139999999997</v>
      </c>
      <c r="AV137" s="20">
        <v>82.457400000000007</v>
      </c>
      <c r="AW137" s="21" t="s">
        <v>151</v>
      </c>
    </row>
    <row r="138" spans="2:49" x14ac:dyDescent="0.2">
      <c r="B138" s="13" t="s">
        <v>79</v>
      </c>
      <c r="C138" s="21" t="s">
        <v>151</v>
      </c>
      <c r="D138" s="21" t="s">
        <v>151</v>
      </c>
      <c r="E138" s="21" t="s">
        <v>151</v>
      </c>
      <c r="F138" s="21" t="s">
        <v>151</v>
      </c>
      <c r="G138" s="21" t="s">
        <v>151</v>
      </c>
      <c r="H138" s="21" t="s">
        <v>151</v>
      </c>
      <c r="I138" s="21" t="s">
        <v>151</v>
      </c>
      <c r="J138" s="21" t="s">
        <v>151</v>
      </c>
      <c r="K138" s="21" t="s">
        <v>151</v>
      </c>
      <c r="L138" s="21" t="s">
        <v>151</v>
      </c>
      <c r="M138" s="21" t="s">
        <v>151</v>
      </c>
      <c r="N138" s="21" t="s">
        <v>151</v>
      </c>
      <c r="O138" s="21" t="s">
        <v>151</v>
      </c>
      <c r="P138" s="21" t="s">
        <v>151</v>
      </c>
      <c r="Q138" s="21" t="s">
        <v>151</v>
      </c>
      <c r="R138" s="21" t="s">
        <v>151</v>
      </c>
      <c r="S138" s="21" t="s">
        <v>151</v>
      </c>
      <c r="T138" s="21" t="s">
        <v>151</v>
      </c>
      <c r="U138" s="21" t="s">
        <v>151</v>
      </c>
      <c r="V138" s="21" t="s">
        <v>151</v>
      </c>
      <c r="W138" s="21" t="s">
        <v>151</v>
      </c>
      <c r="X138" s="21" t="s">
        <v>151</v>
      </c>
      <c r="Y138" s="21" t="s">
        <v>151</v>
      </c>
      <c r="Z138" s="21" t="s">
        <v>151</v>
      </c>
      <c r="AA138" s="21" t="s">
        <v>151</v>
      </c>
      <c r="AB138" s="20">
        <v>84.639319999999998</v>
      </c>
      <c r="AC138" s="20">
        <v>84.206019999999995</v>
      </c>
      <c r="AD138" s="20">
        <v>84.675139999999999</v>
      </c>
      <c r="AE138" s="20">
        <v>85.045500000000004</v>
      </c>
      <c r="AF138" s="20">
        <v>84.936949999999996</v>
      </c>
      <c r="AG138" s="20">
        <v>85.826040000000006</v>
      </c>
      <c r="AH138" s="20">
        <v>86.520420000000001</v>
      </c>
      <c r="AI138" s="20">
        <v>86.50694</v>
      </c>
      <c r="AJ138" s="20">
        <v>86.212810000000005</v>
      </c>
      <c r="AK138" s="20">
        <v>86.859409999999997</v>
      </c>
      <c r="AL138" s="20">
        <v>86.896640000000005</v>
      </c>
      <c r="AM138" s="20">
        <v>86.857420000000005</v>
      </c>
      <c r="AN138" s="20">
        <v>87.326049999999995</v>
      </c>
      <c r="AO138" s="20">
        <v>87.336200000000005</v>
      </c>
      <c r="AP138" s="20">
        <v>87.129530000000003</v>
      </c>
      <c r="AQ138" s="20">
        <v>87.248990000000006</v>
      </c>
      <c r="AR138" s="20">
        <v>87.349819999999994</v>
      </c>
      <c r="AS138" s="20">
        <v>87.306820000000002</v>
      </c>
      <c r="AT138" s="20">
        <v>87.407449999999997</v>
      </c>
      <c r="AU138" s="20">
        <v>87.480320000000006</v>
      </c>
      <c r="AV138" s="20">
        <v>87.362639999999999</v>
      </c>
      <c r="AW138" s="21" t="s">
        <v>151</v>
      </c>
    </row>
    <row r="139" spans="2:49" x14ac:dyDescent="0.2">
      <c r="B139" s="13" t="s">
        <v>80</v>
      </c>
      <c r="C139" s="20">
        <v>66.661460000000005</v>
      </c>
      <c r="D139" s="20">
        <v>67.579269999999994</v>
      </c>
      <c r="E139" s="20">
        <v>68.726789999999994</v>
      </c>
      <c r="F139" s="20">
        <v>69.404399999999995</v>
      </c>
      <c r="G139" s="20">
        <v>69.899959999999993</v>
      </c>
      <c r="H139" s="20">
        <v>70.468419999999995</v>
      </c>
      <c r="I139" s="20">
        <v>70.813789999999997</v>
      </c>
      <c r="J139" s="20">
        <v>71.370829999999998</v>
      </c>
      <c r="K139" s="20">
        <v>71.021500000000003</v>
      </c>
      <c r="L139" s="20">
        <v>71.486270000000005</v>
      </c>
      <c r="M139" s="20">
        <v>71.377939999999995</v>
      </c>
      <c r="N139" s="20">
        <v>71.190020000000004</v>
      </c>
      <c r="O139" s="20">
        <v>71.301180000000002</v>
      </c>
      <c r="P139" s="20">
        <v>70.565110000000004</v>
      </c>
      <c r="Q139" s="20">
        <v>69.806049999999999</v>
      </c>
      <c r="R139" s="20">
        <v>70.304270000000002</v>
      </c>
      <c r="S139" s="20">
        <v>70.146500000000003</v>
      </c>
      <c r="T139" s="20">
        <v>70.234160000000003</v>
      </c>
      <c r="U139" s="20">
        <v>70.592759999999998</v>
      </c>
      <c r="V139" s="20">
        <v>70.877939999999995</v>
      </c>
      <c r="W139" s="20">
        <v>71.331599999999995</v>
      </c>
      <c r="X139" s="20">
        <v>71.447919999999996</v>
      </c>
      <c r="Y139" s="20">
        <v>71.429239999999993</v>
      </c>
      <c r="Z139" s="20">
        <v>71.076329999999999</v>
      </c>
      <c r="AA139" s="20">
        <v>70.9679</v>
      </c>
      <c r="AB139" s="20">
        <v>70.676019999999994</v>
      </c>
      <c r="AC139" s="20">
        <v>70.662090000000006</v>
      </c>
      <c r="AD139" s="20">
        <v>70.864670000000004</v>
      </c>
      <c r="AE139" s="20">
        <v>70.920649999999995</v>
      </c>
      <c r="AF139" s="20">
        <v>71.362179999999995</v>
      </c>
      <c r="AG139" s="20">
        <v>71.505219999999994</v>
      </c>
      <c r="AH139" s="20">
        <v>71.840379999999996</v>
      </c>
      <c r="AI139" s="20">
        <v>72.331469999999996</v>
      </c>
      <c r="AJ139" s="20">
        <v>72.468149999999994</v>
      </c>
      <c r="AK139" s="20">
        <v>71.701589999999996</v>
      </c>
      <c r="AL139" s="20">
        <v>73.003969999999995</v>
      </c>
      <c r="AM139" s="20">
        <v>73.301320000000004</v>
      </c>
      <c r="AN139" s="20">
        <v>73.586539999999999</v>
      </c>
      <c r="AO139" s="20">
        <v>74.277670000000001</v>
      </c>
      <c r="AP139" s="20">
        <v>74.752170000000007</v>
      </c>
      <c r="AQ139" s="20">
        <v>74.429760000000002</v>
      </c>
      <c r="AR139" s="20">
        <v>74.692409999999995</v>
      </c>
      <c r="AS139" s="20">
        <v>74.794529999999995</v>
      </c>
      <c r="AT139" s="20">
        <v>74.905010000000004</v>
      </c>
      <c r="AU139" s="20">
        <v>75.053240000000002</v>
      </c>
      <c r="AV139" s="20">
        <v>75.345669999999998</v>
      </c>
      <c r="AW139" s="21" t="s">
        <v>151</v>
      </c>
    </row>
    <row r="140" spans="2:49" x14ac:dyDescent="0.2">
      <c r="B140" s="13" t="s">
        <v>81</v>
      </c>
      <c r="C140" s="20">
        <v>64.899879999999996</v>
      </c>
      <c r="D140" s="20">
        <v>66.627610000000004</v>
      </c>
      <c r="E140" s="20">
        <v>67.59657</v>
      </c>
      <c r="F140" s="20">
        <v>68.7393</v>
      </c>
      <c r="G140" s="20">
        <v>69.448160000000001</v>
      </c>
      <c r="H140" s="20">
        <v>69.806629999999998</v>
      </c>
      <c r="I140" s="20">
        <v>70.423069999999996</v>
      </c>
      <c r="J140" s="20">
        <v>70.554100000000005</v>
      </c>
      <c r="K140" s="20">
        <v>70.247780000000006</v>
      </c>
      <c r="L140" s="20">
        <v>70.742840000000001</v>
      </c>
      <c r="M140" s="20">
        <v>71.730490000000003</v>
      </c>
      <c r="N140" s="20">
        <v>72.334710000000001</v>
      </c>
      <c r="O140" s="20">
        <v>72.68535</v>
      </c>
      <c r="P140" s="20">
        <v>73.399619999999999</v>
      </c>
      <c r="Q140" s="20">
        <v>73.968090000000004</v>
      </c>
      <c r="R140" s="20">
        <v>74.27243</v>
      </c>
      <c r="S140" s="20">
        <v>74.816329999999994</v>
      </c>
      <c r="T140" s="20">
        <v>74.911190000000005</v>
      </c>
      <c r="U140" s="20">
        <v>75.494929999999997</v>
      </c>
      <c r="V140" s="20">
        <v>76.354439999999997</v>
      </c>
      <c r="W140" s="20">
        <v>77.372380000000007</v>
      </c>
      <c r="X140" s="20">
        <v>78.536659999999998</v>
      </c>
      <c r="Y140" s="20">
        <v>79.53698</v>
      </c>
      <c r="Z140" s="20">
        <v>80.651160000000004</v>
      </c>
      <c r="AA140" s="20">
        <v>81.140559999999994</v>
      </c>
      <c r="AB140" s="20">
        <v>81.508439999999993</v>
      </c>
      <c r="AC140" s="20">
        <v>82.053659999999994</v>
      </c>
      <c r="AD140" s="20">
        <v>82.217479999999995</v>
      </c>
      <c r="AE140" s="20">
        <v>82.407120000000006</v>
      </c>
      <c r="AF140" s="20">
        <v>82.497680000000003</v>
      </c>
      <c r="AG140" s="20">
        <v>83.090289999999996</v>
      </c>
      <c r="AH140" s="20">
        <v>83.733630000000005</v>
      </c>
      <c r="AI140" s="20">
        <v>84.218010000000007</v>
      </c>
      <c r="AJ140" s="20">
        <v>84.468019999999996</v>
      </c>
      <c r="AK140" s="20">
        <v>84.610519999999994</v>
      </c>
      <c r="AL140" s="20">
        <v>84.848960000000005</v>
      </c>
      <c r="AM140" s="20">
        <v>85.741150000000005</v>
      </c>
      <c r="AN140" s="20">
        <v>86.135369999999995</v>
      </c>
      <c r="AO140" s="20">
        <v>86.515270000000001</v>
      </c>
      <c r="AP140" s="20">
        <v>86.914990000000003</v>
      </c>
      <c r="AQ140" s="20">
        <v>87.310209999999998</v>
      </c>
      <c r="AR140" s="20">
        <v>87.736320000000006</v>
      </c>
      <c r="AS140" s="20">
        <v>87.783100000000005</v>
      </c>
      <c r="AT140" s="20">
        <v>87.989230000000006</v>
      </c>
      <c r="AU140" s="20">
        <v>88.096360000000004</v>
      </c>
      <c r="AV140" s="20">
        <v>88.456710000000001</v>
      </c>
      <c r="AW140" s="21" t="s">
        <v>151</v>
      </c>
    </row>
    <row r="141" spans="2:49" x14ac:dyDescent="0.2">
      <c r="B141" s="23" t="s">
        <v>82</v>
      </c>
      <c r="C141" s="24">
        <v>38.95185</v>
      </c>
      <c r="D141" s="24">
        <v>39.442990000000002</v>
      </c>
      <c r="E141" s="24">
        <v>38.587530000000001</v>
      </c>
      <c r="F141" s="24">
        <v>37.95467</v>
      </c>
      <c r="G141" s="24">
        <v>38.910780000000003</v>
      </c>
      <c r="H141" s="24">
        <v>40.638100000000001</v>
      </c>
      <c r="I141" s="24">
        <v>41.411540000000002</v>
      </c>
      <c r="J141" s="24">
        <v>44.59881</v>
      </c>
      <c r="K141" s="24">
        <v>46.540410000000001</v>
      </c>
      <c r="L141" s="24">
        <v>47.6327</v>
      </c>
      <c r="M141" s="24">
        <v>47.241100000000003</v>
      </c>
      <c r="N141" s="24">
        <v>47.101190000000003</v>
      </c>
      <c r="O141" s="24">
        <v>47.562420000000003</v>
      </c>
      <c r="P141" s="24">
        <v>49.432369999999999</v>
      </c>
      <c r="Q141" s="24">
        <v>52.887160000000002</v>
      </c>
      <c r="R141" s="24">
        <v>54.134329999999999</v>
      </c>
      <c r="S141" s="24">
        <v>54.389490000000002</v>
      </c>
      <c r="T141" s="24">
        <v>56.200319999999998</v>
      </c>
      <c r="U141" s="24">
        <v>56.967280000000002</v>
      </c>
      <c r="V141" s="24">
        <v>59.16451</v>
      </c>
      <c r="W141" s="24">
        <v>60.548250000000003</v>
      </c>
      <c r="X141" s="24">
        <v>62.731639999999999</v>
      </c>
      <c r="Y141" s="24">
        <v>62.656059999999997</v>
      </c>
      <c r="Z141" s="24">
        <v>62.097189999999998</v>
      </c>
      <c r="AA141" s="24">
        <v>62.869419999999998</v>
      </c>
      <c r="AB141" s="24">
        <v>63.186959999999999</v>
      </c>
      <c r="AC141" s="24">
        <v>63.299990000000001</v>
      </c>
      <c r="AD141" s="24">
        <v>63.185720000000003</v>
      </c>
      <c r="AE141" s="24">
        <v>61.673819999999999</v>
      </c>
      <c r="AF141" s="24">
        <v>62.408110000000001</v>
      </c>
      <c r="AG141" s="24">
        <v>63.152900000000002</v>
      </c>
      <c r="AH141" s="24">
        <v>63.316969999999998</v>
      </c>
      <c r="AI141" s="24">
        <v>63.969340000000003</v>
      </c>
      <c r="AJ141" s="24">
        <v>65.056349999999995</v>
      </c>
      <c r="AK141" s="24">
        <v>66.028040000000004</v>
      </c>
      <c r="AL141" s="24">
        <v>66.438310000000001</v>
      </c>
      <c r="AM141" s="24">
        <v>67.171689999999998</v>
      </c>
      <c r="AN141" s="24">
        <v>68.153310000000005</v>
      </c>
      <c r="AO141" s="24">
        <v>68.737269999999995</v>
      </c>
      <c r="AP141" s="24">
        <v>69.999080000000006</v>
      </c>
      <c r="AQ141" s="24">
        <v>71.219890000000007</v>
      </c>
      <c r="AR141" s="24">
        <v>71.757810000000006</v>
      </c>
      <c r="AS141" s="24">
        <v>71.765010000000004</v>
      </c>
      <c r="AT141" s="24">
        <v>72.585589999999996</v>
      </c>
      <c r="AU141" s="24">
        <v>73.214410000000001</v>
      </c>
      <c r="AV141" s="24">
        <v>74.143100000000004</v>
      </c>
      <c r="AW141" s="24">
        <v>74.504800000000003</v>
      </c>
    </row>
    <row r="142" spans="2:49" x14ac:dyDescent="0.2">
      <c r="B142" s="13" t="s">
        <v>84</v>
      </c>
      <c r="C142" s="21" t="s">
        <v>151</v>
      </c>
      <c r="D142" s="21" t="s">
        <v>151</v>
      </c>
      <c r="E142" s="21" t="s">
        <v>151</v>
      </c>
      <c r="F142" s="21" t="s">
        <v>151</v>
      </c>
      <c r="G142" s="21" t="s">
        <v>151</v>
      </c>
      <c r="H142" s="21" t="s">
        <v>151</v>
      </c>
      <c r="I142" s="21" t="s">
        <v>151</v>
      </c>
      <c r="J142" s="21" t="s">
        <v>151</v>
      </c>
      <c r="K142" s="21" t="s">
        <v>151</v>
      </c>
      <c r="L142" s="21" t="s">
        <v>151</v>
      </c>
      <c r="M142" s="21" t="s">
        <v>151</v>
      </c>
      <c r="N142" s="21" t="s">
        <v>151</v>
      </c>
      <c r="O142" s="21" t="s">
        <v>151</v>
      </c>
      <c r="P142" s="21" t="s">
        <v>151</v>
      </c>
      <c r="Q142" s="21" t="s">
        <v>151</v>
      </c>
      <c r="R142" s="21" t="s">
        <v>151</v>
      </c>
      <c r="S142" s="21" t="s">
        <v>151</v>
      </c>
      <c r="T142" s="21" t="s">
        <v>151</v>
      </c>
      <c r="U142" s="21" t="s">
        <v>151</v>
      </c>
      <c r="V142" s="21" t="s">
        <v>151</v>
      </c>
      <c r="W142" s="21" t="s">
        <v>151</v>
      </c>
      <c r="X142" s="21" t="s">
        <v>151</v>
      </c>
      <c r="Y142" s="21" t="s">
        <v>151</v>
      </c>
      <c r="Z142" s="21" t="s">
        <v>151</v>
      </c>
      <c r="AA142" s="21" t="s">
        <v>151</v>
      </c>
      <c r="AB142" s="21" t="s">
        <v>151</v>
      </c>
      <c r="AC142" s="21" t="s">
        <v>151</v>
      </c>
      <c r="AD142" s="21" t="s">
        <v>151</v>
      </c>
      <c r="AE142" s="20">
        <v>82.476429999999993</v>
      </c>
      <c r="AF142" s="20">
        <v>82.794820000000001</v>
      </c>
      <c r="AG142" s="20">
        <v>84.972390000000004</v>
      </c>
      <c r="AH142" s="20">
        <v>84.54701</v>
      </c>
      <c r="AI142" s="20">
        <v>86.288120000000006</v>
      </c>
      <c r="AJ142" s="20">
        <v>86.487049999999996</v>
      </c>
      <c r="AK142" s="20">
        <v>86.487610000000004</v>
      </c>
      <c r="AL142" s="20">
        <v>88.532349999999994</v>
      </c>
      <c r="AM142" s="20">
        <v>88.330579999999998</v>
      </c>
      <c r="AN142" s="20">
        <v>89.029690000000002</v>
      </c>
      <c r="AO142" s="20">
        <v>89.752589999999998</v>
      </c>
      <c r="AP142" s="20">
        <v>88.47551</v>
      </c>
      <c r="AQ142" s="20">
        <v>88.503590000000003</v>
      </c>
      <c r="AR142" s="20">
        <v>88.660629999999998</v>
      </c>
      <c r="AS142" s="20">
        <v>88.636359999999996</v>
      </c>
      <c r="AT142" s="20">
        <v>88.421520000000001</v>
      </c>
      <c r="AU142" s="20">
        <v>88.446749999999994</v>
      </c>
      <c r="AV142" s="20">
        <v>87.378640000000004</v>
      </c>
      <c r="AW142" s="21" t="s">
        <v>151</v>
      </c>
    </row>
    <row r="143" spans="2:49" x14ac:dyDescent="0.2">
      <c r="B143" s="13" t="s">
        <v>83</v>
      </c>
      <c r="C143" s="20">
        <v>80.215059999999994</v>
      </c>
      <c r="D143" s="20">
        <v>80.902780000000007</v>
      </c>
      <c r="E143" s="20">
        <v>81.744420000000005</v>
      </c>
      <c r="F143" s="20">
        <v>82.548109999999994</v>
      </c>
      <c r="G143" s="20">
        <v>83.473209999999995</v>
      </c>
      <c r="H143" s="20">
        <v>84.247450000000001</v>
      </c>
      <c r="I143" s="20">
        <v>84.610470000000007</v>
      </c>
      <c r="J143" s="20">
        <v>84.984020000000001</v>
      </c>
      <c r="K143" s="20">
        <v>85.218509999999995</v>
      </c>
      <c r="L143" s="20">
        <v>85.933499999999995</v>
      </c>
      <c r="M143" s="20">
        <v>86.539680000000004</v>
      </c>
      <c r="N143" s="20">
        <v>87.341769999999997</v>
      </c>
      <c r="O143" s="20">
        <v>87.563450000000003</v>
      </c>
      <c r="P143" s="20">
        <v>87.651179999999997</v>
      </c>
      <c r="Q143" s="20">
        <v>87.848100000000002</v>
      </c>
      <c r="R143" s="20">
        <v>88.528679999999994</v>
      </c>
      <c r="S143" s="20">
        <v>88.976860000000002</v>
      </c>
      <c r="T143" s="20">
        <v>89.448719999999994</v>
      </c>
      <c r="U143" s="20">
        <v>89.873419999999996</v>
      </c>
      <c r="V143" s="20">
        <v>90.378200000000007</v>
      </c>
      <c r="W143" s="20">
        <v>90.9285</v>
      </c>
      <c r="X143" s="20">
        <v>91.380200000000002</v>
      </c>
      <c r="Y143" s="20">
        <v>91.462810000000005</v>
      </c>
      <c r="Z143" s="20">
        <v>91.662580000000005</v>
      </c>
      <c r="AA143" s="20">
        <v>91.607060000000004</v>
      </c>
      <c r="AB143" s="20">
        <v>91.631799999999998</v>
      </c>
      <c r="AC143" s="20">
        <v>91.704440000000005</v>
      </c>
      <c r="AD143" s="20">
        <v>91.820580000000007</v>
      </c>
      <c r="AE143" s="20">
        <v>92.084209999999999</v>
      </c>
      <c r="AF143" s="20">
        <v>92.341620000000006</v>
      </c>
      <c r="AG143" s="20">
        <v>92.634770000000003</v>
      </c>
      <c r="AH143" s="20">
        <v>92.983090000000004</v>
      </c>
      <c r="AI143" s="20">
        <v>93.076920000000001</v>
      </c>
      <c r="AJ143" s="20">
        <v>93.168559999999999</v>
      </c>
      <c r="AK143" s="20">
        <v>93.286339999999996</v>
      </c>
      <c r="AL143" s="20">
        <v>93.481089999999995</v>
      </c>
      <c r="AM143" s="20">
        <v>93.732380000000006</v>
      </c>
      <c r="AN143" s="20">
        <v>93.997600000000006</v>
      </c>
      <c r="AO143" s="20">
        <v>94.15137</v>
      </c>
      <c r="AP143" s="20">
        <v>94.207840000000004</v>
      </c>
      <c r="AQ143" s="20">
        <v>94.171779999999998</v>
      </c>
      <c r="AR143" s="20">
        <v>94.218239999999994</v>
      </c>
      <c r="AS143" s="20">
        <v>94.030640000000005</v>
      </c>
      <c r="AT143" s="20">
        <v>93.843770000000006</v>
      </c>
      <c r="AU143" s="20">
        <v>93.832149999999999</v>
      </c>
      <c r="AV143" s="20">
        <v>93.885599999999997</v>
      </c>
      <c r="AW143" s="21" t="s">
        <v>151</v>
      </c>
    </row>
    <row r="144" spans="2:49" x14ac:dyDescent="0.2">
      <c r="B144" s="13" t="s">
        <v>85</v>
      </c>
      <c r="C144" s="20">
        <v>62.177070000000001</v>
      </c>
      <c r="D144" s="21" t="s">
        <v>151</v>
      </c>
      <c r="E144" s="21" t="s">
        <v>151</v>
      </c>
      <c r="F144" s="21" t="s">
        <v>151</v>
      </c>
      <c r="G144" s="21" t="s">
        <v>151</v>
      </c>
      <c r="H144" s="21" t="s">
        <v>151</v>
      </c>
      <c r="I144" s="21" t="s">
        <v>151</v>
      </c>
      <c r="J144" s="21" t="s">
        <v>151</v>
      </c>
      <c r="K144" s="21" t="s">
        <v>151</v>
      </c>
      <c r="L144" s="21" t="s">
        <v>151</v>
      </c>
      <c r="M144" s="20">
        <v>44.510750000000002</v>
      </c>
      <c r="N144" s="21" t="s">
        <v>151</v>
      </c>
      <c r="O144" s="21" t="s">
        <v>151</v>
      </c>
      <c r="P144" s="21" t="s">
        <v>151</v>
      </c>
      <c r="Q144" s="21" t="s">
        <v>151</v>
      </c>
      <c r="R144" s="21" t="s">
        <v>151</v>
      </c>
      <c r="S144" s="21" t="s">
        <v>151</v>
      </c>
      <c r="T144" s="21" t="s">
        <v>151</v>
      </c>
      <c r="U144" s="21" t="s">
        <v>151</v>
      </c>
      <c r="V144" s="21" t="s">
        <v>151</v>
      </c>
      <c r="W144" s="20">
        <v>68.093829999999997</v>
      </c>
      <c r="X144" s="20">
        <v>55.947699999999998</v>
      </c>
      <c r="Y144" s="20">
        <v>56.102319999999999</v>
      </c>
      <c r="Z144" s="20">
        <v>56.204329999999999</v>
      </c>
      <c r="AA144" s="20">
        <v>56.268689999999999</v>
      </c>
      <c r="AB144" s="20">
        <v>58.785559999999997</v>
      </c>
      <c r="AC144" s="20">
        <v>59.933639999999997</v>
      </c>
      <c r="AD144" s="20">
        <v>59.071950000000001</v>
      </c>
      <c r="AE144" s="20">
        <v>61.376690000000004</v>
      </c>
      <c r="AF144" s="20">
        <v>61.99812</v>
      </c>
      <c r="AG144" s="20">
        <v>64.011489999999995</v>
      </c>
      <c r="AH144" s="20">
        <v>63.552590000000002</v>
      </c>
      <c r="AI144" s="20">
        <v>63.177259999999997</v>
      </c>
      <c r="AJ144" s="20">
        <v>63.392139999999998</v>
      </c>
      <c r="AK144" s="20">
        <v>63.46743</v>
      </c>
      <c r="AL144" s="20">
        <v>64.460419999999999</v>
      </c>
      <c r="AM144" s="20">
        <v>65.541640000000001</v>
      </c>
      <c r="AN144" s="20">
        <v>65.661469999999994</v>
      </c>
      <c r="AO144" s="20">
        <v>66.063850000000002</v>
      </c>
      <c r="AP144" s="20">
        <v>66.212469999999996</v>
      </c>
      <c r="AQ144" s="20">
        <v>65.320300000000003</v>
      </c>
      <c r="AR144" s="20">
        <v>66.313069999999996</v>
      </c>
      <c r="AS144" s="20">
        <v>66.305840000000003</v>
      </c>
      <c r="AT144" s="20">
        <v>67.009609999999995</v>
      </c>
      <c r="AU144" s="20">
        <v>67.935749999999999</v>
      </c>
      <c r="AV144" s="20">
        <v>67.882000000000005</v>
      </c>
      <c r="AW144" s="21" t="s">
        <v>151</v>
      </c>
    </row>
    <row r="145" spans="1:49" x14ac:dyDescent="0.2">
      <c r="B145" s="13" t="s">
        <v>86</v>
      </c>
      <c r="C145" s="21" t="s">
        <v>151</v>
      </c>
      <c r="D145" s="21" t="s">
        <v>151</v>
      </c>
      <c r="E145" s="21" t="s">
        <v>151</v>
      </c>
      <c r="F145" s="21" t="s">
        <v>151</v>
      </c>
      <c r="G145" s="21" t="s">
        <v>151</v>
      </c>
      <c r="H145" s="20">
        <v>86.918109999999999</v>
      </c>
      <c r="I145" s="20">
        <v>87.322730000000007</v>
      </c>
      <c r="J145" s="20">
        <v>87.853650000000002</v>
      </c>
      <c r="K145" s="20">
        <v>87.7654</v>
      </c>
      <c r="L145" s="20">
        <v>87.720389999999995</v>
      </c>
      <c r="M145" s="20">
        <v>87.766599999999997</v>
      </c>
      <c r="N145" s="20">
        <v>87.401420000000002</v>
      </c>
      <c r="O145" s="20">
        <v>87.584829999999997</v>
      </c>
      <c r="P145" s="20">
        <v>87.893600000000006</v>
      </c>
      <c r="Q145" s="20">
        <v>88.072289999999995</v>
      </c>
      <c r="R145" s="20">
        <v>88.536010000000005</v>
      </c>
      <c r="S145" s="20">
        <v>88.671199999999999</v>
      </c>
      <c r="T145" s="20">
        <v>87.580190000000002</v>
      </c>
      <c r="U145" s="20">
        <v>87.932580000000002</v>
      </c>
      <c r="V145" s="20">
        <v>88.078710000000001</v>
      </c>
      <c r="W145" s="20">
        <v>87.567030000000003</v>
      </c>
      <c r="X145" s="20">
        <v>88.551630000000003</v>
      </c>
      <c r="Y145" s="20">
        <v>88.616230000000002</v>
      </c>
      <c r="Z145" s="20">
        <v>88.243799999999993</v>
      </c>
      <c r="AA145" s="20">
        <v>87.60754</v>
      </c>
      <c r="AB145" s="20">
        <v>87.299449999999993</v>
      </c>
      <c r="AC145" s="20">
        <v>87.731899999999996</v>
      </c>
      <c r="AD145" s="20">
        <v>87.61063</v>
      </c>
      <c r="AE145" s="20">
        <v>88.336939999999998</v>
      </c>
      <c r="AF145" s="20">
        <v>88.496440000000007</v>
      </c>
      <c r="AG145" s="20">
        <v>88.546350000000004</v>
      </c>
      <c r="AH145" s="20">
        <v>88.437119999999993</v>
      </c>
      <c r="AI145" s="20">
        <v>88.30292</v>
      </c>
      <c r="AJ145" s="20">
        <v>88.58381</v>
      </c>
      <c r="AK145" s="20">
        <v>87.897300000000001</v>
      </c>
      <c r="AL145" s="20">
        <v>87.591999999999999</v>
      </c>
      <c r="AM145" s="20">
        <v>87.244730000000004</v>
      </c>
      <c r="AN145" s="20">
        <v>86.836420000000004</v>
      </c>
      <c r="AO145" s="20">
        <v>86.833010000000002</v>
      </c>
      <c r="AP145" s="20">
        <v>86.476429999999993</v>
      </c>
      <c r="AQ145" s="20">
        <v>84.976460000000003</v>
      </c>
      <c r="AR145" s="20">
        <v>84.844539999999995</v>
      </c>
      <c r="AS145" s="20">
        <v>84.636489999999995</v>
      </c>
      <c r="AT145" s="20">
        <v>83.947280000000006</v>
      </c>
      <c r="AU145" s="20">
        <v>83.384119999999996</v>
      </c>
      <c r="AV145" s="20">
        <v>83.158420000000007</v>
      </c>
      <c r="AW145" s="21" t="s">
        <v>151</v>
      </c>
    </row>
    <row r="146" spans="1:49" x14ac:dyDescent="0.2">
      <c r="B146" s="13" t="s">
        <v>88</v>
      </c>
      <c r="C146" s="21" t="s">
        <v>151</v>
      </c>
      <c r="D146" s="20">
        <v>87.193479999999994</v>
      </c>
      <c r="E146" s="21" t="s">
        <v>151</v>
      </c>
      <c r="F146" s="21" t="s">
        <v>151</v>
      </c>
      <c r="G146" s="21" t="s">
        <v>151</v>
      </c>
      <c r="H146" s="21" t="s">
        <v>151</v>
      </c>
      <c r="I146" s="20">
        <v>85.696240000000003</v>
      </c>
      <c r="J146" s="21" t="s">
        <v>151</v>
      </c>
      <c r="K146" s="21" t="s">
        <v>151</v>
      </c>
      <c r="L146" s="20">
        <v>81.22672</v>
      </c>
      <c r="M146" s="20">
        <v>81.964609999999993</v>
      </c>
      <c r="N146" s="20">
        <v>86.004800000000003</v>
      </c>
      <c r="O146" s="21" t="s">
        <v>151</v>
      </c>
      <c r="P146" s="21" t="s">
        <v>151</v>
      </c>
      <c r="Q146" s="21" t="s">
        <v>151</v>
      </c>
      <c r="R146" s="21" t="s">
        <v>151</v>
      </c>
      <c r="S146" s="20">
        <v>82.196029999999993</v>
      </c>
      <c r="T146" s="20">
        <v>82.065550000000002</v>
      </c>
      <c r="U146" s="20">
        <v>81.238039999999998</v>
      </c>
      <c r="V146" s="20">
        <v>80.69829</v>
      </c>
      <c r="W146" s="20">
        <v>80.339650000000006</v>
      </c>
      <c r="X146" s="20">
        <v>79.654259999999994</v>
      </c>
      <c r="Y146" s="20">
        <v>78.912469999999999</v>
      </c>
      <c r="Z146" s="20">
        <v>78.947360000000003</v>
      </c>
      <c r="AA146" s="20">
        <v>79.016189999999995</v>
      </c>
      <c r="AB146" s="20">
        <v>79.07253</v>
      </c>
      <c r="AC146" s="20">
        <v>79.089860000000002</v>
      </c>
      <c r="AD146" s="20">
        <v>80</v>
      </c>
      <c r="AE146" s="20">
        <v>79.689300000000003</v>
      </c>
      <c r="AF146" s="20">
        <v>78.935450000000003</v>
      </c>
      <c r="AG146" s="20">
        <v>79.319950000000006</v>
      </c>
      <c r="AH146" s="20">
        <v>80.216800000000006</v>
      </c>
      <c r="AI146" s="20">
        <v>80.724789999999999</v>
      </c>
      <c r="AJ146" s="20">
        <v>80.696370000000002</v>
      </c>
      <c r="AK146" s="20">
        <v>80.761619999999994</v>
      </c>
      <c r="AL146" s="20">
        <v>81.451229999999995</v>
      </c>
      <c r="AM146" s="20">
        <v>82.300470000000004</v>
      </c>
      <c r="AN146" s="20">
        <v>82.779319999999998</v>
      </c>
      <c r="AO146" s="20">
        <v>82.704689999999999</v>
      </c>
      <c r="AP146" s="20">
        <v>83.543120000000002</v>
      </c>
      <c r="AQ146" s="20">
        <v>83.751159999999999</v>
      </c>
      <c r="AR146" s="20">
        <v>83.211340000000007</v>
      </c>
      <c r="AS146" s="20">
        <v>83.34863</v>
      </c>
      <c r="AT146" s="20">
        <v>84.577340000000007</v>
      </c>
      <c r="AU146" s="20">
        <v>84.759010000000004</v>
      </c>
      <c r="AV146" s="20">
        <v>85.174170000000004</v>
      </c>
      <c r="AW146" s="21" t="s">
        <v>151</v>
      </c>
    </row>
    <row r="147" spans="1:49" x14ac:dyDescent="0.2">
      <c r="B147" s="13" t="s">
        <v>87</v>
      </c>
      <c r="C147" s="20">
        <v>80.360720000000001</v>
      </c>
      <c r="D147" s="21" t="s">
        <v>151</v>
      </c>
      <c r="E147" s="20">
        <v>82.560969999999998</v>
      </c>
      <c r="F147" s="20">
        <v>83.049819999999997</v>
      </c>
      <c r="G147" s="20">
        <v>84.25197</v>
      </c>
      <c r="H147" s="20">
        <v>84.923439999999999</v>
      </c>
      <c r="I147" s="20">
        <v>85.160200000000003</v>
      </c>
      <c r="J147" s="20">
        <v>85.785129999999995</v>
      </c>
      <c r="K147" s="20">
        <v>85.861320000000006</v>
      </c>
      <c r="L147" s="20">
        <v>86.412459999999996</v>
      </c>
      <c r="M147" s="20">
        <v>85.706670000000003</v>
      </c>
      <c r="N147" s="20">
        <v>86.239490000000004</v>
      </c>
      <c r="O147" s="20">
        <v>86.335080000000005</v>
      </c>
      <c r="P147" s="20">
        <v>86.806280000000001</v>
      </c>
      <c r="Q147" s="20">
        <v>86.694180000000003</v>
      </c>
      <c r="R147" s="20">
        <v>87.802419999999998</v>
      </c>
      <c r="S147" s="20">
        <v>87.335610000000003</v>
      </c>
      <c r="T147" s="20">
        <v>88.37321</v>
      </c>
      <c r="U147" s="20">
        <v>88.119290000000007</v>
      </c>
      <c r="V147" s="20">
        <v>88.232380000000006</v>
      </c>
      <c r="W147" s="20">
        <v>88.654619999999994</v>
      </c>
      <c r="X147" s="20">
        <v>89.204250000000002</v>
      </c>
      <c r="Y147" s="20">
        <v>89.390860000000004</v>
      </c>
      <c r="Z147" s="20">
        <v>89.593909999999994</v>
      </c>
      <c r="AA147" s="20">
        <v>90.014979999999994</v>
      </c>
      <c r="AB147" s="20">
        <v>90.42501</v>
      </c>
      <c r="AC147" s="20">
        <v>91.254750000000001</v>
      </c>
      <c r="AD147" s="20">
        <v>91.782089999999997</v>
      </c>
      <c r="AE147" s="20">
        <v>91.662909999999997</v>
      </c>
      <c r="AF147" s="20">
        <v>92.16301</v>
      </c>
      <c r="AG147" s="20">
        <v>92.430989999999994</v>
      </c>
      <c r="AH147" s="20">
        <v>92.474549999999994</v>
      </c>
      <c r="AI147" s="20">
        <v>92.595860000000002</v>
      </c>
      <c r="AJ147" s="20">
        <v>92.44444</v>
      </c>
      <c r="AK147" s="20">
        <v>92.471209999999999</v>
      </c>
      <c r="AL147" s="20">
        <v>92.402569999999997</v>
      </c>
      <c r="AM147" s="20">
        <v>91.428569999999993</v>
      </c>
      <c r="AN147" s="20">
        <v>91.962069999999997</v>
      </c>
      <c r="AO147" s="20">
        <v>92.17877</v>
      </c>
      <c r="AP147" s="20">
        <v>91.853939999999994</v>
      </c>
      <c r="AQ147" s="20">
        <v>92.221329999999995</v>
      </c>
      <c r="AR147" s="20">
        <v>92.851500000000001</v>
      </c>
      <c r="AS147" s="20">
        <v>92.912469999999999</v>
      </c>
      <c r="AT147" s="20">
        <v>92.722369999999998</v>
      </c>
      <c r="AU147" s="20">
        <v>92.519080000000002</v>
      </c>
      <c r="AV147" s="20">
        <v>92.789379999999994</v>
      </c>
      <c r="AW147" s="21" t="s">
        <v>151</v>
      </c>
    </row>
    <row r="148" spans="1:49" x14ac:dyDescent="0.2">
      <c r="B148" s="13" t="s">
        <v>89</v>
      </c>
      <c r="C148" s="20">
        <v>69.199340000000007</v>
      </c>
      <c r="D148" s="20">
        <v>70.084140000000005</v>
      </c>
      <c r="E148" s="20">
        <v>71.419550000000001</v>
      </c>
      <c r="F148" s="20">
        <v>72.678920000000005</v>
      </c>
      <c r="G148" s="20">
        <v>73.842219999999998</v>
      </c>
      <c r="H148" s="20">
        <v>74.728449999999995</v>
      </c>
      <c r="I148" s="20">
        <v>75.815809999999999</v>
      </c>
      <c r="J148" s="20">
        <v>76.368769999999998</v>
      </c>
      <c r="K148" s="20">
        <v>74.919629999999998</v>
      </c>
      <c r="L148" s="20">
        <v>74.838939999999994</v>
      </c>
      <c r="M148" s="20">
        <v>74.564440000000005</v>
      </c>
      <c r="N148" s="20">
        <v>74.282430000000005</v>
      </c>
      <c r="O148" s="20">
        <v>73.070139999999995</v>
      </c>
      <c r="P148" s="20">
        <v>73.205119999999994</v>
      </c>
      <c r="Q148" s="20">
        <v>73.473349999999996</v>
      </c>
      <c r="R148" s="20">
        <v>73.483440000000002</v>
      </c>
      <c r="S148" s="20">
        <v>74.001050000000006</v>
      </c>
      <c r="T148" s="20">
        <v>74.390240000000006</v>
      </c>
      <c r="U148" s="20">
        <v>74.604950000000002</v>
      </c>
      <c r="V148" s="20">
        <v>74.885310000000004</v>
      </c>
      <c r="W148" s="20">
        <v>72.825550000000007</v>
      </c>
      <c r="X148" s="20">
        <v>69.979119999999995</v>
      </c>
      <c r="Y148" s="20">
        <v>69.771420000000006</v>
      </c>
      <c r="Z148" s="20">
        <v>68.839799999999997</v>
      </c>
      <c r="AA148" s="20">
        <v>69.060779999999994</v>
      </c>
      <c r="AB148" s="20">
        <v>70.287989999999994</v>
      </c>
      <c r="AC148" s="20">
        <v>70.501620000000003</v>
      </c>
      <c r="AD148" s="20">
        <v>71.651150000000001</v>
      </c>
      <c r="AE148" s="20">
        <v>72.767359999999996</v>
      </c>
      <c r="AF148" s="20">
        <v>73.063630000000003</v>
      </c>
      <c r="AG148" s="20">
        <v>72.600849999999994</v>
      </c>
      <c r="AH148" s="20">
        <v>71.979730000000004</v>
      </c>
      <c r="AI148" s="20">
        <v>71.861850000000004</v>
      </c>
      <c r="AJ148" s="20">
        <v>72.732609999999994</v>
      </c>
      <c r="AK148" s="20">
        <v>73.265680000000003</v>
      </c>
      <c r="AL148" s="20">
        <v>74.242000000000004</v>
      </c>
      <c r="AM148" s="20">
        <v>75.565299999999993</v>
      </c>
      <c r="AN148" s="20">
        <v>76.543530000000004</v>
      </c>
      <c r="AO148" s="20">
        <v>77.082279999999997</v>
      </c>
      <c r="AP148" s="20">
        <v>77.262410000000003</v>
      </c>
      <c r="AQ148" s="20">
        <v>77.024500000000003</v>
      </c>
      <c r="AR148" s="20">
        <v>77.136610000000005</v>
      </c>
      <c r="AS148" s="20">
        <v>77.602459999999994</v>
      </c>
      <c r="AT148" s="20">
        <v>78.173169999999999</v>
      </c>
      <c r="AU148" s="20">
        <v>78.647080000000003</v>
      </c>
      <c r="AV148" s="20">
        <v>78.767719999999997</v>
      </c>
      <c r="AW148" s="21" t="s">
        <v>151</v>
      </c>
    </row>
    <row r="149" spans="1:49" x14ac:dyDescent="0.2">
      <c r="B149" s="13" t="s">
        <v>90</v>
      </c>
      <c r="C149" s="20">
        <v>76.174899999999994</v>
      </c>
      <c r="D149" s="20">
        <v>75.954650000000001</v>
      </c>
      <c r="E149" s="20">
        <v>76.073250000000002</v>
      </c>
      <c r="F149" s="20">
        <v>76.657589999999999</v>
      </c>
      <c r="G149" s="20">
        <v>65.430430000000001</v>
      </c>
      <c r="H149" s="20">
        <v>65.816329999999994</v>
      </c>
      <c r="I149" s="20">
        <v>64.819209999999998</v>
      </c>
      <c r="J149" s="20">
        <v>63.689219999999999</v>
      </c>
      <c r="K149" s="20">
        <v>64.872749999999996</v>
      </c>
      <c r="L149" s="20">
        <v>64.76388</v>
      </c>
      <c r="M149" s="20">
        <v>67.588830000000002</v>
      </c>
      <c r="N149" s="20">
        <v>67.687600000000003</v>
      </c>
      <c r="O149" s="20">
        <v>69.577389999999994</v>
      </c>
      <c r="P149" s="20">
        <v>68.75</v>
      </c>
      <c r="Q149" s="20">
        <v>67.533739999999995</v>
      </c>
      <c r="R149" s="20">
        <v>67.685479999999998</v>
      </c>
      <c r="S149" s="20">
        <v>68.676180000000002</v>
      </c>
      <c r="T149" s="20">
        <v>67.849429999999998</v>
      </c>
      <c r="U149" s="20">
        <v>69.018690000000007</v>
      </c>
      <c r="V149" s="20">
        <v>69.865200000000002</v>
      </c>
      <c r="W149" s="20">
        <v>70.609700000000004</v>
      </c>
      <c r="X149" s="20">
        <v>69.439580000000007</v>
      </c>
      <c r="Y149" s="20">
        <v>74.278030000000001</v>
      </c>
      <c r="Z149" s="20">
        <v>73.64085</v>
      </c>
      <c r="AA149" s="20">
        <v>72.250950000000003</v>
      </c>
      <c r="AB149" s="20">
        <v>71.991969999999995</v>
      </c>
      <c r="AC149" s="20">
        <v>71.370570000000001</v>
      </c>
      <c r="AD149" s="20">
        <v>71.075490000000002</v>
      </c>
      <c r="AE149" s="20">
        <v>70.929789999999997</v>
      </c>
      <c r="AF149" s="20">
        <v>71.995009999999994</v>
      </c>
      <c r="AG149" s="20">
        <v>72.389700000000005</v>
      </c>
      <c r="AH149" s="20">
        <v>72.319749999999999</v>
      </c>
      <c r="AI149" s="20">
        <v>72.68835</v>
      </c>
      <c r="AJ149" s="20">
        <v>72.665279999999996</v>
      </c>
      <c r="AK149" s="20">
        <v>73.362909999999999</v>
      </c>
      <c r="AL149" s="20">
        <v>74.043300000000002</v>
      </c>
      <c r="AM149" s="20">
        <v>75.160870000000003</v>
      </c>
      <c r="AN149" s="20">
        <v>75.036079999999998</v>
      </c>
      <c r="AO149" s="20">
        <v>75.527850000000001</v>
      </c>
      <c r="AP149" s="20">
        <v>75.828909999999993</v>
      </c>
      <c r="AQ149" s="20">
        <v>76.757980000000003</v>
      </c>
      <c r="AR149" s="20">
        <v>78.319909999999993</v>
      </c>
      <c r="AS149" s="20">
        <v>77.765159999999995</v>
      </c>
      <c r="AT149" s="20">
        <v>77.930049999999994</v>
      </c>
      <c r="AU149" s="20">
        <v>80.147189999999995</v>
      </c>
      <c r="AV149" s="20">
        <v>81.461510000000004</v>
      </c>
      <c r="AW149" s="21" t="s">
        <v>151</v>
      </c>
    </row>
    <row r="150" spans="1:49" x14ac:dyDescent="0.2">
      <c r="B150" s="13" t="s">
        <v>91</v>
      </c>
      <c r="C150" s="21" t="s">
        <v>151</v>
      </c>
      <c r="D150" s="21" t="s">
        <v>151</v>
      </c>
      <c r="E150" s="21" t="s">
        <v>151</v>
      </c>
      <c r="F150" s="21" t="s">
        <v>151</v>
      </c>
      <c r="G150" s="21" t="s">
        <v>151</v>
      </c>
      <c r="H150" s="21" t="s">
        <v>151</v>
      </c>
      <c r="I150" s="21" t="s">
        <v>151</v>
      </c>
      <c r="J150" s="21" t="s">
        <v>151</v>
      </c>
      <c r="K150" s="21" t="s">
        <v>151</v>
      </c>
      <c r="L150" s="21" t="s">
        <v>151</v>
      </c>
      <c r="M150" s="21" t="s">
        <v>151</v>
      </c>
      <c r="N150" s="21" t="s">
        <v>151</v>
      </c>
      <c r="O150" s="21" t="s">
        <v>151</v>
      </c>
      <c r="P150" s="21" t="s">
        <v>151</v>
      </c>
      <c r="Q150" s="21" t="s">
        <v>151</v>
      </c>
      <c r="R150" s="21" t="s">
        <v>151</v>
      </c>
      <c r="S150" s="21" t="s">
        <v>151</v>
      </c>
      <c r="T150" s="21" t="s">
        <v>151</v>
      </c>
      <c r="U150" s="21" t="s">
        <v>151</v>
      </c>
      <c r="V150" s="21" t="s">
        <v>151</v>
      </c>
      <c r="W150" s="21" t="s">
        <v>151</v>
      </c>
      <c r="X150" s="21" t="s">
        <v>151</v>
      </c>
      <c r="Y150" s="21" t="s">
        <v>151</v>
      </c>
      <c r="Z150" s="21" t="s">
        <v>151</v>
      </c>
      <c r="AA150" s="20">
        <v>93.697280000000006</v>
      </c>
      <c r="AB150" s="20">
        <v>93.474010000000007</v>
      </c>
      <c r="AC150" s="20">
        <v>93.599710000000002</v>
      </c>
      <c r="AD150" s="20">
        <v>93.648849999999996</v>
      </c>
      <c r="AE150" s="20">
        <v>93.068309999999997</v>
      </c>
      <c r="AF150" s="20">
        <v>92.162660000000002</v>
      </c>
      <c r="AG150" s="20">
        <v>91.878010000000003</v>
      </c>
      <c r="AH150" s="20">
        <v>91.510099999999994</v>
      </c>
      <c r="AI150" s="20">
        <v>91.250590000000003</v>
      </c>
      <c r="AJ150" s="20">
        <v>89.975049999999996</v>
      </c>
      <c r="AK150" s="20">
        <v>87.734979999999993</v>
      </c>
      <c r="AL150" s="20">
        <v>87.045389999999998</v>
      </c>
      <c r="AM150" s="20">
        <v>87.016599999999997</v>
      </c>
      <c r="AN150" s="20">
        <v>86.692409999999995</v>
      </c>
      <c r="AO150" s="20">
        <v>86.050049999999999</v>
      </c>
      <c r="AP150" s="20">
        <v>84.313969999999998</v>
      </c>
      <c r="AQ150" s="20">
        <v>84.017259999999993</v>
      </c>
      <c r="AR150" s="20">
        <v>84.066860000000005</v>
      </c>
      <c r="AS150" s="20">
        <v>84.538430000000005</v>
      </c>
      <c r="AT150" s="20">
        <v>84.45026</v>
      </c>
      <c r="AU150" s="20">
        <v>84.608549999999994</v>
      </c>
      <c r="AV150" s="20">
        <v>84.843230000000005</v>
      </c>
      <c r="AW150" s="21" t="s">
        <v>151</v>
      </c>
    </row>
    <row r="151" spans="1:49" x14ac:dyDescent="0.2">
      <c r="B151" s="13" t="s">
        <v>92</v>
      </c>
      <c r="C151" s="21" t="s">
        <v>151</v>
      </c>
      <c r="D151" s="21" t="s">
        <v>151</v>
      </c>
      <c r="E151" s="21" t="s">
        <v>151</v>
      </c>
      <c r="F151" s="21" t="s">
        <v>151</v>
      </c>
      <c r="G151" s="21" t="s">
        <v>151</v>
      </c>
      <c r="H151" s="21" t="s">
        <v>151</v>
      </c>
      <c r="I151" s="21" t="s">
        <v>151</v>
      </c>
      <c r="J151" s="21" t="s">
        <v>151</v>
      </c>
      <c r="K151" s="21" t="s">
        <v>151</v>
      </c>
      <c r="L151" s="21" t="s">
        <v>151</v>
      </c>
      <c r="M151" s="21" t="s">
        <v>151</v>
      </c>
      <c r="N151" s="21" t="s">
        <v>151</v>
      </c>
      <c r="O151" s="21" t="s">
        <v>151</v>
      </c>
      <c r="P151" s="21" t="s">
        <v>151</v>
      </c>
      <c r="Q151" s="21" t="s">
        <v>151</v>
      </c>
      <c r="R151" s="21" t="s">
        <v>151</v>
      </c>
      <c r="S151" s="21" t="s">
        <v>151</v>
      </c>
      <c r="T151" s="21" t="s">
        <v>151</v>
      </c>
      <c r="U151" s="21" t="s">
        <v>151</v>
      </c>
      <c r="V151" s="21" t="s">
        <v>151</v>
      </c>
      <c r="W151" s="21" t="s">
        <v>151</v>
      </c>
      <c r="X151" s="21" t="s">
        <v>151</v>
      </c>
      <c r="Y151" s="21" t="s">
        <v>151</v>
      </c>
      <c r="Z151" s="21" t="s">
        <v>151</v>
      </c>
      <c r="AA151" s="21" t="s">
        <v>151</v>
      </c>
      <c r="AB151" s="21" t="s">
        <v>151</v>
      </c>
      <c r="AC151" s="20">
        <v>83.12285</v>
      </c>
      <c r="AD151" s="20">
        <v>81.291979999999995</v>
      </c>
      <c r="AE151" s="20">
        <v>80.77816</v>
      </c>
      <c r="AF151" s="20">
        <v>81.546080000000003</v>
      </c>
      <c r="AG151" s="20">
        <v>83.941360000000003</v>
      </c>
      <c r="AH151" s="20">
        <v>82.91216</v>
      </c>
      <c r="AI151" s="20">
        <v>83.748919999999998</v>
      </c>
      <c r="AJ151" s="20">
        <v>85.988399999999999</v>
      </c>
      <c r="AK151" s="20">
        <v>84.383589999999998</v>
      </c>
      <c r="AL151" s="20">
        <v>84.860939999999999</v>
      </c>
      <c r="AM151" s="20">
        <v>83.801500000000004</v>
      </c>
      <c r="AN151" s="20">
        <v>84.114900000000006</v>
      </c>
      <c r="AO151" s="20">
        <v>85.87491</v>
      </c>
      <c r="AP151" s="20">
        <v>83.807490000000001</v>
      </c>
      <c r="AQ151" s="20">
        <v>82.743269999999995</v>
      </c>
      <c r="AR151" s="20">
        <v>83.185550000000006</v>
      </c>
      <c r="AS151" s="20">
        <v>83.762720000000002</v>
      </c>
      <c r="AT151" s="20">
        <v>83.122559999999993</v>
      </c>
      <c r="AU151" s="20">
        <v>81.4298</v>
      </c>
      <c r="AV151" s="20">
        <v>83.500230000000002</v>
      </c>
      <c r="AW151" s="21" t="s">
        <v>151</v>
      </c>
    </row>
    <row r="152" spans="1:49" x14ac:dyDescent="0.2">
      <c r="B152" s="13" t="s">
        <v>70</v>
      </c>
      <c r="C152" s="20">
        <v>64.023160000000004</v>
      </c>
      <c r="D152" s="20">
        <v>64.501159999999999</v>
      </c>
      <c r="E152" s="20">
        <v>66.621459999999999</v>
      </c>
      <c r="F152" s="20">
        <v>67.216560000000001</v>
      </c>
      <c r="G152" s="20">
        <v>67.835040000000006</v>
      </c>
      <c r="H152" s="20">
        <v>69.839269999999999</v>
      </c>
      <c r="I152" s="20">
        <v>68.486019999999996</v>
      </c>
      <c r="J152" s="20">
        <v>70.214399999999998</v>
      </c>
      <c r="K152" s="20">
        <v>70.417900000000003</v>
      </c>
      <c r="L152" s="20">
        <v>70.194069999999996</v>
      </c>
      <c r="M152" s="20">
        <v>69.990070000000003</v>
      </c>
      <c r="N152" s="20">
        <v>69.86842</v>
      </c>
      <c r="O152" s="20">
        <v>70.021039999999999</v>
      </c>
      <c r="P152" s="20">
        <v>69.586489999999998</v>
      </c>
      <c r="Q152" s="20">
        <v>68.64228</v>
      </c>
      <c r="R152" s="20">
        <v>69.142439999999993</v>
      </c>
      <c r="S152" s="20">
        <v>70.639679999999998</v>
      </c>
      <c r="T152" s="20">
        <v>70.447400000000002</v>
      </c>
      <c r="U152" s="20">
        <v>71.277979999999999</v>
      </c>
      <c r="V152" s="20">
        <v>72.67689</v>
      </c>
      <c r="W152" s="20">
        <v>73.933920000000001</v>
      </c>
      <c r="X152" s="20">
        <v>74.565730000000002</v>
      </c>
      <c r="Y152" s="20">
        <v>73.61318</v>
      </c>
      <c r="Z152" s="20">
        <v>73.622630000000001</v>
      </c>
      <c r="AA152" s="20">
        <v>73.924160000000001</v>
      </c>
      <c r="AB152" s="20">
        <v>74.564040000000006</v>
      </c>
      <c r="AC152" s="20">
        <v>75.096789999999999</v>
      </c>
      <c r="AD152" s="20">
        <v>76.273349999999994</v>
      </c>
      <c r="AE152" s="20">
        <v>77.118939999999995</v>
      </c>
      <c r="AF152" s="20">
        <v>78.597949999999997</v>
      </c>
      <c r="AG152" s="20">
        <v>79.722219999999993</v>
      </c>
      <c r="AH152" s="20">
        <v>80.089680000000001</v>
      </c>
      <c r="AI152" s="20">
        <v>81.099469999999997</v>
      </c>
      <c r="AJ152" s="20">
        <v>81.744159999999994</v>
      </c>
      <c r="AK152" s="20">
        <v>81.931039999999996</v>
      </c>
      <c r="AL152" s="20">
        <v>81.779790000000006</v>
      </c>
      <c r="AM152" s="20">
        <v>82.125789999999995</v>
      </c>
      <c r="AN152" s="20">
        <v>82.373500000000007</v>
      </c>
      <c r="AO152" s="20">
        <v>82.287790000000001</v>
      </c>
      <c r="AP152" s="20">
        <v>83.021990000000002</v>
      </c>
      <c r="AQ152" s="20">
        <v>83.177539999999993</v>
      </c>
      <c r="AR152" s="20">
        <v>83.476500000000001</v>
      </c>
      <c r="AS152" s="20">
        <v>82.55395</v>
      </c>
      <c r="AT152" s="20">
        <v>81.996700000000004</v>
      </c>
      <c r="AU152" s="20">
        <v>82.268789999999996</v>
      </c>
      <c r="AV152" s="20">
        <v>82.602789999999999</v>
      </c>
      <c r="AW152" s="21" t="s">
        <v>151</v>
      </c>
    </row>
    <row r="153" spans="1:49" x14ac:dyDescent="0.2">
      <c r="B153" s="13" t="s">
        <v>93</v>
      </c>
      <c r="C153" s="20">
        <v>89.07629</v>
      </c>
      <c r="D153" s="20">
        <v>89.818650000000005</v>
      </c>
      <c r="E153" s="20">
        <v>90.421949999999995</v>
      </c>
      <c r="F153" s="20">
        <v>90.770820000000001</v>
      </c>
      <c r="G153" s="20">
        <v>91.090350000000001</v>
      </c>
      <c r="H153" s="20">
        <v>91.457409999999996</v>
      </c>
      <c r="I153" s="20">
        <v>91.780820000000006</v>
      </c>
      <c r="J153" s="20">
        <v>91.973659999999995</v>
      </c>
      <c r="K153" s="20">
        <v>91.931950000000001</v>
      </c>
      <c r="L153" s="20">
        <v>91.937799999999996</v>
      </c>
      <c r="M153" s="20">
        <v>92.036869999999993</v>
      </c>
      <c r="N153" s="20">
        <v>92.071010000000001</v>
      </c>
      <c r="O153" s="20">
        <v>91.872039999999998</v>
      </c>
      <c r="P153" s="20">
        <v>92.116479999999996</v>
      </c>
      <c r="Q153" s="20">
        <v>92.385429999999999</v>
      </c>
      <c r="R153" s="20">
        <v>92.719239999999999</v>
      </c>
      <c r="S153" s="20">
        <v>93.441090000000003</v>
      </c>
      <c r="T153" s="20">
        <v>90.616309999999999</v>
      </c>
      <c r="U153" s="20">
        <v>90.834280000000007</v>
      </c>
      <c r="V153" s="20">
        <v>90.657359999999997</v>
      </c>
      <c r="W153" s="20">
        <v>90.836119999999994</v>
      </c>
      <c r="X153" s="20">
        <v>90.855320000000006</v>
      </c>
      <c r="Y153" s="20">
        <v>90.163929999999993</v>
      </c>
      <c r="Z153" s="20">
        <v>89.202830000000006</v>
      </c>
      <c r="AA153" s="20">
        <v>88.874750000000006</v>
      </c>
      <c r="AB153" s="20">
        <v>88.810839999999999</v>
      </c>
      <c r="AC153" s="20">
        <v>89.048699999999997</v>
      </c>
      <c r="AD153" s="20">
        <v>89.214680000000001</v>
      </c>
      <c r="AE153" s="20">
        <v>89.419449999999998</v>
      </c>
      <c r="AF153" s="20">
        <v>89.380529999999993</v>
      </c>
      <c r="AG153" s="20">
        <v>89.709069999999997</v>
      </c>
      <c r="AH153" s="20">
        <v>89.997640000000004</v>
      </c>
      <c r="AI153" s="20">
        <v>90.174359999999993</v>
      </c>
      <c r="AJ153" s="20">
        <v>90.363720000000001</v>
      </c>
      <c r="AK153" s="20">
        <v>90.10848</v>
      </c>
      <c r="AL153" s="20">
        <v>90.179699999999997</v>
      </c>
      <c r="AM153" s="20">
        <v>90.024420000000006</v>
      </c>
      <c r="AN153" s="20">
        <v>89.407619999999994</v>
      </c>
      <c r="AO153" s="20">
        <v>89.592860000000002</v>
      </c>
      <c r="AP153" s="20">
        <v>89.30874</v>
      </c>
      <c r="AQ153" s="20">
        <v>89.048789999999997</v>
      </c>
      <c r="AR153" s="20">
        <v>89.580410000000001</v>
      </c>
      <c r="AS153" s="20">
        <v>89.547139999999999</v>
      </c>
      <c r="AT153" s="20">
        <v>89.408460000000005</v>
      </c>
      <c r="AU153" s="20">
        <v>89.665360000000007</v>
      </c>
      <c r="AV153" s="20">
        <v>89.744060000000005</v>
      </c>
      <c r="AW153" s="21" t="s">
        <v>151</v>
      </c>
    </row>
    <row r="154" spans="1:49" x14ac:dyDescent="0.2">
      <c r="B154" s="13" t="s">
        <v>65</v>
      </c>
      <c r="C154" s="21" t="s">
        <v>151</v>
      </c>
      <c r="D154" s="21" t="s">
        <v>151</v>
      </c>
      <c r="E154" s="21" t="s">
        <v>151</v>
      </c>
      <c r="F154" s="21" t="s">
        <v>151</v>
      </c>
      <c r="G154" s="21" t="s">
        <v>151</v>
      </c>
      <c r="H154" s="21" t="s">
        <v>151</v>
      </c>
      <c r="I154" s="21" t="s">
        <v>151</v>
      </c>
      <c r="J154" s="21" t="s">
        <v>151</v>
      </c>
      <c r="K154" s="21" t="s">
        <v>151</v>
      </c>
      <c r="L154" s="21" t="s">
        <v>151</v>
      </c>
      <c r="M154" s="21" t="s">
        <v>151</v>
      </c>
      <c r="N154" s="21" t="s">
        <v>151</v>
      </c>
      <c r="O154" s="21" t="s">
        <v>151</v>
      </c>
      <c r="P154" s="21" t="s">
        <v>151</v>
      </c>
      <c r="Q154" s="21" t="s">
        <v>151</v>
      </c>
      <c r="R154" s="21" t="s">
        <v>151</v>
      </c>
      <c r="S154" s="21" t="s">
        <v>151</v>
      </c>
      <c r="T154" s="21" t="s">
        <v>151</v>
      </c>
      <c r="U154" s="21" t="s">
        <v>151</v>
      </c>
      <c r="V154" s="21" t="s">
        <v>151</v>
      </c>
      <c r="W154" s="21" t="s">
        <v>151</v>
      </c>
      <c r="X154" s="20">
        <v>88.222629999999995</v>
      </c>
      <c r="Y154" s="20">
        <v>88.165980000000005</v>
      </c>
      <c r="Z154" s="20">
        <v>87.333380000000005</v>
      </c>
      <c r="AA154" s="20">
        <v>87.240099999999998</v>
      </c>
      <c r="AB154" s="20">
        <v>87.224720000000005</v>
      </c>
      <c r="AC154" s="20">
        <v>86.579530000000005</v>
      </c>
      <c r="AD154" s="20">
        <v>86.098619999999997</v>
      </c>
      <c r="AE154" s="20">
        <v>85.973050000000001</v>
      </c>
      <c r="AF154" s="20">
        <v>85.971469999999997</v>
      </c>
      <c r="AG154" s="20">
        <v>86.774209999999997</v>
      </c>
      <c r="AH154" s="20">
        <v>87.010599999999997</v>
      </c>
      <c r="AI154" s="20">
        <v>87.522180000000006</v>
      </c>
      <c r="AJ154" s="20">
        <v>88.024460000000005</v>
      </c>
      <c r="AK154" s="20">
        <v>88.589650000000006</v>
      </c>
      <c r="AL154" s="20">
        <v>88.780860000000004</v>
      </c>
      <c r="AM154" s="20">
        <v>88.830659999999995</v>
      </c>
      <c r="AN154" s="20">
        <v>88.435389999999998</v>
      </c>
      <c r="AO154" s="20">
        <v>88.919560000000004</v>
      </c>
      <c r="AP154" s="20">
        <v>89.400310000000005</v>
      </c>
      <c r="AQ154" s="20">
        <v>89.453149999999994</v>
      </c>
      <c r="AR154" s="20">
        <v>89.48733</v>
      </c>
      <c r="AS154" s="20">
        <v>89.663439999999994</v>
      </c>
      <c r="AT154" s="20">
        <v>89.634060000000005</v>
      </c>
      <c r="AU154" s="20">
        <v>89.986949999999993</v>
      </c>
      <c r="AV154" s="20">
        <v>91.013859999999994</v>
      </c>
      <c r="AW154" s="21" t="s">
        <v>151</v>
      </c>
    </row>
    <row r="155" spans="1:49" x14ac:dyDescent="0.2">
      <c r="B155" s="13" t="s">
        <v>94</v>
      </c>
      <c r="C155" s="21" t="s">
        <v>151</v>
      </c>
      <c r="D155" s="21" t="s">
        <v>151</v>
      </c>
      <c r="E155" s="21" t="s">
        <v>151</v>
      </c>
      <c r="F155" s="21" t="s">
        <v>151</v>
      </c>
      <c r="G155" s="21" t="s">
        <v>151</v>
      </c>
      <c r="H155" s="21" t="s">
        <v>151</v>
      </c>
      <c r="I155" s="21" t="s">
        <v>151</v>
      </c>
      <c r="J155" s="21" t="s">
        <v>151</v>
      </c>
      <c r="K155" s="21" t="s">
        <v>151</v>
      </c>
      <c r="L155" s="21" t="s">
        <v>151</v>
      </c>
      <c r="M155" s="21" t="s">
        <v>151</v>
      </c>
      <c r="N155" s="21" t="s">
        <v>151</v>
      </c>
      <c r="O155" s="21" t="s">
        <v>151</v>
      </c>
      <c r="P155" s="21" t="s">
        <v>151</v>
      </c>
      <c r="Q155" s="21" t="s">
        <v>151</v>
      </c>
      <c r="R155" s="21" t="s">
        <v>151</v>
      </c>
      <c r="S155" s="21" t="s">
        <v>151</v>
      </c>
      <c r="T155" s="21" t="s">
        <v>151</v>
      </c>
      <c r="U155" s="20">
        <v>40.382989999999999</v>
      </c>
      <c r="V155" s="20">
        <v>38.493189999999998</v>
      </c>
      <c r="W155" s="20">
        <v>38.963209999999997</v>
      </c>
      <c r="X155" s="20">
        <v>37.967860000000002</v>
      </c>
      <c r="Y155" s="20">
        <v>39.718429999999998</v>
      </c>
      <c r="Z155" s="20">
        <v>42.187750000000001</v>
      </c>
      <c r="AA155" s="20">
        <v>40.94567</v>
      </c>
      <c r="AB155" s="20">
        <v>41.534730000000003</v>
      </c>
      <c r="AC155" s="20">
        <v>42.820079999999997</v>
      </c>
      <c r="AD155" s="20">
        <v>44.64302</v>
      </c>
      <c r="AE155" s="20">
        <v>44.593910000000001</v>
      </c>
      <c r="AF155" s="20">
        <v>45.016330000000004</v>
      </c>
      <c r="AG155" s="20">
        <v>48.598300000000002</v>
      </c>
      <c r="AH155" s="20">
        <v>47.180149999999998</v>
      </c>
      <c r="AI155" s="20">
        <v>49.754150000000003</v>
      </c>
      <c r="AJ155" s="20">
        <v>50.636020000000002</v>
      </c>
      <c r="AK155" s="20">
        <v>54.469970000000004</v>
      </c>
      <c r="AL155" s="20">
        <v>56.986939999999997</v>
      </c>
      <c r="AM155" s="20">
        <v>58.894379999999998</v>
      </c>
      <c r="AN155" s="20">
        <v>60.439770000000003</v>
      </c>
      <c r="AO155" s="20">
        <v>61.040860000000002</v>
      </c>
      <c r="AP155" s="20">
        <v>60.017859999999999</v>
      </c>
      <c r="AQ155" s="20">
        <v>60.909979999999997</v>
      </c>
      <c r="AR155" s="20">
        <v>61.700539999999997</v>
      </c>
      <c r="AS155" s="20">
        <v>62.926560000000002</v>
      </c>
      <c r="AT155" s="20">
        <v>64.069109999999995</v>
      </c>
      <c r="AU155" s="20">
        <v>66.035550000000001</v>
      </c>
      <c r="AV155" s="20">
        <v>66.96593</v>
      </c>
      <c r="AW155" s="21" t="s">
        <v>151</v>
      </c>
    </row>
    <row r="156" spans="1:49" x14ac:dyDescent="0.2">
      <c r="B156" s="13" t="s">
        <v>74</v>
      </c>
      <c r="C156" s="20">
        <v>92.198840000000004</v>
      </c>
      <c r="D156" s="20">
        <v>91.615970000000004</v>
      </c>
      <c r="E156" s="20">
        <v>91.706370000000007</v>
      </c>
      <c r="F156" s="20">
        <v>91.758380000000002</v>
      </c>
      <c r="G156" s="20">
        <v>91.940489999999997</v>
      </c>
      <c r="H156" s="20">
        <v>91.921520000000001</v>
      </c>
      <c r="I156" s="20">
        <v>92.035579999999996</v>
      </c>
      <c r="J156" s="20">
        <v>92.228380000000001</v>
      </c>
      <c r="K156" s="20">
        <v>92.278409999999994</v>
      </c>
      <c r="L156" s="20">
        <v>92.400019999999998</v>
      </c>
      <c r="M156" s="20">
        <v>91.949290000000005</v>
      </c>
      <c r="N156" s="20">
        <v>91.174880000000002</v>
      </c>
      <c r="O156" s="20">
        <v>90.798839999999998</v>
      </c>
      <c r="P156" s="20">
        <v>90.400790000000001</v>
      </c>
      <c r="Q156" s="20">
        <v>87.268379999999993</v>
      </c>
      <c r="R156" s="20">
        <v>86.886600000000001</v>
      </c>
      <c r="S156" s="20">
        <v>86.821169999999995</v>
      </c>
      <c r="T156" s="20">
        <v>85.55789</v>
      </c>
      <c r="U156" s="20">
        <v>85.311970000000002</v>
      </c>
      <c r="V156" s="20">
        <v>84.805449999999993</v>
      </c>
      <c r="W156" s="20">
        <v>84.905659999999997</v>
      </c>
      <c r="X156" s="20">
        <v>85.374930000000006</v>
      </c>
      <c r="Y156" s="20">
        <v>85.704059999999998</v>
      </c>
      <c r="Z156" s="20">
        <v>85.782420000000002</v>
      </c>
      <c r="AA156" s="20">
        <v>85.560590000000005</v>
      </c>
      <c r="AB156" s="20">
        <v>85.526150000000001</v>
      </c>
      <c r="AC156" s="20">
        <v>86.056749999999994</v>
      </c>
      <c r="AD156" s="20">
        <v>86.348789999999994</v>
      </c>
      <c r="AE156" s="20">
        <v>86.875010000000003</v>
      </c>
      <c r="AF156" s="20">
        <v>87.360720000000001</v>
      </c>
      <c r="AG156" s="20">
        <v>87.719250000000002</v>
      </c>
      <c r="AH156" s="20">
        <v>87.770579999999995</v>
      </c>
      <c r="AI156" s="20">
        <v>87.663120000000006</v>
      </c>
      <c r="AJ156" s="20">
        <v>87.068079999999995</v>
      </c>
      <c r="AK156" s="20">
        <v>86.726770000000002</v>
      </c>
      <c r="AL156" s="20">
        <v>87.059719999999999</v>
      </c>
      <c r="AM156" s="20">
        <v>86.912859999999995</v>
      </c>
      <c r="AN156" s="20">
        <v>86.681100000000001</v>
      </c>
      <c r="AO156" s="20">
        <v>86.624629999999996</v>
      </c>
      <c r="AP156" s="20">
        <v>86.448099999999997</v>
      </c>
      <c r="AQ156" s="20">
        <v>86.146060000000006</v>
      </c>
      <c r="AR156" s="20">
        <v>86.051400000000001</v>
      </c>
      <c r="AS156" s="20">
        <v>85.351010000000002</v>
      </c>
      <c r="AT156" s="20">
        <v>85.544200000000004</v>
      </c>
      <c r="AU156" s="20">
        <v>84.562070000000006</v>
      </c>
      <c r="AV156" s="20">
        <v>85.066519999999997</v>
      </c>
      <c r="AW156" s="21" t="s">
        <v>151</v>
      </c>
    </row>
    <row r="157" spans="1:49" x14ac:dyDescent="0.2">
      <c r="B157" s="13" t="s">
        <v>95</v>
      </c>
      <c r="C157" s="20">
        <v>89.791089999999997</v>
      </c>
      <c r="D157" s="20">
        <v>89.817449999999994</v>
      </c>
      <c r="E157" s="20">
        <v>90.088009999999997</v>
      </c>
      <c r="F157" s="20">
        <v>90.341980000000007</v>
      </c>
      <c r="G157" s="20">
        <v>90.398150000000001</v>
      </c>
      <c r="H157" s="20">
        <v>90.33793</v>
      </c>
      <c r="I157" s="20">
        <v>90.724239999999995</v>
      </c>
      <c r="J157" s="20">
        <v>90.724720000000005</v>
      </c>
      <c r="K157" s="20">
        <v>90.794269999999997</v>
      </c>
      <c r="L157" s="20">
        <v>90.742459999999994</v>
      </c>
      <c r="M157" s="20">
        <v>90.581100000000006</v>
      </c>
      <c r="N157" s="20">
        <v>90.646389999999997</v>
      </c>
      <c r="O157" s="20">
        <v>90.395390000000006</v>
      </c>
      <c r="P157" s="20">
        <v>90.325100000000006</v>
      </c>
      <c r="Q157" s="20">
        <v>90.585449999999994</v>
      </c>
      <c r="R157" s="20">
        <v>90.907060000000001</v>
      </c>
      <c r="S157" s="20">
        <v>91.103470000000002</v>
      </c>
      <c r="T157" s="20">
        <v>91.073239999999998</v>
      </c>
      <c r="U157" s="20">
        <v>91.018590000000003</v>
      </c>
      <c r="V157" s="20">
        <v>91.111239999999995</v>
      </c>
      <c r="W157" s="20">
        <v>91.198909999999998</v>
      </c>
      <c r="X157" s="20">
        <v>90.981059999999999</v>
      </c>
      <c r="Y157" s="20">
        <v>91.303280000000001</v>
      </c>
      <c r="Z157" s="20">
        <v>91.183059999999998</v>
      </c>
      <c r="AA157" s="20">
        <v>91.203209999999999</v>
      </c>
      <c r="AB157" s="20">
        <v>91.482789999999994</v>
      </c>
      <c r="AC157" s="20">
        <v>91.580569999999994</v>
      </c>
      <c r="AD157" s="20">
        <v>91.753110000000007</v>
      </c>
      <c r="AE157" s="20">
        <v>92.055819999999997</v>
      </c>
      <c r="AF157" s="20">
        <v>92.342879999999994</v>
      </c>
      <c r="AG157" s="20">
        <v>92.435040000000001</v>
      </c>
      <c r="AH157" s="20">
        <v>92.519819999999996</v>
      </c>
      <c r="AI157" s="20">
        <v>92.639049999999997</v>
      </c>
      <c r="AJ157" s="20">
        <v>92.433229999999995</v>
      </c>
      <c r="AK157" s="20">
        <v>92.425780000000003</v>
      </c>
      <c r="AL157" s="20">
        <v>92.530109999999993</v>
      </c>
      <c r="AM157" s="20">
        <v>92.597470000000001</v>
      </c>
      <c r="AN157" s="20">
        <v>92.780119999999997</v>
      </c>
      <c r="AO157" s="20">
        <v>92.982460000000003</v>
      </c>
      <c r="AP157" s="20">
        <v>92.9071</v>
      </c>
      <c r="AQ157" s="20">
        <v>92.954679999999996</v>
      </c>
      <c r="AR157" s="20">
        <v>93.169139999999999</v>
      </c>
      <c r="AS157" s="20">
        <v>93.234089999999995</v>
      </c>
      <c r="AT157" s="20">
        <v>93.393439999999998</v>
      </c>
      <c r="AU157" s="20">
        <v>93.544939999999997</v>
      </c>
      <c r="AV157" s="20">
        <v>93.544719999999998</v>
      </c>
      <c r="AW157" s="20">
        <v>93.599819999999994</v>
      </c>
    </row>
    <row r="158" spans="1:49" x14ac:dyDescent="0.2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</row>
    <row r="159" spans="1:49" x14ac:dyDescent="0.2">
      <c r="A159" s="15"/>
      <c r="B159" s="14" t="s">
        <v>157</v>
      </c>
    </row>
    <row r="160" spans="1:49" x14ac:dyDescent="0.2">
      <c r="A160" s="15"/>
      <c r="B160" s="18"/>
      <c r="C160" s="19" t="s">
        <v>104</v>
      </c>
      <c r="D160" s="19" t="s">
        <v>105</v>
      </c>
      <c r="E160" s="19" t="s">
        <v>106</v>
      </c>
      <c r="F160" s="19" t="s">
        <v>107</v>
      </c>
      <c r="G160" s="19" t="s">
        <v>108</v>
      </c>
      <c r="H160" s="19" t="s">
        <v>109</v>
      </c>
      <c r="I160" s="19" t="s">
        <v>110</v>
      </c>
      <c r="J160" s="19" t="s">
        <v>111</v>
      </c>
      <c r="K160" s="19" t="s">
        <v>112</v>
      </c>
      <c r="L160" s="19" t="s">
        <v>113</v>
      </c>
      <c r="M160" s="19" t="s">
        <v>114</v>
      </c>
      <c r="N160" s="19" t="s">
        <v>115</v>
      </c>
      <c r="O160" s="19" t="s">
        <v>116</v>
      </c>
      <c r="P160" s="19" t="s">
        <v>117</v>
      </c>
      <c r="Q160" s="19" t="s">
        <v>118</v>
      </c>
      <c r="R160" s="19" t="s">
        <v>119</v>
      </c>
      <c r="S160" s="19" t="s">
        <v>120</v>
      </c>
      <c r="T160" s="19" t="s">
        <v>121</v>
      </c>
      <c r="U160" s="19" t="s">
        <v>122</v>
      </c>
      <c r="V160" s="19" t="s">
        <v>123</v>
      </c>
      <c r="W160" s="19" t="s">
        <v>124</v>
      </c>
      <c r="X160" s="19" t="s">
        <v>125</v>
      </c>
      <c r="Y160" s="19" t="s">
        <v>126</v>
      </c>
      <c r="Z160" s="19" t="s">
        <v>127</v>
      </c>
      <c r="AA160" s="19" t="s">
        <v>128</v>
      </c>
      <c r="AB160" s="19" t="s">
        <v>129</v>
      </c>
      <c r="AC160" s="19" t="s">
        <v>130</v>
      </c>
      <c r="AD160" s="19" t="s">
        <v>131</v>
      </c>
      <c r="AE160" s="19" t="s">
        <v>132</v>
      </c>
      <c r="AF160" s="19" t="s">
        <v>133</v>
      </c>
      <c r="AG160" s="19" t="s">
        <v>134</v>
      </c>
      <c r="AH160" s="19" t="s">
        <v>135</v>
      </c>
      <c r="AI160" s="19" t="s">
        <v>136</v>
      </c>
      <c r="AJ160" s="19" t="s">
        <v>137</v>
      </c>
      <c r="AK160" s="19" t="s">
        <v>138</v>
      </c>
      <c r="AL160" s="19" t="s">
        <v>139</v>
      </c>
      <c r="AM160" s="19" t="s">
        <v>140</v>
      </c>
      <c r="AN160" s="19" t="s">
        <v>141</v>
      </c>
      <c r="AO160" s="19" t="s">
        <v>142</v>
      </c>
      <c r="AP160" s="19" t="s">
        <v>143</v>
      </c>
      <c r="AQ160" s="19" t="s">
        <v>144</v>
      </c>
      <c r="AR160" s="19" t="s">
        <v>145</v>
      </c>
      <c r="AS160" s="19" t="s">
        <v>146</v>
      </c>
      <c r="AT160" s="19" t="s">
        <v>147</v>
      </c>
      <c r="AU160" s="19" t="s">
        <v>148</v>
      </c>
      <c r="AV160" s="19" t="s">
        <v>149</v>
      </c>
      <c r="AW160" s="19" t="s">
        <v>150</v>
      </c>
    </row>
    <row r="161" spans="2:49" x14ac:dyDescent="0.2">
      <c r="B161" s="13" t="s">
        <v>61</v>
      </c>
      <c r="C161" s="26">
        <f t="shared" ref="C161:AV165" si="16">(C45+C84)/C6</f>
        <v>0.13844614130031876</v>
      </c>
      <c r="D161" s="26">
        <f t="shared" si="16"/>
        <v>0.13706329205721848</v>
      </c>
      <c r="E161" s="26">
        <f t="shared" si="16"/>
        <v>0.1381486301003583</v>
      </c>
      <c r="F161" s="26">
        <f t="shared" si="16"/>
        <v>0.13608853536226873</v>
      </c>
      <c r="G161" s="26">
        <f t="shared" si="16"/>
        <v>0.14175433802432028</v>
      </c>
      <c r="H161" s="26">
        <f t="shared" si="16"/>
        <v>0.14380360536182013</v>
      </c>
      <c r="I161" s="26">
        <f t="shared" si="16"/>
        <v>0.15175150055953066</v>
      </c>
      <c r="J161" s="26">
        <f t="shared" si="16"/>
        <v>0.1589551989858892</v>
      </c>
      <c r="K161" s="26">
        <f t="shared" si="16"/>
        <v>0.15507496924764785</v>
      </c>
      <c r="L161" s="26">
        <f t="shared" si="16"/>
        <v>0.15946805719532994</v>
      </c>
      <c r="M161" s="26">
        <f t="shared" si="16"/>
        <v>0.16037284894837475</v>
      </c>
      <c r="N161" s="26">
        <f t="shared" si="16"/>
        <v>0.15619628066885452</v>
      </c>
      <c r="O161" s="26">
        <f t="shared" si="16"/>
        <v>0.15650517572483569</v>
      </c>
      <c r="P161" s="26">
        <f t="shared" si="16"/>
        <v>0.15635484742959818</v>
      </c>
      <c r="Q161" s="26">
        <f t="shared" si="16"/>
        <v>0.15654201998671671</v>
      </c>
      <c r="R161" s="26">
        <f t="shared" si="16"/>
        <v>0.15034449807202022</v>
      </c>
      <c r="S161" s="26">
        <f t="shared" si="16"/>
        <v>0.15315172193977222</v>
      </c>
      <c r="T161" s="26">
        <f t="shared" si="16"/>
        <v>0.15011892011696323</v>
      </c>
      <c r="U161" s="26">
        <f t="shared" si="16"/>
        <v>0.15068309471358196</v>
      </c>
      <c r="V161" s="26">
        <f t="shared" si="16"/>
        <v>0.14487959419511129</v>
      </c>
      <c r="W161" s="26">
        <f t="shared" si="16"/>
        <v>0.14433660944134466</v>
      </c>
      <c r="X161" s="26">
        <f t="shared" si="16"/>
        <v>0.14940053073221099</v>
      </c>
      <c r="Y161" s="26">
        <f t="shared" si="16"/>
        <v>0.15038425990933688</v>
      </c>
      <c r="Z161" s="26">
        <f t="shared" si="16"/>
        <v>0.15354806592368486</v>
      </c>
      <c r="AA161" s="26">
        <f t="shared" si="16"/>
        <v>0.14879918230563682</v>
      </c>
      <c r="AB161" s="26">
        <f t="shared" si="16"/>
        <v>0.14558460983107196</v>
      </c>
      <c r="AC161" s="26">
        <f t="shared" si="16"/>
        <v>0.1423103571682478</v>
      </c>
      <c r="AD161" s="26">
        <f t="shared" si="16"/>
        <v>0.14178050543000564</v>
      </c>
      <c r="AE161" s="26">
        <f t="shared" si="16"/>
        <v>0.13680251212103567</v>
      </c>
      <c r="AF161" s="26">
        <f t="shared" si="16"/>
        <v>0.13668956825594125</v>
      </c>
      <c r="AG161" s="26">
        <f t="shared" si="16"/>
        <v>0.13524278196647574</v>
      </c>
      <c r="AH161" s="26">
        <f t="shared" si="16"/>
        <v>0.13360044326049375</v>
      </c>
      <c r="AI161" s="26">
        <f t="shared" si="16"/>
        <v>0.13496475510066849</v>
      </c>
      <c r="AJ161" s="26">
        <f t="shared" si="16"/>
        <v>0.13129081490340538</v>
      </c>
      <c r="AK161" s="26">
        <f t="shared" si="16"/>
        <v>0.12791670036316893</v>
      </c>
      <c r="AL161" s="26">
        <f t="shared" si="16"/>
        <v>0.12596964931602567</v>
      </c>
      <c r="AM161" s="26">
        <f t="shared" si="16"/>
        <v>0.12089215673685802</v>
      </c>
      <c r="AN161" s="26">
        <f t="shared" si="16"/>
        <v>0.1168754498398067</v>
      </c>
      <c r="AO161" s="26">
        <f t="shared" si="16"/>
        <v>0.11470175199908304</v>
      </c>
      <c r="AP161" s="26">
        <f t="shared" si="16"/>
        <v>0.11520723552090679</v>
      </c>
      <c r="AQ161" s="26">
        <f t="shared" si="16"/>
        <v>0.11516987472600851</v>
      </c>
      <c r="AR161" s="26">
        <f t="shared" si="16"/>
        <v>0.11075151940992682</v>
      </c>
      <c r="AS161" s="26">
        <f t="shared" si="16"/>
        <v>0.1038809634595997</v>
      </c>
      <c r="AT161" s="26">
        <f t="shared" si="16"/>
        <v>0.10110970800191427</v>
      </c>
      <c r="AU161" s="26">
        <f t="shared" si="16"/>
        <v>0.10201557728027137</v>
      </c>
      <c r="AV161" s="26">
        <f t="shared" si="16"/>
        <v>0.10316282253306738</v>
      </c>
      <c r="AW161" s="27"/>
    </row>
    <row r="162" spans="2:49" x14ac:dyDescent="0.2">
      <c r="B162" s="13" t="s">
        <v>62</v>
      </c>
      <c r="C162" s="27"/>
      <c r="D162" s="27"/>
      <c r="E162" s="27"/>
      <c r="F162" s="27"/>
      <c r="G162" s="26">
        <f t="shared" si="16"/>
        <v>0.19496348559558829</v>
      </c>
      <c r="H162" s="26">
        <f t="shared" si="16"/>
        <v>0.19115878562314825</v>
      </c>
      <c r="I162" s="26">
        <f t="shared" si="16"/>
        <v>0.18902195389059182</v>
      </c>
      <c r="J162" s="26">
        <f t="shared" si="16"/>
        <v>0.18560786406038199</v>
      </c>
      <c r="K162" s="26">
        <f t="shared" si="16"/>
        <v>0.17723461183148104</v>
      </c>
      <c r="L162" s="26">
        <f t="shared" si="16"/>
        <v>0.17065180778551339</v>
      </c>
      <c r="M162" s="26">
        <f t="shared" si="16"/>
        <v>0.16840942834798189</v>
      </c>
      <c r="N162" s="26">
        <f t="shared" si="16"/>
        <v>0.16347161635414875</v>
      </c>
      <c r="O162" s="26">
        <f t="shared" si="16"/>
        <v>0.16057354472729493</v>
      </c>
      <c r="P162" s="26">
        <f t="shared" si="16"/>
        <v>0.1604562968978305</v>
      </c>
      <c r="Q162" s="26">
        <f t="shared" si="16"/>
        <v>0.15420352065308929</v>
      </c>
      <c r="R162" s="26">
        <f t="shared" si="16"/>
        <v>0.15069436312675177</v>
      </c>
      <c r="S162" s="26">
        <f t="shared" si="16"/>
        <v>0.14962342900753881</v>
      </c>
      <c r="T162" s="26">
        <f t="shared" si="16"/>
        <v>0.14939033733067178</v>
      </c>
      <c r="U162" s="26">
        <f t="shared" si="16"/>
        <v>0.14868131844671981</v>
      </c>
      <c r="V162" s="26">
        <f t="shared" si="16"/>
        <v>0.14682267937080518</v>
      </c>
      <c r="W162" s="26">
        <f t="shared" si="16"/>
        <v>0.14540665516998455</v>
      </c>
      <c r="X162" s="26">
        <f t="shared" si="16"/>
        <v>0.14088579312821181</v>
      </c>
      <c r="Y162" s="26">
        <f t="shared" si="16"/>
        <v>0.1343148146674111</v>
      </c>
      <c r="Z162" s="26">
        <f t="shared" si="16"/>
        <v>0.13195379123860507</v>
      </c>
      <c r="AA162" s="26">
        <f t="shared" si="16"/>
        <v>0.14081556831414974</v>
      </c>
      <c r="AB162" s="26">
        <f t="shared" si="16"/>
        <v>0.1454137048620984</v>
      </c>
      <c r="AC162" s="26">
        <f t="shared" si="16"/>
        <v>0.14141364516753288</v>
      </c>
      <c r="AD162" s="26">
        <f t="shared" si="16"/>
        <v>0.13815693370510818</v>
      </c>
      <c r="AE162" s="26">
        <f t="shared" si="16"/>
        <v>0.13885102449596656</v>
      </c>
      <c r="AF162" s="26">
        <f t="shared" si="16"/>
        <v>0.13541130922936984</v>
      </c>
      <c r="AG162" s="26">
        <f t="shared" si="16"/>
        <v>0.13265063422932449</v>
      </c>
      <c r="AH162" s="26">
        <f t="shared" si="16"/>
        <v>0.13340445391132993</v>
      </c>
      <c r="AI162" s="26">
        <f t="shared" si="16"/>
        <v>0.13255635113091666</v>
      </c>
      <c r="AJ162" s="26">
        <f t="shared" si="16"/>
        <v>0.12926862741365616</v>
      </c>
      <c r="AK162" s="26">
        <f t="shared" si="16"/>
        <v>0.12425316942618858</v>
      </c>
      <c r="AL162" s="26">
        <f t="shared" si="16"/>
        <v>0.12988930750294339</v>
      </c>
      <c r="AM162" s="26">
        <f t="shared" si="16"/>
        <v>0.13072912959689226</v>
      </c>
      <c r="AN162" s="26">
        <f t="shared" si="16"/>
        <v>0.13725460422195959</v>
      </c>
      <c r="AO162" s="26">
        <f t="shared" si="16"/>
        <v>0.13585918804663843</v>
      </c>
      <c r="AP162" s="26">
        <f t="shared" si="16"/>
        <v>0.13686124348143355</v>
      </c>
      <c r="AQ162" s="26">
        <f t="shared" si="16"/>
        <v>0.13851466243848781</v>
      </c>
      <c r="AR162" s="26">
        <f t="shared" si="16"/>
        <v>0.13306211023132869</v>
      </c>
      <c r="AS162" s="26">
        <f t="shared" si="16"/>
        <v>0.13104540022135677</v>
      </c>
      <c r="AT162" s="26">
        <f t="shared" si="16"/>
        <v>0.13234849891069667</v>
      </c>
      <c r="AU162" s="26">
        <f t="shared" si="16"/>
        <v>0.13323995298639058</v>
      </c>
      <c r="AV162" s="26">
        <f t="shared" si="16"/>
        <v>0.13030381713887987</v>
      </c>
      <c r="AW162" s="27"/>
    </row>
    <row r="163" spans="2:49" x14ac:dyDescent="0.2">
      <c r="B163" s="13" t="s">
        <v>63</v>
      </c>
      <c r="C163" s="26">
        <f>(C47+C86)/C8</f>
        <v>0.1884017758046615</v>
      </c>
      <c r="D163" s="26">
        <f>(D47+D86)/D8</f>
        <v>0.18126721763085399</v>
      </c>
      <c r="E163" s="26">
        <f>(E47+E86)/E8</f>
        <v>0.176697956929873</v>
      </c>
      <c r="F163" s="26">
        <f>(F47+F86)/F8</f>
        <v>0.17204595185995625</v>
      </c>
      <c r="G163" s="26">
        <f t="shared" si="16"/>
        <v>0.16720516962843296</v>
      </c>
      <c r="H163" s="26">
        <f t="shared" si="16"/>
        <v>0.16762216762216761</v>
      </c>
      <c r="I163" s="26">
        <f t="shared" si="16"/>
        <v>0.16671244163691293</v>
      </c>
      <c r="J163" s="26">
        <f t="shared" si="16"/>
        <v>0.16625310173697269</v>
      </c>
      <c r="K163" s="26">
        <f t="shared" si="16"/>
        <v>0.16730981256890848</v>
      </c>
      <c r="L163" s="26">
        <f t="shared" si="16"/>
        <v>0.16666666666666666</v>
      </c>
      <c r="M163" s="26">
        <f t="shared" si="16"/>
        <v>0.16570959803117311</v>
      </c>
      <c r="N163" s="26">
        <f t="shared" si="16"/>
        <v>0.1698744769874477</v>
      </c>
      <c r="O163" s="26">
        <f t="shared" si="16"/>
        <v>0.17331071529544811</v>
      </c>
      <c r="P163" s="26">
        <f t="shared" si="16"/>
        <v>0.17789834380354083</v>
      </c>
      <c r="Q163" s="26">
        <f t="shared" si="16"/>
        <v>0.18015441807263369</v>
      </c>
      <c r="R163" s="26">
        <f t="shared" si="16"/>
        <v>0.18026727324424224</v>
      </c>
      <c r="S163" s="26">
        <f t="shared" si="16"/>
        <v>0.18102231008189776</v>
      </c>
      <c r="T163" s="26">
        <f t="shared" si="16"/>
        <v>0.18184373243395166</v>
      </c>
      <c r="U163" s="26">
        <f t="shared" si="16"/>
        <v>0.18144044321329639</v>
      </c>
      <c r="V163" s="26">
        <f t="shared" si="16"/>
        <v>0.18147138964577655</v>
      </c>
      <c r="W163" s="26">
        <f t="shared" si="16"/>
        <v>0.18115942028985507</v>
      </c>
      <c r="X163" s="26">
        <f t="shared" si="16"/>
        <v>0.18313253012048192</v>
      </c>
      <c r="Y163" s="26">
        <f t="shared" si="16"/>
        <v>0.18421052631578946</v>
      </c>
      <c r="Z163" s="26">
        <f t="shared" si="16"/>
        <v>0.18896700919415899</v>
      </c>
      <c r="AA163" s="26">
        <f t="shared" si="16"/>
        <v>0.18849502318895608</v>
      </c>
      <c r="AB163" s="26">
        <f t="shared" si="16"/>
        <v>0.18806685146809485</v>
      </c>
      <c r="AC163" s="26">
        <f t="shared" si="16"/>
        <v>0.18825071560418397</v>
      </c>
      <c r="AD163" s="26">
        <f t="shared" si="16"/>
        <v>0.18603476689171233</v>
      </c>
      <c r="AE163" s="26">
        <f t="shared" si="16"/>
        <v>0.18175615388652708</v>
      </c>
      <c r="AF163" s="26">
        <f t="shared" si="16"/>
        <v>0.16471175442974795</v>
      </c>
      <c r="AG163" s="26">
        <f t="shared" si="16"/>
        <v>0.15786901270772238</v>
      </c>
      <c r="AH163" s="26">
        <f t="shared" si="16"/>
        <v>0.15138067061143984</v>
      </c>
      <c r="AI163" s="26">
        <f t="shared" si="16"/>
        <v>0.15380835380835381</v>
      </c>
      <c r="AJ163" s="26">
        <f t="shared" si="16"/>
        <v>0.1496805896805897</v>
      </c>
      <c r="AK163" s="26">
        <f t="shared" si="16"/>
        <v>0.14931142788113072</v>
      </c>
      <c r="AL163" s="26">
        <f t="shared" si="16"/>
        <v>0.15228785947017992</v>
      </c>
      <c r="AM163" s="26">
        <f t="shared" si="16"/>
        <v>0.15075046904315198</v>
      </c>
      <c r="AN163" s="26">
        <f t="shared" si="16"/>
        <v>0.14825468575211742</v>
      </c>
      <c r="AO163" s="26">
        <f t="shared" si="16"/>
        <v>0.14225000714141603</v>
      </c>
      <c r="AP163" s="26">
        <f t="shared" si="16"/>
        <v>0.14799096299010794</v>
      </c>
      <c r="AQ163" s="26">
        <f t="shared" si="16"/>
        <v>0.14360688234594321</v>
      </c>
      <c r="AR163" s="26">
        <f t="shared" si="16"/>
        <v>0.14301496494002472</v>
      </c>
      <c r="AS163" s="26">
        <f t="shared" si="16"/>
        <v>0.14345863415145255</v>
      </c>
      <c r="AT163" s="26">
        <f t="shared" si="16"/>
        <v>0.15079363211868183</v>
      </c>
      <c r="AU163" s="26">
        <f t="shared" si="16"/>
        <v>0.14613315409015157</v>
      </c>
      <c r="AV163" s="26">
        <f t="shared" si="16"/>
        <v>0.15179038491578492</v>
      </c>
      <c r="AW163" s="27"/>
    </row>
    <row r="164" spans="2:49" x14ac:dyDescent="0.2">
      <c r="B164" s="13" t="s">
        <v>64</v>
      </c>
      <c r="C164" s="27"/>
      <c r="D164" s="27"/>
      <c r="E164" s="27"/>
      <c r="F164" s="27"/>
      <c r="G164" s="27"/>
      <c r="H164" s="26">
        <f t="shared" si="16"/>
        <v>9.7910383455407146E-2</v>
      </c>
      <c r="I164" s="26">
        <f t="shared" si="16"/>
        <v>9.6127212105668117E-2</v>
      </c>
      <c r="J164" s="26">
        <f t="shared" si="16"/>
        <v>9.4795857660001412E-2</v>
      </c>
      <c r="K164" s="26">
        <f t="shared" si="16"/>
        <v>9.5740829525552087E-2</v>
      </c>
      <c r="L164" s="26">
        <f t="shared" si="16"/>
        <v>9.5317098775846876E-2</v>
      </c>
      <c r="M164" s="26">
        <f t="shared" si="16"/>
        <v>9.1369264384559362E-2</v>
      </c>
      <c r="N164" s="26">
        <f t="shared" si="16"/>
        <v>9.0429013710747463E-2</v>
      </c>
      <c r="O164" s="26">
        <f t="shared" si="16"/>
        <v>9.6238018220528701E-2</v>
      </c>
      <c r="P164" s="26">
        <f t="shared" si="16"/>
        <v>9.9346761023407726E-2</v>
      </c>
      <c r="Q164" s="26">
        <f t="shared" si="16"/>
        <v>0.10002035092065793</v>
      </c>
      <c r="R164" s="26">
        <f t="shared" si="16"/>
        <v>0.10658536375598807</v>
      </c>
      <c r="S164" s="26">
        <f t="shared" si="16"/>
        <v>9.8092870371915303E-2</v>
      </c>
      <c r="T164" s="26">
        <f t="shared" si="16"/>
        <v>9.570258655639341E-2</v>
      </c>
      <c r="U164" s="26">
        <f t="shared" si="16"/>
        <v>9.4888902876565748E-2</v>
      </c>
      <c r="V164" s="26">
        <f t="shared" si="16"/>
        <v>9.3865899262861457E-2</v>
      </c>
      <c r="W164" s="26">
        <f t="shared" si="16"/>
        <v>9.4739576965399197E-2</v>
      </c>
      <c r="X164" s="26">
        <f t="shared" si="16"/>
        <v>9.8169147728156533E-2</v>
      </c>
      <c r="Y164" s="26">
        <f t="shared" si="16"/>
        <v>0.10129684468497906</v>
      </c>
      <c r="Z164" s="26">
        <f t="shared" si="16"/>
        <v>0.10661549164758026</v>
      </c>
      <c r="AA164" s="26">
        <f t="shared" si="16"/>
        <v>0.10743795324190003</v>
      </c>
      <c r="AB164" s="26">
        <f t="shared" si="16"/>
        <v>0.10576590399687111</v>
      </c>
      <c r="AC164" s="26">
        <f t="shared" si="16"/>
        <v>0.11102003710851634</v>
      </c>
      <c r="AD164" s="26">
        <f t="shared" si="16"/>
        <v>0.1139682817583636</v>
      </c>
      <c r="AE164" s="26">
        <f t="shared" si="16"/>
        <v>0.11763365843240549</v>
      </c>
      <c r="AF164" s="26">
        <f t="shared" si="16"/>
        <v>0.1130398555756145</v>
      </c>
      <c r="AG164" s="26">
        <f t="shared" si="16"/>
        <v>0.10611716722786431</v>
      </c>
      <c r="AH164" s="26">
        <f t="shared" si="16"/>
        <v>9.8939882000763452E-2</v>
      </c>
      <c r="AI164" s="26">
        <f t="shared" si="16"/>
        <v>9.8140772857768788E-2</v>
      </c>
      <c r="AJ164" s="26">
        <f t="shared" si="16"/>
        <v>9.8296383326522282E-2</v>
      </c>
      <c r="AK164" s="26">
        <f t="shared" si="16"/>
        <v>9.4841344643418146E-2</v>
      </c>
      <c r="AL164" s="26">
        <f t="shared" si="16"/>
        <v>9.4383973702980115E-2</v>
      </c>
      <c r="AM164" s="26">
        <f t="shared" si="16"/>
        <v>9.1869968284947548E-2</v>
      </c>
      <c r="AN164" s="26">
        <f t="shared" si="16"/>
        <v>9.3074845103850501E-2</v>
      </c>
      <c r="AO164" s="26">
        <f t="shared" si="16"/>
        <v>9.2056530787409899E-2</v>
      </c>
      <c r="AP164" s="26">
        <f t="shared" si="16"/>
        <v>9.5345417154881762E-2</v>
      </c>
      <c r="AQ164" s="26">
        <f t="shared" si="16"/>
        <v>9.2812553421007651E-2</v>
      </c>
      <c r="AR164" s="26">
        <f t="shared" si="16"/>
        <v>9.0314151326868361E-2</v>
      </c>
      <c r="AS164" s="26">
        <f t="shared" si="16"/>
        <v>8.8897809381809842E-2</v>
      </c>
      <c r="AT164" s="26">
        <f t="shared" si="16"/>
        <v>8.8304288597091191E-2</v>
      </c>
      <c r="AU164" s="26">
        <f t="shared" si="16"/>
        <v>8.7567828695329794E-2</v>
      </c>
      <c r="AV164" s="26">
        <f t="shared" si="16"/>
        <v>8.6244748308871882E-2</v>
      </c>
      <c r="AW164" s="27"/>
    </row>
    <row r="165" spans="2:49" x14ac:dyDescent="0.2">
      <c r="B165" s="13" t="s">
        <v>66</v>
      </c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6">
        <f t="shared" si="16"/>
        <v>0.28907357030781283</v>
      </c>
      <c r="AD165" s="26">
        <f t="shared" si="16"/>
        <v>0.29141701195983311</v>
      </c>
      <c r="AE165" s="26">
        <f t="shared" si="16"/>
        <v>0.2944701279632122</v>
      </c>
      <c r="AF165" s="26">
        <f t="shared" si="16"/>
        <v>0.30447779569896566</v>
      </c>
      <c r="AG165" s="26">
        <f t="shared" si="16"/>
        <v>0.29835283910347388</v>
      </c>
      <c r="AH165" s="26">
        <f t="shared" si="16"/>
        <v>0.30222676826931727</v>
      </c>
      <c r="AI165" s="26">
        <f t="shared" si="16"/>
        <v>0.30284315322152788</v>
      </c>
      <c r="AJ165" s="26">
        <f t="shared" si="16"/>
        <v>0.31490463397394747</v>
      </c>
      <c r="AK165" s="26">
        <f t="shared" si="16"/>
        <v>0.30986649051040088</v>
      </c>
      <c r="AL165" s="26">
        <f t="shared" si="16"/>
        <v>0.30379526623765618</v>
      </c>
      <c r="AM165" s="26">
        <f t="shared" si="16"/>
        <v>0.29012661146851604</v>
      </c>
      <c r="AN165" s="26">
        <f t="shared" si="16"/>
        <v>0.28052187216374247</v>
      </c>
      <c r="AO165" s="26">
        <f t="shared" si="16"/>
        <v>0.2684841327750998</v>
      </c>
      <c r="AP165" s="26">
        <f t="shared" si="16"/>
        <v>0.27674387101608838</v>
      </c>
      <c r="AQ165" s="26">
        <f t="shared" si="16"/>
        <v>0.26490479109492171</v>
      </c>
      <c r="AR165" s="26">
        <f t="shared" si="16"/>
        <v>0.26377816258754222</v>
      </c>
      <c r="AS165" s="26">
        <f t="shared" si="16"/>
        <v>0.25076783489688925</v>
      </c>
      <c r="AT165" s="26">
        <f t="shared" si="16"/>
        <v>0.25423177390194934</v>
      </c>
      <c r="AU165" s="26">
        <f t="shared" si="16"/>
        <v>0.25872323448882423</v>
      </c>
      <c r="AV165" s="26">
        <f t="shared" si="16"/>
        <v>0.25648932843999578</v>
      </c>
      <c r="AW165" s="26">
        <f t="shared" ref="AW165" si="17">(AW49+AW88)/AW10</f>
        <v>0.26474003475601654</v>
      </c>
    </row>
    <row r="166" spans="2:49" x14ac:dyDescent="0.2">
      <c r="B166" s="13" t="s">
        <v>152</v>
      </c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6">
        <f t="shared" ref="Z166:AV177" si="18">(Z50+Z89)/Z11</f>
        <v>9.4352255707435481E-2</v>
      </c>
      <c r="AA166" s="26">
        <f t="shared" si="18"/>
        <v>0.10599018181309708</v>
      </c>
      <c r="AB166" s="26">
        <f t="shared" si="18"/>
        <v>0.11983497368075216</v>
      </c>
      <c r="AC166" s="26">
        <f t="shared" si="18"/>
        <v>0.12256386052971815</v>
      </c>
      <c r="AD166" s="26">
        <f t="shared" si="18"/>
        <v>0.12428220543127497</v>
      </c>
      <c r="AE166" s="26">
        <f t="shared" si="18"/>
        <v>0.13753531148499201</v>
      </c>
      <c r="AF166" s="26">
        <f t="shared" si="18"/>
        <v>0.14542820967989581</v>
      </c>
      <c r="AG166" s="26">
        <f t="shared" si="18"/>
        <v>0.15161205778483483</v>
      </c>
      <c r="AH166" s="26">
        <f t="shared" si="18"/>
        <v>0.15234435282017461</v>
      </c>
      <c r="AI166" s="26">
        <f t="shared" si="18"/>
        <v>0.16115761314988117</v>
      </c>
      <c r="AJ166" s="26">
        <f t="shared" si="18"/>
        <v>0.17265680388221538</v>
      </c>
      <c r="AK166" s="26">
        <f t="shared" si="18"/>
        <v>0.169050670489066</v>
      </c>
      <c r="AL166" s="26">
        <f t="shared" si="18"/>
        <v>0.16069401425992377</v>
      </c>
      <c r="AM166" s="26">
        <f t="shared" si="18"/>
        <v>0.16194390248718371</v>
      </c>
      <c r="AN166" s="26">
        <f t="shared" si="18"/>
        <v>0.16219032595187735</v>
      </c>
      <c r="AO166" s="26">
        <f t="shared" si="18"/>
        <v>0.16173767089758068</v>
      </c>
      <c r="AP166" s="26">
        <f t="shared" si="18"/>
        <v>0.16816157498330189</v>
      </c>
      <c r="AQ166" s="26">
        <f t="shared" si="18"/>
        <v>0.17779235290192433</v>
      </c>
      <c r="AR166" s="26">
        <f t="shared" si="18"/>
        <v>0.18074194653697251</v>
      </c>
      <c r="AS166" s="26">
        <f t="shared" si="18"/>
        <v>0.18484645403740657</v>
      </c>
      <c r="AT166" s="26">
        <f t="shared" si="18"/>
        <v>0.17923353416327689</v>
      </c>
      <c r="AU166" s="26">
        <f t="shared" si="18"/>
        <v>0.18057526447300595</v>
      </c>
      <c r="AV166" s="26">
        <f t="shared" si="18"/>
        <v>0.1738812323820117</v>
      </c>
      <c r="AW166" s="27"/>
    </row>
    <row r="167" spans="2:49" x14ac:dyDescent="0.2">
      <c r="B167" s="13" t="s">
        <v>69</v>
      </c>
      <c r="C167" s="26">
        <f t="shared" ref="C167:L167" si="19">(C51+C90)/C12</f>
        <v>0.20647948164146868</v>
      </c>
      <c r="D167" s="26">
        <f t="shared" si="19"/>
        <v>0.20273738237810093</v>
      </c>
      <c r="E167" s="26">
        <f t="shared" si="19"/>
        <v>0.18343949044585986</v>
      </c>
      <c r="F167" s="26">
        <f t="shared" si="19"/>
        <v>0.18490566037735848</v>
      </c>
      <c r="G167" s="26">
        <f t="shared" si="19"/>
        <v>0.18216560509554139</v>
      </c>
      <c r="H167" s="26">
        <f t="shared" si="19"/>
        <v>0.18567753001715265</v>
      </c>
      <c r="I167" s="26">
        <f t="shared" si="19"/>
        <v>0.16818378846987431</v>
      </c>
      <c r="J167" s="26">
        <f t="shared" si="19"/>
        <v>0.15682895303748384</v>
      </c>
      <c r="K167" s="26">
        <f t="shared" si="19"/>
        <v>0.16008583690987124</v>
      </c>
      <c r="L167" s="26">
        <f t="shared" si="19"/>
        <v>0.15580155801558015</v>
      </c>
      <c r="M167" s="27"/>
      <c r="N167" s="26">
        <f>(N51+N90)/N12</f>
        <v>0.14605318699873365</v>
      </c>
      <c r="O167" s="27"/>
      <c r="P167" s="26">
        <f t="shared" ref="P167:Y167" si="20">(P51+P90)/P12</f>
        <v>0.14613049444837195</v>
      </c>
      <c r="Q167" s="26">
        <f t="shared" si="20"/>
        <v>0.12855931176541863</v>
      </c>
      <c r="R167" s="26">
        <f t="shared" si="20"/>
        <v>0.12325746239269118</v>
      </c>
      <c r="S167" s="26">
        <f t="shared" si="20"/>
        <v>0.11546750349729668</v>
      </c>
      <c r="T167" s="26">
        <f t="shared" si="20"/>
        <v>0.11468866418307611</v>
      </c>
      <c r="U167" s="26">
        <f t="shared" si="20"/>
        <v>0.1094006262114209</v>
      </c>
      <c r="V167" s="26">
        <f t="shared" si="20"/>
        <v>0.11070980496521309</v>
      </c>
      <c r="W167" s="26">
        <f t="shared" si="20"/>
        <v>0.11404796867351932</v>
      </c>
      <c r="X167" s="26">
        <f t="shared" si="20"/>
        <v>0.10830708512010929</v>
      </c>
      <c r="Y167" s="26">
        <f t="shared" si="20"/>
        <v>0.10737313206402185</v>
      </c>
      <c r="Z167" s="26">
        <f t="shared" si="18"/>
        <v>0.10752269274221823</v>
      </c>
      <c r="AA167" s="26">
        <f t="shared" si="18"/>
        <v>9.8265668111943247E-2</v>
      </c>
      <c r="AB167" s="26">
        <f t="shared" si="18"/>
        <v>9.5435844195793443E-2</v>
      </c>
      <c r="AC167" s="26">
        <f t="shared" si="18"/>
        <v>9.3307912297426132E-2</v>
      </c>
      <c r="AD167" s="26">
        <f t="shared" si="18"/>
        <v>9.4351613023812203E-2</v>
      </c>
      <c r="AE167" s="26">
        <f t="shared" si="18"/>
        <v>9.6942775019597582E-2</v>
      </c>
      <c r="AF167" s="26">
        <f t="shared" si="18"/>
        <v>9.2836041358936486E-2</v>
      </c>
      <c r="AG167" s="26">
        <f t="shared" si="18"/>
        <v>9.1193579265149843E-2</v>
      </c>
      <c r="AH167" s="26">
        <f t="shared" si="18"/>
        <v>8.880138372649321E-2</v>
      </c>
      <c r="AI167" s="26">
        <f t="shared" si="18"/>
        <v>8.8706440430578362E-2</v>
      </c>
      <c r="AJ167" s="26">
        <f t="shared" si="18"/>
        <v>9.132926603808468E-2</v>
      </c>
      <c r="AK167" s="26">
        <f t="shared" si="18"/>
        <v>8.7706502315743409E-2</v>
      </c>
      <c r="AL167" s="26">
        <f t="shared" si="18"/>
        <v>8.8867897107978489E-2</v>
      </c>
      <c r="AM167" s="26">
        <f t="shared" si="18"/>
        <v>9.057531902758964E-2</v>
      </c>
      <c r="AN167" s="26">
        <f t="shared" si="18"/>
        <v>9.0130898455612229E-2</v>
      </c>
      <c r="AO167" s="26">
        <f t="shared" si="18"/>
        <v>8.8474481211441386E-2</v>
      </c>
      <c r="AP167" s="26">
        <f t="shared" si="18"/>
        <v>9.3484930517957046E-2</v>
      </c>
      <c r="AQ167" s="26">
        <f t="shared" si="18"/>
        <v>9.1053545693063828E-2</v>
      </c>
      <c r="AR167" s="26">
        <f t="shared" si="18"/>
        <v>9.1131091131091135E-2</v>
      </c>
      <c r="AS167" s="26">
        <f t="shared" si="18"/>
        <v>9.1274269136353503E-2</v>
      </c>
      <c r="AT167" s="26">
        <f t="shared" si="18"/>
        <v>9.0043161184700113E-2</v>
      </c>
      <c r="AU167" s="26">
        <f t="shared" si="18"/>
        <v>8.8758704542942421E-2</v>
      </c>
      <c r="AV167" s="26">
        <f t="shared" si="18"/>
        <v>8.6518895348837221E-2</v>
      </c>
      <c r="AW167" s="27"/>
    </row>
    <row r="168" spans="2:49" x14ac:dyDescent="0.2">
      <c r="B168" s="13" t="s">
        <v>71</v>
      </c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6">
        <f t="shared" si="18"/>
        <v>6.9255150554675113E-2</v>
      </c>
      <c r="AC168" s="26">
        <f t="shared" si="18"/>
        <v>7.5202593192868733E-2</v>
      </c>
      <c r="AD168" s="26">
        <f t="shared" si="18"/>
        <v>7.9837398373983737E-2</v>
      </c>
      <c r="AE168" s="26">
        <f t="shared" si="18"/>
        <v>8.6092715231788075E-2</v>
      </c>
      <c r="AF168" s="26">
        <f t="shared" si="18"/>
        <v>8.6278586278586283E-2</v>
      </c>
      <c r="AG168" s="26">
        <f t="shared" si="18"/>
        <v>8.7544971732054139E-2</v>
      </c>
      <c r="AH168" s="26">
        <f t="shared" si="18"/>
        <v>8.1970006816632579E-2</v>
      </c>
      <c r="AI168" s="26">
        <f t="shared" si="18"/>
        <v>7.890252215405591E-2</v>
      </c>
      <c r="AJ168" s="26">
        <f t="shared" si="18"/>
        <v>8.8284379172229643E-2</v>
      </c>
      <c r="AK168" s="26">
        <f t="shared" si="18"/>
        <v>9.6844214393053935E-2</v>
      </c>
      <c r="AL168" s="26">
        <f t="shared" si="18"/>
        <v>7.946370176586004E-2</v>
      </c>
      <c r="AM168" s="26">
        <f t="shared" si="18"/>
        <v>8.1865925239419213E-2</v>
      </c>
      <c r="AN168" s="26">
        <f t="shared" si="18"/>
        <v>9.2034857055496092E-2</v>
      </c>
      <c r="AO168" s="26">
        <f t="shared" si="18"/>
        <v>7.8878848215653247E-2</v>
      </c>
      <c r="AP168" s="26">
        <f t="shared" si="18"/>
        <v>8.3911351717137539E-2</v>
      </c>
      <c r="AQ168" s="26">
        <f t="shared" si="18"/>
        <v>8.5000885425889849E-2</v>
      </c>
      <c r="AR168" s="26">
        <f t="shared" si="18"/>
        <v>8.7506238562635175E-2</v>
      </c>
      <c r="AS168" s="26">
        <f t="shared" si="18"/>
        <v>8.8965066927848516E-2</v>
      </c>
      <c r="AT168" s="26">
        <f t="shared" si="18"/>
        <v>9.1731266149870802E-2</v>
      </c>
      <c r="AU168" s="26">
        <f t="shared" si="18"/>
        <v>9.1420308483290483E-2</v>
      </c>
      <c r="AV168" s="26">
        <f t="shared" si="18"/>
        <v>9.3916588272185644E-2</v>
      </c>
      <c r="AW168" s="27"/>
    </row>
    <row r="169" spans="2:49" x14ac:dyDescent="0.2">
      <c r="B169" s="13" t="s">
        <v>72</v>
      </c>
      <c r="C169" s="27"/>
      <c r="D169" s="27"/>
      <c r="E169" s="27"/>
      <c r="F169" s="27"/>
      <c r="G169" s="27"/>
      <c r="H169" s="27"/>
      <c r="I169" s="27"/>
      <c r="J169" s="26">
        <f t="shared" ref="J169:AA175" si="21">(J53+J92)/J14</f>
        <v>0.18370103556956327</v>
      </c>
      <c r="K169" s="26">
        <f t="shared" si="21"/>
        <v>0.17716894977168951</v>
      </c>
      <c r="L169" s="26">
        <f t="shared" si="21"/>
        <v>0.17408726625111309</v>
      </c>
      <c r="M169" s="26">
        <f t="shared" si="21"/>
        <v>0.17169974115616912</v>
      </c>
      <c r="N169" s="26">
        <f t="shared" si="21"/>
        <v>0.16645326504481434</v>
      </c>
      <c r="O169" s="26">
        <f t="shared" si="21"/>
        <v>0.1634980988593156</v>
      </c>
      <c r="P169" s="26">
        <f t="shared" si="21"/>
        <v>0.16218487394957984</v>
      </c>
      <c r="Q169" s="26">
        <f t="shared" si="21"/>
        <v>0.15765391014975041</v>
      </c>
      <c r="R169" s="26">
        <f t="shared" si="21"/>
        <v>0.14874330449114131</v>
      </c>
      <c r="S169" s="26">
        <f t="shared" si="21"/>
        <v>0.14869888475836432</v>
      </c>
      <c r="T169" s="26">
        <f t="shared" si="21"/>
        <v>0.15416493990882718</v>
      </c>
      <c r="U169" s="26">
        <f t="shared" si="21"/>
        <v>0.15206611570247933</v>
      </c>
      <c r="V169" s="26">
        <f t="shared" si="21"/>
        <v>0.15838011226944668</v>
      </c>
      <c r="W169" s="26">
        <f t="shared" si="21"/>
        <v>0.15563578018451665</v>
      </c>
      <c r="X169" s="26">
        <f t="shared" si="21"/>
        <v>0.15348837209302327</v>
      </c>
      <c r="Y169" s="26">
        <f t="shared" si="21"/>
        <v>0.15664845173041894</v>
      </c>
      <c r="Z169" s="26">
        <f t="shared" si="21"/>
        <v>0.16011644832605532</v>
      </c>
      <c r="AA169" s="26">
        <f t="shared" si="21"/>
        <v>0.16283618581907092</v>
      </c>
      <c r="AB169" s="26">
        <f t="shared" si="18"/>
        <v>0.15550239234449761</v>
      </c>
      <c r="AC169" s="26">
        <f t="shared" si="18"/>
        <v>0.15290231241151486</v>
      </c>
      <c r="AD169" s="26">
        <f t="shared" si="18"/>
        <v>0.14870490286771507</v>
      </c>
      <c r="AE169" s="26">
        <f t="shared" si="18"/>
        <v>0.14324446452779033</v>
      </c>
      <c r="AF169" s="26">
        <f t="shared" si="18"/>
        <v>0.14035854831657193</v>
      </c>
      <c r="AG169" s="26">
        <f t="shared" si="18"/>
        <v>0.13700455678789442</v>
      </c>
      <c r="AH169" s="26">
        <f t="shared" si="18"/>
        <v>0.13021915137128565</v>
      </c>
      <c r="AI169" s="26">
        <f t="shared" si="18"/>
        <v>0.12863369017898699</v>
      </c>
      <c r="AJ169" s="26">
        <f t="shared" si="18"/>
        <v>0.12909114063760241</v>
      </c>
      <c r="AK169" s="26">
        <f t="shared" si="18"/>
        <v>0.12769570385464427</v>
      </c>
      <c r="AL169" s="26">
        <f t="shared" si="18"/>
        <v>0.12667224080267558</v>
      </c>
      <c r="AM169" s="26">
        <f t="shared" si="18"/>
        <v>0.12900575184880855</v>
      </c>
      <c r="AN169" s="26">
        <f t="shared" si="18"/>
        <v>0.12645992750704793</v>
      </c>
      <c r="AO169" s="26">
        <f t="shared" si="18"/>
        <v>0.12846946867565423</v>
      </c>
      <c r="AP169" s="26">
        <f t="shared" si="18"/>
        <v>0.13638219681502653</v>
      </c>
      <c r="AQ169" s="26">
        <f t="shared" si="18"/>
        <v>0.13453650533223954</v>
      </c>
      <c r="AR169" s="26">
        <f t="shared" si="18"/>
        <v>0.13427991886409738</v>
      </c>
      <c r="AS169" s="26">
        <f t="shared" si="18"/>
        <v>0.13621665319320939</v>
      </c>
      <c r="AT169" s="26">
        <f t="shared" si="18"/>
        <v>0.13480392156862744</v>
      </c>
      <c r="AU169" s="26">
        <f t="shared" si="18"/>
        <v>0.14063140631406315</v>
      </c>
      <c r="AV169" s="26">
        <f t="shared" si="18"/>
        <v>0.14250411861614498</v>
      </c>
      <c r="AW169" s="27"/>
    </row>
    <row r="170" spans="2:49" x14ac:dyDescent="0.2">
      <c r="B170" s="13" t="s">
        <v>73</v>
      </c>
      <c r="C170" s="26">
        <f t="shared" ref="C170:I170" si="22">(C54+C93)/C15</f>
        <v>0.21582132139518867</v>
      </c>
      <c r="D170" s="26">
        <f t="shared" si="22"/>
        <v>0.20746684934187992</v>
      </c>
      <c r="E170" s="26">
        <f t="shared" si="22"/>
        <v>0.19897909577053963</v>
      </c>
      <c r="F170" s="26">
        <f t="shared" si="22"/>
        <v>0.19083896315461646</v>
      </c>
      <c r="G170" s="26">
        <f t="shared" si="22"/>
        <v>0.18494061757719715</v>
      </c>
      <c r="H170" s="26">
        <f t="shared" si="22"/>
        <v>0.18184867506828309</v>
      </c>
      <c r="I170" s="26">
        <f t="shared" si="22"/>
        <v>0.1765600494273086</v>
      </c>
      <c r="J170" s="26">
        <f t="shared" si="21"/>
        <v>0.1717447610077702</v>
      </c>
      <c r="K170" s="26">
        <f t="shared" si="21"/>
        <v>0.16838600769014347</v>
      </c>
      <c r="L170" s="26">
        <f t="shared" si="21"/>
        <v>0.16557591623036649</v>
      </c>
      <c r="M170" s="26">
        <f t="shared" si="21"/>
        <v>0.16271044163596513</v>
      </c>
      <c r="N170" s="26">
        <f t="shared" si="21"/>
        <v>0.16074022019208245</v>
      </c>
      <c r="O170" s="26">
        <f t="shared" si="21"/>
        <v>0.1573632538569425</v>
      </c>
      <c r="P170" s="26">
        <f t="shared" si="21"/>
        <v>0.15525306389746468</v>
      </c>
      <c r="Q170" s="26">
        <f t="shared" si="21"/>
        <v>0.15335629039105619</v>
      </c>
      <c r="R170" s="26">
        <f t="shared" si="21"/>
        <v>0.15022718667171525</v>
      </c>
      <c r="S170" s="26">
        <f t="shared" si="21"/>
        <v>0.14738279043494634</v>
      </c>
      <c r="T170" s="26">
        <f t="shared" si="21"/>
        <v>0.14506824257774026</v>
      </c>
      <c r="U170" s="26">
        <f t="shared" si="21"/>
        <v>0.14181497142326099</v>
      </c>
      <c r="V170" s="26">
        <f t="shared" si="21"/>
        <v>0.13707535939932242</v>
      </c>
      <c r="W170" s="26">
        <f t="shared" si="21"/>
        <v>0.13170700723103859</v>
      </c>
      <c r="X170" s="26">
        <f t="shared" si="21"/>
        <v>0.1268229724959776</v>
      </c>
      <c r="Y170" s="26">
        <f t="shared" si="21"/>
        <v>0.12158448227028112</v>
      </c>
      <c r="Z170" s="26">
        <f t="shared" si="21"/>
        <v>0.117406891443888</v>
      </c>
      <c r="AA170" s="26">
        <f t="shared" si="21"/>
        <v>0.11293182277452256</v>
      </c>
      <c r="AB170" s="26">
        <f t="shared" si="18"/>
        <v>0.10837303118164887</v>
      </c>
      <c r="AC170" s="26">
        <f t="shared" si="18"/>
        <v>0.1047826429506357</v>
      </c>
      <c r="AD170" s="26">
        <f t="shared" si="18"/>
        <v>0.10175873926865638</v>
      </c>
      <c r="AE170" s="26">
        <f t="shared" si="18"/>
        <v>9.8247486980511917E-2</v>
      </c>
      <c r="AF170" s="26">
        <f t="shared" si="18"/>
        <v>9.5605301998017936E-2</v>
      </c>
      <c r="AG170" s="26">
        <f t="shared" si="18"/>
        <v>9.2630541223875609E-2</v>
      </c>
      <c r="AH170" s="26">
        <f t="shared" si="18"/>
        <v>8.9818756275200404E-2</v>
      </c>
      <c r="AI170" s="26">
        <f t="shared" si="18"/>
        <v>8.8772294852951947E-2</v>
      </c>
      <c r="AJ170" s="26">
        <f t="shared" si="18"/>
        <v>8.8726014688706584E-2</v>
      </c>
      <c r="AK170" s="26">
        <f t="shared" si="18"/>
        <v>8.9426655122527565E-2</v>
      </c>
      <c r="AL170" s="26">
        <f t="shared" si="18"/>
        <v>9.0194373862852104E-2</v>
      </c>
      <c r="AM170" s="26">
        <f t="shared" si="18"/>
        <v>9.0265217718761129E-2</v>
      </c>
      <c r="AN170" s="26">
        <f t="shared" si="18"/>
        <v>8.9797973997335412E-2</v>
      </c>
      <c r="AO170" s="26">
        <f t="shared" si="18"/>
        <v>9.0025726370920697E-2</v>
      </c>
      <c r="AP170" s="26">
        <f t="shared" si="18"/>
        <v>9.1602695327469966E-2</v>
      </c>
      <c r="AQ170" s="26">
        <f t="shared" si="18"/>
        <v>9.3939442883138977E-2</v>
      </c>
      <c r="AR170" s="26">
        <f t="shared" si="18"/>
        <v>9.6879123645956314E-2</v>
      </c>
      <c r="AS170" s="26">
        <f t="shared" si="18"/>
        <v>9.9885038244552249E-2</v>
      </c>
      <c r="AT170" s="26">
        <f t="shared" si="18"/>
        <v>0.10354964336223446</v>
      </c>
      <c r="AU170" s="26">
        <f t="shared" si="18"/>
        <v>0.1058419620629432</v>
      </c>
      <c r="AV170" s="27"/>
      <c r="AW170" s="27"/>
    </row>
    <row r="171" spans="2:49" x14ac:dyDescent="0.2">
      <c r="B171" s="13" t="s">
        <v>68</v>
      </c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6">
        <f>(M55+M94)/M16</f>
        <v>0.11919481302774428</v>
      </c>
      <c r="N171" s="26">
        <f>(N55+N94)/N16</f>
        <v>0.11797116763529324</v>
      </c>
      <c r="O171" s="26">
        <f>(O55+O94)/O16</f>
        <v>0.11781773756347115</v>
      </c>
      <c r="P171" s="26">
        <f>(P55+P94)/P16</f>
        <v>0.11833081483203534</v>
      </c>
      <c r="Q171" s="27"/>
      <c r="R171" s="27"/>
      <c r="S171" s="27"/>
      <c r="T171" s="27"/>
      <c r="U171" s="27"/>
      <c r="V171" s="27"/>
      <c r="W171" s="27"/>
      <c r="X171" s="26">
        <f t="shared" si="21"/>
        <v>9.7936047300046111E-2</v>
      </c>
      <c r="Y171" s="26">
        <f t="shared" si="21"/>
        <v>0.10052212146194009</v>
      </c>
      <c r="Z171" s="26">
        <f t="shared" si="21"/>
        <v>0.10369835227430604</v>
      </c>
      <c r="AA171" s="26">
        <f t="shared" si="21"/>
        <v>0.10613603311332363</v>
      </c>
      <c r="AB171" s="26">
        <f t="shared" si="18"/>
        <v>0.10707098937954164</v>
      </c>
      <c r="AC171" s="26">
        <f t="shared" si="18"/>
        <v>0.10755675281308752</v>
      </c>
      <c r="AD171" s="26">
        <f t="shared" si="18"/>
        <v>0.10884871014982539</v>
      </c>
      <c r="AE171" s="26">
        <f t="shared" si="18"/>
        <v>0.1098754818491916</v>
      </c>
      <c r="AF171" s="26">
        <f t="shared" si="18"/>
        <v>0.10837356417512901</v>
      </c>
      <c r="AG171" s="26">
        <f t="shared" si="18"/>
        <v>0.10955955403466167</v>
      </c>
      <c r="AH171" s="26">
        <f t="shared" si="18"/>
        <v>0.11147180192572215</v>
      </c>
      <c r="AI171" s="26">
        <f t="shared" si="18"/>
        <v>0.11178054807452037</v>
      </c>
      <c r="AJ171" s="26">
        <f t="shared" si="18"/>
        <v>0.11441808226870701</v>
      </c>
      <c r="AK171" s="26">
        <f t="shared" si="18"/>
        <v>0.12127850803280531</v>
      </c>
      <c r="AL171" s="26">
        <f t="shared" si="18"/>
        <v>0.12446363812529414</v>
      </c>
      <c r="AM171" s="26">
        <f t="shared" si="18"/>
        <v>0.1221413299412704</v>
      </c>
      <c r="AN171" s="26">
        <f t="shared" si="18"/>
        <v>0.12064719434366973</v>
      </c>
      <c r="AO171" s="26">
        <f t="shared" si="18"/>
        <v>0.1171439002764304</v>
      </c>
      <c r="AP171" s="26">
        <f t="shared" si="18"/>
        <v>0.11648684657383944</v>
      </c>
      <c r="AQ171" s="26">
        <f t="shared" si="18"/>
        <v>0.11616384342006278</v>
      </c>
      <c r="AR171" s="26">
        <f t="shared" si="18"/>
        <v>0.11723405357790559</v>
      </c>
      <c r="AS171" s="26">
        <f t="shared" si="18"/>
        <v>0.11622829548957156</v>
      </c>
      <c r="AT171" s="26">
        <f t="shared" si="18"/>
        <v>0.11242152352387973</v>
      </c>
      <c r="AU171" s="26">
        <f t="shared" si="18"/>
        <v>0.10999974805371494</v>
      </c>
      <c r="AV171" s="26">
        <f t="shared" si="18"/>
        <v>0.10793254216114928</v>
      </c>
      <c r="AW171" s="27"/>
    </row>
    <row r="172" spans="2:49" x14ac:dyDescent="0.2">
      <c r="B172" s="13" t="s">
        <v>75</v>
      </c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6">
        <f t="shared" ref="N172:W172" si="23">(N56+N95)/N17</f>
        <v>0.51841272810012806</v>
      </c>
      <c r="O172" s="26">
        <f t="shared" si="23"/>
        <v>0.5089301096881641</v>
      </c>
      <c r="P172" s="26">
        <f t="shared" si="23"/>
        <v>0.51579538500553268</v>
      </c>
      <c r="Q172" s="26">
        <f t="shared" si="23"/>
        <v>0.50897465102718287</v>
      </c>
      <c r="R172" s="26">
        <f t="shared" si="23"/>
        <v>0.50649986789738777</v>
      </c>
      <c r="S172" s="26">
        <f t="shared" si="23"/>
        <v>0.50713518092695664</v>
      </c>
      <c r="T172" s="26">
        <f t="shared" si="23"/>
        <v>0.50107098656503513</v>
      </c>
      <c r="U172" s="26">
        <f t="shared" si="23"/>
        <v>0.49541578943476366</v>
      </c>
      <c r="V172" s="26">
        <f t="shared" si="23"/>
        <v>0.48548634245565264</v>
      </c>
      <c r="W172" s="26">
        <f t="shared" si="23"/>
        <v>0.47636656693265395</v>
      </c>
      <c r="X172" s="26">
        <f t="shared" si="21"/>
        <v>0.46831323561188354</v>
      </c>
      <c r="Y172" s="26">
        <f t="shared" si="21"/>
        <v>0.47393427080528222</v>
      </c>
      <c r="Z172" s="26">
        <f t="shared" si="21"/>
        <v>0.46718484842530872</v>
      </c>
      <c r="AA172" s="26">
        <f t="shared" si="21"/>
        <v>0.46735069359247383</v>
      </c>
      <c r="AB172" s="26">
        <f t="shared" si="18"/>
        <v>0.46112204915050603</v>
      </c>
      <c r="AC172" s="26">
        <f t="shared" si="18"/>
        <v>0.45718351009995906</v>
      </c>
      <c r="AD172" s="26">
        <f t="shared" si="18"/>
        <v>0.45206643076711472</v>
      </c>
      <c r="AE172" s="26">
        <f t="shared" si="18"/>
        <v>0.43562719761730317</v>
      </c>
      <c r="AF172" s="26">
        <f t="shared" si="18"/>
        <v>0.42149002616590753</v>
      </c>
      <c r="AG172" s="26">
        <f t="shared" si="18"/>
        <v>0.41952743800140319</v>
      </c>
      <c r="AH172" s="26">
        <f t="shared" si="18"/>
        <v>0.39609148747165995</v>
      </c>
      <c r="AI172" s="26">
        <f t="shared" si="18"/>
        <v>0.38932070735082053</v>
      </c>
      <c r="AJ172" s="26">
        <f t="shared" si="18"/>
        <v>0.38603630716798593</v>
      </c>
      <c r="AK172" s="26">
        <f t="shared" si="18"/>
        <v>0.36234778337767959</v>
      </c>
      <c r="AL172" s="26">
        <f t="shared" si="18"/>
        <v>0.36051739194741644</v>
      </c>
      <c r="AM172" s="26">
        <f t="shared" si="18"/>
        <v>0.35933699904249039</v>
      </c>
      <c r="AN172" s="26">
        <f t="shared" si="18"/>
        <v>0.3554009494776168</v>
      </c>
      <c r="AO172" s="26">
        <f t="shared" si="18"/>
        <v>0.34693215522435439</v>
      </c>
      <c r="AP172" s="26">
        <f t="shared" si="18"/>
        <v>0.35060171086032921</v>
      </c>
      <c r="AQ172" s="26">
        <f t="shared" si="18"/>
        <v>0.35149658042327825</v>
      </c>
      <c r="AR172" s="26">
        <f t="shared" si="18"/>
        <v>0.36086161324682969</v>
      </c>
      <c r="AS172" s="26">
        <f t="shared" si="18"/>
        <v>0.36551853659059713</v>
      </c>
      <c r="AT172" s="26">
        <f t="shared" si="18"/>
        <v>0.36888304259824245</v>
      </c>
      <c r="AU172" s="26">
        <f t="shared" si="18"/>
        <v>0.35427349159457877</v>
      </c>
      <c r="AV172" s="26">
        <f t="shared" si="18"/>
        <v>0.35199336927275759</v>
      </c>
      <c r="AW172" s="27"/>
    </row>
    <row r="173" spans="2:49" x14ac:dyDescent="0.2">
      <c r="B173" s="13" t="s">
        <v>76</v>
      </c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6">
        <f t="shared" si="21"/>
        <v>0.20417287630402384</v>
      </c>
      <c r="Z173" s="26">
        <f t="shared" si="21"/>
        <v>0.18116710875331565</v>
      </c>
      <c r="AA173" s="26">
        <f t="shared" si="21"/>
        <v>0.17755214050493962</v>
      </c>
      <c r="AB173" s="26">
        <f t="shared" si="18"/>
        <v>0.17986013986013985</v>
      </c>
      <c r="AC173" s="26">
        <f t="shared" si="18"/>
        <v>0.18105144784931121</v>
      </c>
      <c r="AD173" s="26">
        <f t="shared" si="18"/>
        <v>0.17409587888982339</v>
      </c>
      <c r="AE173" s="26">
        <f t="shared" si="18"/>
        <v>0.16144114411441143</v>
      </c>
      <c r="AF173" s="26">
        <f t="shared" si="18"/>
        <v>0.15710856228327555</v>
      </c>
      <c r="AG173" s="26">
        <f t="shared" si="18"/>
        <v>0.151928627656783</v>
      </c>
      <c r="AH173" s="26">
        <f t="shared" si="18"/>
        <v>0.14502221060883197</v>
      </c>
      <c r="AI173" s="26">
        <f t="shared" si="18"/>
        <v>0.1394620005223296</v>
      </c>
      <c r="AJ173" s="26">
        <f t="shared" si="18"/>
        <v>0.13464018571060099</v>
      </c>
      <c r="AK173" s="26">
        <f t="shared" si="18"/>
        <v>0.14315352697095435</v>
      </c>
      <c r="AL173" s="26">
        <f t="shared" si="18"/>
        <v>0.13848547717842324</v>
      </c>
      <c r="AM173" s="26">
        <f t="shared" si="18"/>
        <v>0.12857142857142856</v>
      </c>
      <c r="AN173" s="26">
        <f t="shared" si="18"/>
        <v>0.12582781456953643</v>
      </c>
      <c r="AO173" s="26">
        <f t="shared" si="18"/>
        <v>0.12321367700658155</v>
      </c>
      <c r="AP173" s="26">
        <f t="shared" si="18"/>
        <v>0.1271407447237532</v>
      </c>
      <c r="AQ173" s="26">
        <f t="shared" si="18"/>
        <v>0.1240287071012303</v>
      </c>
      <c r="AR173" s="26">
        <f t="shared" si="18"/>
        <v>0.12204250768613821</v>
      </c>
      <c r="AS173" s="26">
        <f t="shared" si="18"/>
        <v>0.1178771096354235</v>
      </c>
      <c r="AT173" s="26">
        <f t="shared" si="18"/>
        <v>0.1132879045996593</v>
      </c>
      <c r="AU173" s="26">
        <f t="shared" si="18"/>
        <v>0.10989468528043107</v>
      </c>
      <c r="AV173" s="26">
        <f t="shared" si="18"/>
        <v>0.10889919384354065</v>
      </c>
      <c r="AW173" s="27"/>
    </row>
    <row r="174" spans="2:49" x14ac:dyDescent="0.2">
      <c r="B174" s="13" t="s">
        <v>78</v>
      </c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6">
        <f>(X58+X97)/X19</f>
        <v>0.20306793279766253</v>
      </c>
      <c r="Y174" s="26">
        <f t="shared" si="21"/>
        <v>0.19284149013878743</v>
      </c>
      <c r="Z174" s="26">
        <f t="shared" si="21"/>
        <v>0.1800878477306003</v>
      </c>
      <c r="AA174" s="26">
        <f t="shared" si="21"/>
        <v>0.18445896877269427</v>
      </c>
      <c r="AB174" s="26">
        <f t="shared" si="18"/>
        <v>0.19718309859154928</v>
      </c>
      <c r="AC174" s="26">
        <f t="shared" si="18"/>
        <v>0.18191162803796221</v>
      </c>
      <c r="AD174" s="26">
        <f t="shared" si="18"/>
        <v>0.1773858555989721</v>
      </c>
      <c r="AE174" s="26">
        <f t="shared" si="18"/>
        <v>0.17940466613032985</v>
      </c>
      <c r="AF174" s="26">
        <f t="shared" si="18"/>
        <v>0.17719942352964194</v>
      </c>
      <c r="AG174" s="26">
        <f t="shared" si="18"/>
        <v>0.17966411706019289</v>
      </c>
      <c r="AH174" s="26">
        <f t="shared" si="18"/>
        <v>0.16846910288976633</v>
      </c>
      <c r="AI174" s="26">
        <f t="shared" si="18"/>
        <v>0.16576594970872918</v>
      </c>
      <c r="AJ174" s="26">
        <f t="shared" si="18"/>
        <v>0.14030939203314274</v>
      </c>
      <c r="AK174" s="26">
        <f t="shared" si="18"/>
        <v>0.14215985802783196</v>
      </c>
      <c r="AL174" s="26">
        <f t="shared" si="18"/>
        <v>0.14255231361068285</v>
      </c>
      <c r="AM174" s="26">
        <f t="shared" si="18"/>
        <v>0.14839819835634774</v>
      </c>
      <c r="AN174" s="26">
        <f t="shared" si="18"/>
        <v>0.13787738830352544</v>
      </c>
      <c r="AO174" s="26">
        <f t="shared" si="18"/>
        <v>0.12639300175319093</v>
      </c>
      <c r="AP174" s="26">
        <f t="shared" si="18"/>
        <v>0.12009880185868183</v>
      </c>
      <c r="AQ174" s="26">
        <f t="shared" si="18"/>
        <v>0.1267648521179425</v>
      </c>
      <c r="AR174" s="26">
        <f t="shared" si="18"/>
        <v>0.12571499934585195</v>
      </c>
      <c r="AS174" s="26">
        <f t="shared" si="18"/>
        <v>0.12496408279580701</v>
      </c>
      <c r="AT174" s="26">
        <f t="shared" si="18"/>
        <v>0.12702014182386448</v>
      </c>
      <c r="AU174" s="26">
        <f t="shared" si="18"/>
        <v>0.12535973252698307</v>
      </c>
      <c r="AV174" s="26">
        <f t="shared" si="18"/>
        <v>0.12473377947720067</v>
      </c>
      <c r="AW174" s="27"/>
    </row>
    <row r="175" spans="2:49" x14ac:dyDescent="0.2">
      <c r="B175" s="13" t="s">
        <v>77</v>
      </c>
      <c r="C175" s="27"/>
      <c r="D175" s="26">
        <f t="shared" ref="D175:W175" si="24">(D59+D98)/D20</f>
        <v>0.30510105871029836</v>
      </c>
      <c r="E175" s="26">
        <f t="shared" si="24"/>
        <v>0.30134357005758156</v>
      </c>
      <c r="F175" s="26">
        <f t="shared" si="24"/>
        <v>0.29328287606433301</v>
      </c>
      <c r="G175" s="26">
        <f t="shared" si="24"/>
        <v>0.28478057889822594</v>
      </c>
      <c r="H175" s="26">
        <f t="shared" si="24"/>
        <v>0.28463713477851083</v>
      </c>
      <c r="I175" s="26">
        <f t="shared" si="24"/>
        <v>0.28285714285714286</v>
      </c>
      <c r="J175" s="26">
        <f t="shared" si="24"/>
        <v>0.2752808988764045</v>
      </c>
      <c r="K175" s="26">
        <f t="shared" si="24"/>
        <v>0.26849315068493151</v>
      </c>
      <c r="L175" s="26">
        <f t="shared" si="24"/>
        <v>0.25952170062001773</v>
      </c>
      <c r="M175" s="26">
        <f t="shared" si="24"/>
        <v>0.24802804557405783</v>
      </c>
      <c r="N175" s="26">
        <f t="shared" si="24"/>
        <v>0.23695844385499559</v>
      </c>
      <c r="O175" s="26">
        <f t="shared" si="24"/>
        <v>0.24007060900264784</v>
      </c>
      <c r="P175" s="26">
        <f t="shared" si="24"/>
        <v>0.24774774774774774</v>
      </c>
      <c r="Q175" s="26">
        <f t="shared" si="24"/>
        <v>0.24862385321100919</v>
      </c>
      <c r="R175" s="26">
        <f t="shared" si="24"/>
        <v>0.23836943606617314</v>
      </c>
      <c r="S175" s="26">
        <f t="shared" si="24"/>
        <v>0.2295157008147945</v>
      </c>
      <c r="T175" s="26">
        <f t="shared" si="24"/>
        <v>0.23587737651232604</v>
      </c>
      <c r="U175" s="26">
        <f t="shared" si="24"/>
        <v>0.24315473483125627</v>
      </c>
      <c r="V175" s="26">
        <f t="shared" si="24"/>
        <v>0.24624487938097406</v>
      </c>
      <c r="W175" s="26">
        <f t="shared" si="24"/>
        <v>0.24865287675995137</v>
      </c>
      <c r="X175" s="26">
        <f>(X59+X98)/X20</f>
        <v>0.23325776072549703</v>
      </c>
      <c r="Y175" s="26">
        <f t="shared" si="21"/>
        <v>0.2387878787878788</v>
      </c>
      <c r="Z175" s="26">
        <f t="shared" si="21"/>
        <v>0.23447218198858311</v>
      </c>
      <c r="AA175" s="26">
        <f t="shared" si="21"/>
        <v>0.22720527617477332</v>
      </c>
      <c r="AB175" s="26">
        <f t="shared" si="18"/>
        <v>0.22169811320754718</v>
      </c>
      <c r="AC175" s="26">
        <f t="shared" si="18"/>
        <v>0.20861127956337172</v>
      </c>
      <c r="AD175" s="26">
        <f t="shared" si="18"/>
        <v>0.20793234179060952</v>
      </c>
      <c r="AE175" s="26">
        <f t="shared" si="18"/>
        <v>0.20130780009341429</v>
      </c>
      <c r="AF175" s="26">
        <f t="shared" si="18"/>
        <v>0.19373593398349587</v>
      </c>
      <c r="AG175" s="26">
        <f t="shared" si="18"/>
        <v>0.18828651517862471</v>
      </c>
      <c r="AH175" s="26">
        <f t="shared" si="18"/>
        <v>0.18273730429256455</v>
      </c>
      <c r="AI175" s="26">
        <f t="shared" si="18"/>
        <v>0.18051771117166213</v>
      </c>
      <c r="AJ175" s="26">
        <f t="shared" si="18"/>
        <v>0.17541413352668861</v>
      </c>
      <c r="AK175" s="26">
        <f t="shared" si="18"/>
        <v>0.17872432666775048</v>
      </c>
      <c r="AL175" s="26">
        <f t="shared" si="18"/>
        <v>0.17655556702094727</v>
      </c>
      <c r="AM175" s="26">
        <f t="shared" si="18"/>
        <v>0.16199960560047327</v>
      </c>
      <c r="AN175" s="26">
        <f t="shared" si="18"/>
        <v>0.16727716727716727</v>
      </c>
      <c r="AO175" s="26">
        <f t="shared" si="18"/>
        <v>0.17170490118207726</v>
      </c>
      <c r="AP175" s="26">
        <f t="shared" si="18"/>
        <v>0.17532896408067877</v>
      </c>
      <c r="AQ175" s="26">
        <f t="shared" si="18"/>
        <v>0.17116496102656556</v>
      </c>
      <c r="AR175" s="26">
        <f t="shared" si="18"/>
        <v>0.16580338836732492</v>
      </c>
      <c r="AS175" s="26">
        <f t="shared" si="18"/>
        <v>0.16667577761985461</v>
      </c>
      <c r="AT175" s="26">
        <f t="shared" si="18"/>
        <v>0.17121082009446115</v>
      </c>
      <c r="AU175" s="26">
        <f t="shared" si="18"/>
        <v>0.17387862796833772</v>
      </c>
      <c r="AV175" s="26">
        <f t="shared" si="18"/>
        <v>0.17542602732715828</v>
      </c>
      <c r="AW175" s="27"/>
    </row>
    <row r="176" spans="2:49" x14ac:dyDescent="0.2">
      <c r="B176" s="13" t="s">
        <v>79</v>
      </c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6">
        <f t="shared" si="18"/>
        <v>0.15360678207015582</v>
      </c>
      <c r="AC176" s="26">
        <f t="shared" si="18"/>
        <v>0.15793985036912256</v>
      </c>
      <c r="AD176" s="26">
        <f t="shared" si="18"/>
        <v>0.15325348325592766</v>
      </c>
      <c r="AE176" s="26">
        <f t="shared" si="18"/>
        <v>0.14956425441764168</v>
      </c>
      <c r="AF176" s="26">
        <f t="shared" si="18"/>
        <v>0.15063982813375679</v>
      </c>
      <c r="AG176" s="26">
        <f t="shared" si="18"/>
        <v>0.14171715811678112</v>
      </c>
      <c r="AH176" s="26">
        <f t="shared" si="18"/>
        <v>0.13480022906479891</v>
      </c>
      <c r="AI176" s="26">
        <f t="shared" si="18"/>
        <v>0.13492618153227917</v>
      </c>
      <c r="AJ176" s="26">
        <f t="shared" si="18"/>
        <v>0.13786756837734879</v>
      </c>
      <c r="AK176" s="26">
        <f t="shared" si="18"/>
        <v>0.13140591922294634</v>
      </c>
      <c r="AL176" s="26">
        <f t="shared" si="18"/>
        <v>0.13102965864577504</v>
      </c>
      <c r="AM176" s="26">
        <f t="shared" si="18"/>
        <v>0.13142967841921735</v>
      </c>
      <c r="AN176" s="26">
        <f t="shared" si="18"/>
        <v>0.12672833314759094</v>
      </c>
      <c r="AO176" s="26">
        <f t="shared" si="18"/>
        <v>0.12664152298850576</v>
      </c>
      <c r="AP176" s="26">
        <f t="shared" si="18"/>
        <v>0.12870468145019359</v>
      </c>
      <c r="AQ176" s="26">
        <f t="shared" si="18"/>
        <v>0.12752365393778506</v>
      </c>
      <c r="AR176" s="26">
        <f t="shared" si="18"/>
        <v>0.12649518960558073</v>
      </c>
      <c r="AS176" s="26">
        <f t="shared" si="18"/>
        <v>0.1269317677740498</v>
      </c>
      <c r="AT176" s="26">
        <f t="shared" si="18"/>
        <v>0.12592549644876069</v>
      </c>
      <c r="AU176" s="26">
        <f t="shared" si="18"/>
        <v>0.12519967601862891</v>
      </c>
      <c r="AV176" s="26">
        <f t="shared" si="18"/>
        <v>0.1263735660574126</v>
      </c>
      <c r="AW176" s="27"/>
    </row>
    <row r="177" spans="2:49" x14ac:dyDescent="0.2">
      <c r="B177" s="13" t="s">
        <v>80</v>
      </c>
      <c r="C177" s="27"/>
      <c r="D177" s="27"/>
      <c r="E177" s="27"/>
      <c r="F177" s="27"/>
      <c r="G177" s="27"/>
      <c r="H177" s="27"/>
      <c r="I177" s="27"/>
      <c r="J177" s="26">
        <f t="shared" ref="J177:AA179" si="25">(J61+J100)/J22</f>
        <v>0.28629174877469554</v>
      </c>
      <c r="K177" s="26">
        <f t="shared" si="25"/>
        <v>0.28978502743794998</v>
      </c>
      <c r="L177" s="26">
        <f t="shared" si="25"/>
        <v>0.28513735852819466</v>
      </c>
      <c r="M177" s="26">
        <f t="shared" si="25"/>
        <v>0.2862206468763846</v>
      </c>
      <c r="N177" s="26">
        <f t="shared" si="25"/>
        <v>0.28809979863464469</v>
      </c>
      <c r="O177" s="26">
        <f t="shared" si="25"/>
        <v>0.28698822486081688</v>
      </c>
      <c r="P177" s="26">
        <f t="shared" si="25"/>
        <v>0.29434889434889433</v>
      </c>
      <c r="Q177" s="26">
        <f t="shared" si="25"/>
        <v>0.30193946517778431</v>
      </c>
      <c r="R177" s="26">
        <f t="shared" si="25"/>
        <v>0.29695728496196605</v>
      </c>
      <c r="S177" s="26">
        <f t="shared" si="25"/>
        <v>0.29853497622974678</v>
      </c>
      <c r="T177" s="26">
        <f t="shared" si="25"/>
        <v>0.29765837543723278</v>
      </c>
      <c r="U177" s="26">
        <f t="shared" si="25"/>
        <v>0.29407243731386301</v>
      </c>
      <c r="V177" s="26">
        <f t="shared" si="25"/>
        <v>0.29122065953055248</v>
      </c>
      <c r="W177" s="26">
        <f t="shared" si="25"/>
        <v>0.28668395003535235</v>
      </c>
      <c r="X177" s="26">
        <f t="shared" si="25"/>
        <v>0.28552078468005604</v>
      </c>
      <c r="Y177" s="26">
        <f t="shared" si="25"/>
        <v>0.28570756934649744</v>
      </c>
      <c r="Z177" s="26">
        <f t="shared" si="25"/>
        <v>0.28923659949175584</v>
      </c>
      <c r="AA177" s="26">
        <f t="shared" si="25"/>
        <v>0.29032108663150441</v>
      </c>
      <c r="AB177" s="26">
        <f t="shared" si="18"/>
        <v>0.29323987154461306</v>
      </c>
      <c r="AC177" s="26">
        <f t="shared" si="18"/>
        <v>0.29337908606807173</v>
      </c>
      <c r="AD177" s="26">
        <f t="shared" si="18"/>
        <v>0.29135336750310203</v>
      </c>
      <c r="AE177" s="26">
        <f t="shared" si="18"/>
        <v>0.29079351419498517</v>
      </c>
      <c r="AF177" s="26">
        <f t="shared" si="18"/>
        <v>0.28637813834329634</v>
      </c>
      <c r="AG177" s="26">
        <f t="shared" si="18"/>
        <v>0.28494778192967329</v>
      </c>
      <c r="AH177" s="26">
        <f t="shared" si="18"/>
        <v>0.2815962441314554</v>
      </c>
      <c r="AI177" s="26">
        <f t="shared" si="18"/>
        <v>0.27668532827464953</v>
      </c>
      <c r="AJ177" s="26">
        <f t="shared" si="18"/>
        <v>0.27531848593162861</v>
      </c>
      <c r="AK177" s="26">
        <f t="shared" si="18"/>
        <v>0.28298398848028317</v>
      </c>
      <c r="AL177" s="26">
        <f t="shared" si="18"/>
        <v>0.26996029553554984</v>
      </c>
      <c r="AM177" s="26">
        <f t="shared" si="18"/>
        <v>0.26698686138391292</v>
      </c>
      <c r="AN177" s="26">
        <f t="shared" si="18"/>
        <v>0.26413461882390243</v>
      </c>
      <c r="AO177" s="26">
        <f t="shared" si="18"/>
        <v>0.2572232398234407</v>
      </c>
      <c r="AP177" s="26">
        <f t="shared" si="18"/>
        <v>0.25247821202772686</v>
      </c>
      <c r="AQ177" s="26">
        <f t="shared" si="18"/>
        <v>0.2557024108304381</v>
      </c>
      <c r="AR177" s="26">
        <f t="shared" si="18"/>
        <v>0.25307583418497981</v>
      </c>
      <c r="AS177" s="26">
        <f t="shared" si="18"/>
        <v>0.25205465323340454</v>
      </c>
      <c r="AT177" s="26">
        <f t="shared" si="18"/>
        <v>0.25094984864748621</v>
      </c>
      <c r="AU177" s="26">
        <f t="shared" si="18"/>
        <v>0.2494676707584359</v>
      </c>
      <c r="AV177" s="26">
        <f t="shared" si="18"/>
        <v>0.24654326083619657</v>
      </c>
      <c r="AW177" s="27"/>
    </row>
    <row r="178" spans="2:49" x14ac:dyDescent="0.2">
      <c r="B178" s="13" t="s">
        <v>81</v>
      </c>
      <c r="C178" s="26">
        <f t="shared" ref="C178:I179" si="26">(C62+C101)/C23</f>
        <v>0.34982332155477031</v>
      </c>
      <c r="D178" s="26">
        <f t="shared" si="26"/>
        <v>0.33274751025190391</v>
      </c>
      <c r="E178" s="26">
        <f t="shared" si="26"/>
        <v>0.32305891533359343</v>
      </c>
      <c r="F178" s="26">
        <f t="shared" si="26"/>
        <v>0.31089560752994866</v>
      </c>
      <c r="G178" s="26">
        <f t="shared" si="26"/>
        <v>0.30379988543059006</v>
      </c>
      <c r="H178" s="26">
        <f t="shared" si="26"/>
        <v>0.30001914608462571</v>
      </c>
      <c r="I178" s="26">
        <f t="shared" si="26"/>
        <v>0.29425156516789985</v>
      </c>
      <c r="J178" s="26">
        <f t="shared" si="25"/>
        <v>0.2925870460501685</v>
      </c>
      <c r="K178" s="26">
        <f t="shared" si="25"/>
        <v>0.29585798816568049</v>
      </c>
      <c r="L178" s="26">
        <f t="shared" si="25"/>
        <v>0.29092900164263552</v>
      </c>
      <c r="M178" s="26">
        <f t="shared" si="25"/>
        <v>0.28070809248554912</v>
      </c>
      <c r="N178" s="26">
        <f t="shared" si="25"/>
        <v>0.27504031535567103</v>
      </c>
      <c r="O178" s="26">
        <f t="shared" si="25"/>
        <v>0.27137282724370343</v>
      </c>
      <c r="P178" s="26">
        <f t="shared" si="25"/>
        <v>0.26373626373626374</v>
      </c>
      <c r="Q178" s="26">
        <f t="shared" si="25"/>
        <v>0.25737079431148108</v>
      </c>
      <c r="R178" s="26">
        <f t="shared" si="25"/>
        <v>0.25400378853108319</v>
      </c>
      <c r="S178" s="26">
        <f t="shared" si="25"/>
        <v>0.24910302409021015</v>
      </c>
      <c r="T178" s="26">
        <f t="shared" si="25"/>
        <v>0.2476738284554221</v>
      </c>
      <c r="U178" s="26">
        <f t="shared" si="25"/>
        <v>0.24172350690400932</v>
      </c>
      <c r="V178" s="26">
        <f t="shared" si="25"/>
        <v>0.23286553524804177</v>
      </c>
      <c r="W178" s="26">
        <f t="shared" si="25"/>
        <v>0.22323571771483439</v>
      </c>
      <c r="X178" s="26">
        <f t="shared" si="25"/>
        <v>0.21165018056209767</v>
      </c>
      <c r="Y178" s="26">
        <f t="shared" si="25"/>
        <v>0.20183343691733996</v>
      </c>
      <c r="Z178" s="26">
        <f t="shared" si="25"/>
        <v>0.1910077519379845</v>
      </c>
      <c r="AA178" s="26">
        <f t="shared" si="25"/>
        <v>0.18642491864249186</v>
      </c>
      <c r="AB178" s="26">
        <f t="shared" ref="AB178:AV191" si="27">(AB62+AB101)/AB23</f>
        <v>0.18290227659903979</v>
      </c>
      <c r="AC178" s="26">
        <f t="shared" si="27"/>
        <v>0.17684242984890533</v>
      </c>
      <c r="AD178" s="26">
        <f t="shared" si="27"/>
        <v>0.17508006710385848</v>
      </c>
      <c r="AE178" s="26">
        <f t="shared" si="27"/>
        <v>0.17316548971446116</v>
      </c>
      <c r="AF178" s="26">
        <f t="shared" si="27"/>
        <v>0.17177344475394615</v>
      </c>
      <c r="AG178" s="26">
        <f t="shared" si="27"/>
        <v>0.16614955010859447</v>
      </c>
      <c r="AH178" s="26">
        <f t="shared" si="27"/>
        <v>0.15876481597005615</v>
      </c>
      <c r="AI178" s="26">
        <f t="shared" si="27"/>
        <v>0.15402843601895735</v>
      </c>
      <c r="AJ178" s="26">
        <f t="shared" si="27"/>
        <v>0.1513616212792907</v>
      </c>
      <c r="AK178" s="26">
        <f t="shared" si="27"/>
        <v>0.1494706904724285</v>
      </c>
      <c r="AL178" s="26">
        <f t="shared" si="27"/>
        <v>0.14663310258023915</v>
      </c>
      <c r="AM178" s="26">
        <f t="shared" si="27"/>
        <v>0.13788780946411783</v>
      </c>
      <c r="AN178" s="26">
        <f t="shared" si="27"/>
        <v>0.13381160324391767</v>
      </c>
      <c r="AO178" s="26">
        <f t="shared" si="27"/>
        <v>0.13014878621769774</v>
      </c>
      <c r="AP178" s="26">
        <f t="shared" si="27"/>
        <v>0.12671123845908946</v>
      </c>
      <c r="AQ178" s="26">
        <f t="shared" si="27"/>
        <v>0.12274252836822759</v>
      </c>
      <c r="AR178" s="26">
        <f t="shared" si="27"/>
        <v>0.11862138196419608</v>
      </c>
      <c r="AS178" s="26">
        <f t="shared" si="27"/>
        <v>0.11786283891547049</v>
      </c>
      <c r="AT178" s="26">
        <f t="shared" si="27"/>
        <v>0.11535414355886547</v>
      </c>
      <c r="AU178" s="26">
        <f t="shared" si="27"/>
        <v>0.11399779562273658</v>
      </c>
      <c r="AV178" s="26">
        <f t="shared" si="27"/>
        <v>0.11057089084065244</v>
      </c>
      <c r="AW178" s="27"/>
    </row>
    <row r="179" spans="2:49" x14ac:dyDescent="0.2">
      <c r="B179" s="23" t="s">
        <v>82</v>
      </c>
      <c r="C179" s="28">
        <f t="shared" si="26"/>
        <v>0.61058542164916296</v>
      </c>
      <c r="D179" s="28">
        <f t="shared" si="26"/>
        <v>0.60567062135531868</v>
      </c>
      <c r="E179" s="28">
        <f t="shared" si="26"/>
        <v>0.6144137200115618</v>
      </c>
      <c r="F179" s="28">
        <f t="shared" si="26"/>
        <v>0.62045329921403769</v>
      </c>
      <c r="G179" s="28">
        <f t="shared" si="26"/>
        <v>0.61106733210752129</v>
      </c>
      <c r="H179" s="28">
        <f t="shared" si="26"/>
        <v>0.59361902318022408</v>
      </c>
      <c r="I179" s="28">
        <f t="shared" si="26"/>
        <v>0.58596519497260713</v>
      </c>
      <c r="J179" s="28">
        <f t="shared" si="25"/>
        <v>0.55408991570402744</v>
      </c>
      <c r="K179" s="28">
        <f t="shared" si="25"/>
        <v>0.5346704443781688</v>
      </c>
      <c r="L179" s="28">
        <f t="shared" si="25"/>
        <v>0.52374650786649024</v>
      </c>
      <c r="M179" s="28">
        <f t="shared" si="25"/>
        <v>0.52766206241321345</v>
      </c>
      <c r="N179" s="28">
        <f t="shared" si="25"/>
        <v>0.52913071382728372</v>
      </c>
      <c r="O179" s="28">
        <f t="shared" si="25"/>
        <v>0.52444537172265104</v>
      </c>
      <c r="P179" s="28">
        <f t="shared" si="25"/>
        <v>0.50567044958623675</v>
      </c>
      <c r="Q179" s="28">
        <f t="shared" si="25"/>
        <v>0.47110541880388085</v>
      </c>
      <c r="R179" s="28">
        <f t="shared" si="25"/>
        <v>0.45863427068630486</v>
      </c>
      <c r="S179" s="28">
        <f t="shared" si="25"/>
        <v>0.45609980889825946</v>
      </c>
      <c r="T179" s="28">
        <f t="shared" si="25"/>
        <v>0.4380376054787819</v>
      </c>
      <c r="U179" s="28">
        <f t="shared" si="25"/>
        <v>0.43038656544154391</v>
      </c>
      <c r="V179" s="28">
        <f t="shared" si="25"/>
        <v>0.40833592437572958</v>
      </c>
      <c r="W179" s="28">
        <f t="shared" si="25"/>
        <v>0.39452671449702098</v>
      </c>
      <c r="X179" s="28">
        <f t="shared" si="25"/>
        <v>0.37268363831355994</v>
      </c>
      <c r="Y179" s="28">
        <f t="shared" si="25"/>
        <v>0.37343504479116302</v>
      </c>
      <c r="Z179" s="28">
        <f t="shared" si="25"/>
        <v>0.37902815253840755</v>
      </c>
      <c r="AA179" s="28">
        <f t="shared" si="25"/>
        <v>0.37130582686178554</v>
      </c>
      <c r="AB179" s="28">
        <f t="shared" si="27"/>
        <v>0.36813438735952336</v>
      </c>
      <c r="AC179" s="28">
        <f t="shared" si="27"/>
        <v>0.36699614637262212</v>
      </c>
      <c r="AD179" s="28">
        <f t="shared" si="27"/>
        <v>0.36813483788003348</v>
      </c>
      <c r="AE179" s="28">
        <f t="shared" si="27"/>
        <v>0.3832701021496262</v>
      </c>
      <c r="AF179" s="28">
        <f t="shared" si="27"/>
        <v>0.37592292608065481</v>
      </c>
      <c r="AG179" s="28">
        <f t="shared" si="27"/>
        <v>0.3684630645117834</v>
      </c>
      <c r="AH179" s="28">
        <f t="shared" si="27"/>
        <v>0.36681869720689664</v>
      </c>
      <c r="AI179" s="28">
        <f t="shared" si="27"/>
        <v>0.36031039628166794</v>
      </c>
      <c r="AJ179" s="28">
        <f t="shared" si="27"/>
        <v>0.34945908711068951</v>
      </c>
      <c r="AK179" s="28">
        <f t="shared" si="27"/>
        <v>0.33971227658899106</v>
      </c>
      <c r="AL179" s="28">
        <f t="shared" si="27"/>
        <v>0.33562421000543841</v>
      </c>
      <c r="AM179" s="28">
        <f t="shared" si="27"/>
        <v>0.32829389976566636</v>
      </c>
      <c r="AN179" s="28">
        <f t="shared" si="27"/>
        <v>0.31847058165829734</v>
      </c>
      <c r="AO179" s="28">
        <f t="shared" si="27"/>
        <v>0.31263433985103489</v>
      </c>
      <c r="AP179" s="28">
        <f t="shared" si="27"/>
        <v>0.30001625139806692</v>
      </c>
      <c r="AQ179" s="28">
        <f t="shared" si="27"/>
        <v>0.28782202279858671</v>
      </c>
      <c r="AR179" s="28">
        <f t="shared" si="27"/>
        <v>0.2824218358475461</v>
      </c>
      <c r="AS179" s="28">
        <f t="shared" si="27"/>
        <v>0.28235323433277948</v>
      </c>
      <c r="AT179" s="28">
        <f t="shared" si="27"/>
        <v>0.27414744778888156</v>
      </c>
      <c r="AU179" s="28">
        <f t="shared" si="27"/>
        <v>0.26785923831562863</v>
      </c>
      <c r="AV179" s="28">
        <f t="shared" si="27"/>
        <v>0.2585819582030302</v>
      </c>
      <c r="AW179" s="28">
        <f>(AW63+AW102)/AW24</f>
        <v>0.25496153469386507</v>
      </c>
    </row>
    <row r="180" spans="2:49" x14ac:dyDescent="0.2">
      <c r="B180" s="13" t="s">
        <v>84</v>
      </c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6">
        <f t="shared" si="27"/>
        <v>0.17330899503092989</v>
      </c>
      <c r="AF180" s="26">
        <f t="shared" si="27"/>
        <v>0.16906770940522745</v>
      </c>
      <c r="AG180" s="26">
        <f t="shared" si="27"/>
        <v>0.14857689039932032</v>
      </c>
      <c r="AH180" s="26">
        <f t="shared" si="27"/>
        <v>0.15217391304347827</v>
      </c>
      <c r="AI180" s="26">
        <f t="shared" si="27"/>
        <v>0.13711882229232389</v>
      </c>
      <c r="AJ180" s="26">
        <f t="shared" si="27"/>
        <v>0.13502463570604886</v>
      </c>
      <c r="AK180" s="26">
        <f t="shared" si="27"/>
        <v>0.13512388090776598</v>
      </c>
      <c r="AL180" s="26">
        <f t="shared" si="27"/>
        <v>0.1146765401625013</v>
      </c>
      <c r="AM180" s="26">
        <f t="shared" si="27"/>
        <v>0.11659714812299932</v>
      </c>
      <c r="AN180" s="26">
        <f t="shared" si="27"/>
        <v>0.10979761679591449</v>
      </c>
      <c r="AO180" s="26">
        <f t="shared" si="27"/>
        <v>0.10247416816759881</v>
      </c>
      <c r="AP180" s="26">
        <f t="shared" si="27"/>
        <v>0.11524490919097413</v>
      </c>
      <c r="AQ180" s="26">
        <f t="shared" si="27"/>
        <v>0.11496414717291641</v>
      </c>
      <c r="AR180" s="26">
        <f t="shared" si="27"/>
        <v>0.1133936861652739</v>
      </c>
      <c r="AS180" s="26">
        <f t="shared" si="27"/>
        <v>0.11363636363636363</v>
      </c>
      <c r="AT180" s="26">
        <f t="shared" si="27"/>
        <v>0.11544915538650856</v>
      </c>
      <c r="AU180" s="26">
        <f t="shared" si="27"/>
        <v>0.11541939859823648</v>
      </c>
      <c r="AV180" s="26">
        <f t="shared" si="27"/>
        <v>0.12610199754491686</v>
      </c>
      <c r="AW180" s="27"/>
    </row>
    <row r="181" spans="2:49" x14ac:dyDescent="0.2">
      <c r="B181" s="13" t="s">
        <v>83</v>
      </c>
      <c r="C181" s="26">
        <f t="shared" ref="C181:AD187" si="28">(C65+C104)/C26</f>
        <v>0.19784946236559139</v>
      </c>
      <c r="D181" s="26">
        <f t="shared" si="28"/>
        <v>0.19097222222222221</v>
      </c>
      <c r="E181" s="26">
        <f t="shared" si="28"/>
        <v>0.18255578093306288</v>
      </c>
      <c r="F181" s="26">
        <f t="shared" si="28"/>
        <v>0.17451891174518913</v>
      </c>
      <c r="G181" s="26">
        <f t="shared" si="28"/>
        <v>0.16526791478373146</v>
      </c>
      <c r="H181" s="26">
        <f t="shared" si="28"/>
        <v>0.15752551020408162</v>
      </c>
      <c r="I181" s="26">
        <f t="shared" si="28"/>
        <v>0.15389527458492977</v>
      </c>
      <c r="J181" s="26">
        <f t="shared" si="28"/>
        <v>0.15015974440894569</v>
      </c>
      <c r="K181" s="26">
        <f t="shared" si="28"/>
        <v>0.14781491002570696</v>
      </c>
      <c r="L181" s="26">
        <f t="shared" si="28"/>
        <v>0.14066496163682865</v>
      </c>
      <c r="M181" s="26">
        <f t="shared" si="28"/>
        <v>0.13460317460317459</v>
      </c>
      <c r="N181" s="26">
        <f t="shared" si="28"/>
        <v>0.12658227848101267</v>
      </c>
      <c r="O181" s="26">
        <f t="shared" si="28"/>
        <v>0.12436548223350255</v>
      </c>
      <c r="P181" s="26">
        <f t="shared" si="28"/>
        <v>0.12348822406110757</v>
      </c>
      <c r="Q181" s="26">
        <f t="shared" si="28"/>
        <v>0.12151898734177215</v>
      </c>
      <c r="R181" s="26">
        <f t="shared" si="28"/>
        <v>0.11471321695760597</v>
      </c>
      <c r="S181" s="26">
        <f t="shared" si="28"/>
        <v>0.11023142509135203</v>
      </c>
      <c r="T181" s="26">
        <f t="shared" si="28"/>
        <v>0.10551274451689391</v>
      </c>
      <c r="U181" s="26">
        <f t="shared" si="28"/>
        <v>0.10126582278481013</v>
      </c>
      <c r="V181" s="26">
        <f t="shared" si="28"/>
        <v>9.6218020022246942E-2</v>
      </c>
      <c r="W181" s="26">
        <f t="shared" si="28"/>
        <v>9.0715048025613657E-2</v>
      </c>
      <c r="X181" s="26">
        <f t="shared" si="28"/>
        <v>8.6198050282196001E-2</v>
      </c>
      <c r="Y181" s="26">
        <f t="shared" si="28"/>
        <v>8.5371942086869698E-2</v>
      </c>
      <c r="Z181" s="26">
        <f t="shared" si="28"/>
        <v>8.3374203040706224E-2</v>
      </c>
      <c r="AA181" s="26">
        <f t="shared" si="28"/>
        <v>8.3929422985216995E-2</v>
      </c>
      <c r="AB181" s="26">
        <f t="shared" si="28"/>
        <v>8.3682008368200833E-2</v>
      </c>
      <c r="AC181" s="26">
        <f t="shared" si="28"/>
        <v>8.2955575702629195E-2</v>
      </c>
      <c r="AD181" s="26">
        <f t="shared" si="28"/>
        <v>8.1794195250659632E-2</v>
      </c>
      <c r="AE181" s="26">
        <f t="shared" si="27"/>
        <v>7.9578947368421041E-2</v>
      </c>
      <c r="AF181" s="26">
        <f t="shared" si="27"/>
        <v>7.6583801122694473E-2</v>
      </c>
      <c r="AG181" s="26">
        <f t="shared" si="27"/>
        <v>7.365223993925589E-2</v>
      </c>
      <c r="AH181" s="26">
        <f t="shared" si="27"/>
        <v>7.0528967254408076E-2</v>
      </c>
      <c r="AI181" s="26">
        <f t="shared" si="27"/>
        <v>6.9230769230769235E-2</v>
      </c>
      <c r="AJ181" s="26">
        <f t="shared" si="27"/>
        <v>6.8314452454514243E-2</v>
      </c>
      <c r="AK181" s="26">
        <f t="shared" si="27"/>
        <v>6.6800939912722387E-2</v>
      </c>
      <c r="AL181" s="26">
        <f t="shared" si="27"/>
        <v>6.51890482398957E-2</v>
      </c>
      <c r="AM181" s="26">
        <f t="shared" si="27"/>
        <v>6.2049514258853022E-2</v>
      </c>
      <c r="AN181" s="26">
        <f t="shared" si="27"/>
        <v>5.9723889555822328E-2</v>
      </c>
      <c r="AO181" s="26">
        <f t="shared" si="27"/>
        <v>5.8486238532110088E-2</v>
      </c>
      <c r="AP181" s="26">
        <f t="shared" si="27"/>
        <v>5.7921635434412262E-2</v>
      </c>
      <c r="AQ181" s="26">
        <f t="shared" si="27"/>
        <v>5.8282208588957045E-2</v>
      </c>
      <c r="AR181" s="26">
        <f t="shared" si="27"/>
        <v>5.6731813246471224E-2</v>
      </c>
      <c r="AS181" s="26">
        <f t="shared" si="27"/>
        <v>6.0750132065504489E-2</v>
      </c>
      <c r="AT181" s="26">
        <f t="shared" si="27"/>
        <v>6.1562338334195547E-2</v>
      </c>
      <c r="AU181" s="26">
        <f t="shared" si="27"/>
        <v>6.1678463094034373E-2</v>
      </c>
      <c r="AV181" s="26">
        <f t="shared" si="27"/>
        <v>6.1143984220907298E-2</v>
      </c>
      <c r="AW181" s="27"/>
    </row>
    <row r="182" spans="2:49" x14ac:dyDescent="0.2">
      <c r="B182" s="13" t="s">
        <v>85</v>
      </c>
      <c r="C182" s="26">
        <f>(C66+C105)/C27</f>
        <v>0.37822933977942286</v>
      </c>
      <c r="D182" s="27"/>
      <c r="E182" s="27"/>
      <c r="F182" s="27"/>
      <c r="G182" s="27"/>
      <c r="H182" s="27"/>
      <c r="I182" s="27"/>
      <c r="J182" s="27"/>
      <c r="K182" s="27"/>
      <c r="L182" s="27"/>
      <c r="M182" s="26">
        <f>(M66+M105)/M27</f>
        <v>0.55489249271137031</v>
      </c>
      <c r="N182" s="27"/>
      <c r="O182" s="27"/>
      <c r="P182" s="27"/>
      <c r="Q182" s="27"/>
      <c r="R182" s="27"/>
      <c r="S182" s="27"/>
      <c r="T182" s="27"/>
      <c r="U182" s="27"/>
      <c r="V182" s="27"/>
      <c r="W182" s="26">
        <f t="shared" si="28"/>
        <v>0.31906165876169723</v>
      </c>
      <c r="X182" s="26">
        <f t="shared" si="28"/>
        <v>0.44021509283667148</v>
      </c>
      <c r="Y182" s="26">
        <f t="shared" si="28"/>
        <v>0.4390098813576126</v>
      </c>
      <c r="Z182" s="26">
        <f t="shared" si="28"/>
        <v>0.43783438750677639</v>
      </c>
      <c r="AA182" s="26">
        <f t="shared" si="28"/>
        <v>0.4373131107617374</v>
      </c>
      <c r="AB182" s="26">
        <f t="shared" si="28"/>
        <v>0.41214448187990627</v>
      </c>
      <c r="AC182" s="26">
        <f t="shared" si="28"/>
        <v>0.40066357953727694</v>
      </c>
      <c r="AD182" s="26">
        <f t="shared" si="28"/>
        <v>0.40928057358971259</v>
      </c>
      <c r="AE182" s="26">
        <f t="shared" si="27"/>
        <v>0.38623292490451255</v>
      </c>
      <c r="AF182" s="26">
        <f t="shared" si="27"/>
        <v>0.3800189543043539</v>
      </c>
      <c r="AG182" s="26">
        <f t="shared" si="27"/>
        <v>0.35988507734667002</v>
      </c>
      <c r="AH182" s="26">
        <f t="shared" si="27"/>
        <v>0.36447405190759635</v>
      </c>
      <c r="AI182" s="26">
        <f t="shared" si="27"/>
        <v>0.36822741009007848</v>
      </c>
      <c r="AJ182" s="26">
        <f t="shared" si="27"/>
        <v>0.36607856932470206</v>
      </c>
      <c r="AK182" s="26">
        <f t="shared" si="27"/>
        <v>0.36532566987872883</v>
      </c>
      <c r="AL182" s="26">
        <f t="shared" si="27"/>
        <v>0.35539580913354185</v>
      </c>
      <c r="AM182" s="26">
        <f t="shared" si="27"/>
        <v>0.34458357606725892</v>
      </c>
      <c r="AN182" s="26">
        <f t="shared" si="27"/>
        <v>0.3433853685810469</v>
      </c>
      <c r="AO182" s="26">
        <f t="shared" si="27"/>
        <v>0.33936145338215551</v>
      </c>
      <c r="AP182" s="26">
        <f t="shared" si="27"/>
        <v>0.33787525183985911</v>
      </c>
      <c r="AQ182" s="26">
        <f t="shared" si="27"/>
        <v>0.34679699375268663</v>
      </c>
      <c r="AR182" s="26">
        <f t="shared" si="27"/>
        <v>0.33686938318790216</v>
      </c>
      <c r="AS182" s="26">
        <f t="shared" si="27"/>
        <v>0.33694153342075583</v>
      </c>
      <c r="AT182" s="26">
        <f t="shared" si="27"/>
        <v>0.32990382834549414</v>
      </c>
      <c r="AU182" s="26">
        <f t="shared" si="27"/>
        <v>0.32064247054251432</v>
      </c>
      <c r="AV182" s="26">
        <f t="shared" si="27"/>
        <v>0.32118011152634224</v>
      </c>
      <c r="AW182" s="27"/>
    </row>
    <row r="183" spans="2:49" x14ac:dyDescent="0.2">
      <c r="B183" s="13" t="s">
        <v>86</v>
      </c>
      <c r="C183" s="27"/>
      <c r="D183" s="27"/>
      <c r="E183" s="27"/>
      <c r="F183" s="27"/>
      <c r="G183" s="27"/>
      <c r="H183" s="27"/>
      <c r="I183" s="27"/>
      <c r="J183" s="27"/>
      <c r="K183" s="26">
        <f>(K67+K106)/K28</f>
        <v>0.1223460163968888</v>
      </c>
      <c r="L183" s="26">
        <f>(L67+L106)/L28</f>
        <v>0.12300352623936943</v>
      </c>
      <c r="M183" s="26">
        <f>(M67+M106)/M28</f>
        <v>0.12233400402414486</v>
      </c>
      <c r="N183" s="26">
        <f t="shared" ref="N183:V185" si="29">(N67+N106)/N28</f>
        <v>0.12598580441640378</v>
      </c>
      <c r="O183" s="26">
        <f t="shared" si="29"/>
        <v>0.12415169660678643</v>
      </c>
      <c r="P183" s="26">
        <f t="shared" si="29"/>
        <v>0.12106400597846942</v>
      </c>
      <c r="Q183" s="26">
        <f t="shared" si="29"/>
        <v>0.11927710843373494</v>
      </c>
      <c r="R183" s="26">
        <f t="shared" si="29"/>
        <v>0.11462033964473942</v>
      </c>
      <c r="S183" s="26">
        <f t="shared" si="29"/>
        <v>0.11328806983511154</v>
      </c>
      <c r="T183" s="26">
        <f t="shared" si="29"/>
        <v>0.12418099392695237</v>
      </c>
      <c r="U183" s="26">
        <f t="shared" si="29"/>
        <v>0.12065723723215041</v>
      </c>
      <c r="V183" s="26">
        <f t="shared" si="29"/>
        <v>0.11922949186316838</v>
      </c>
      <c r="W183" s="26">
        <f t="shared" si="28"/>
        <v>0.1243296731358529</v>
      </c>
      <c r="X183" s="26">
        <f t="shared" si="28"/>
        <v>0.11448368420231278</v>
      </c>
      <c r="Y183" s="26">
        <f t="shared" si="28"/>
        <v>0.1138528531252835</v>
      </c>
      <c r="Z183" s="26">
        <f t="shared" si="28"/>
        <v>0.11757707194385458</v>
      </c>
      <c r="AA183" s="26">
        <f t="shared" si="28"/>
        <v>0.12390963990158801</v>
      </c>
      <c r="AB183" s="26">
        <f t="shared" si="28"/>
        <v>0.12700542644803584</v>
      </c>
      <c r="AC183" s="26">
        <f t="shared" si="28"/>
        <v>0.12256556738509478</v>
      </c>
      <c r="AD183" s="26">
        <f t="shared" si="28"/>
        <v>0.12374060673531868</v>
      </c>
      <c r="AE183" s="26">
        <f t="shared" si="27"/>
        <v>0.11646852202107538</v>
      </c>
      <c r="AF183" s="26">
        <f t="shared" si="27"/>
        <v>0.11493043684085948</v>
      </c>
      <c r="AG183" s="26">
        <f t="shared" si="27"/>
        <v>0.11210636808957312</v>
      </c>
      <c r="AH183" s="26">
        <f t="shared" si="27"/>
        <v>0.11554199836321702</v>
      </c>
      <c r="AI183" s="26">
        <f t="shared" si="27"/>
        <v>0.1166772662785578</v>
      </c>
      <c r="AJ183" s="26">
        <f t="shared" si="27"/>
        <v>0.1141250169224521</v>
      </c>
      <c r="AK183" s="26">
        <f t="shared" si="27"/>
        <v>0.12102697031413935</v>
      </c>
      <c r="AL183" s="26">
        <f t="shared" si="27"/>
        <v>0.1239443218385136</v>
      </c>
      <c r="AM183" s="26">
        <f t="shared" si="27"/>
        <v>0.12746795143386314</v>
      </c>
      <c r="AN183" s="26">
        <f t="shared" si="27"/>
        <v>0.13149406274000119</v>
      </c>
      <c r="AO183" s="26">
        <f t="shared" si="27"/>
        <v>0.13156516578025532</v>
      </c>
      <c r="AP183" s="26">
        <f t="shared" si="27"/>
        <v>0.13516594734821605</v>
      </c>
      <c r="AQ183" s="26">
        <f t="shared" si="27"/>
        <v>0.15013978160617428</v>
      </c>
      <c r="AR183" s="26">
        <f t="shared" si="27"/>
        <v>0.15150638010468676</v>
      </c>
      <c r="AS183" s="26">
        <f t="shared" si="27"/>
        <v>0.1536230842051024</v>
      </c>
      <c r="AT183" s="26">
        <f t="shared" si="27"/>
        <v>0.16052720513687055</v>
      </c>
      <c r="AU183" s="26">
        <f t="shared" si="27"/>
        <v>0.1661587401804252</v>
      </c>
      <c r="AV183" s="26">
        <f t="shared" si="27"/>
        <v>0.16841573803599119</v>
      </c>
      <c r="AW183" s="27"/>
    </row>
    <row r="184" spans="2:49" x14ac:dyDescent="0.2">
      <c r="B184" s="13" t="s">
        <v>88</v>
      </c>
      <c r="C184" s="27"/>
      <c r="D184" s="26">
        <f>(D68+D107)/D29</f>
        <v>0.12806519682747577</v>
      </c>
      <c r="E184" s="27"/>
      <c r="F184" s="27"/>
      <c r="G184" s="27"/>
      <c r="H184" s="27"/>
      <c r="I184" s="26">
        <f>(I68+I107)/I29</f>
        <v>0.14303763053942972</v>
      </c>
      <c r="J184" s="27"/>
      <c r="K184" s="27"/>
      <c r="L184" s="26">
        <f>(L68+L107)/L29</f>
        <v>0.18781202947935652</v>
      </c>
      <c r="M184" s="26">
        <f>(M68+M107)/M29</f>
        <v>0.18328969293025471</v>
      </c>
      <c r="N184" s="26">
        <f>(N68+N107)/N29</f>
        <v>0.13995201195767612</v>
      </c>
      <c r="O184" s="27"/>
      <c r="P184" s="27"/>
      <c r="Q184" s="27"/>
      <c r="R184" s="27"/>
      <c r="S184" s="26">
        <f t="shared" si="29"/>
        <v>0.17803970223325061</v>
      </c>
      <c r="T184" s="26">
        <f t="shared" si="29"/>
        <v>0.17872603586889302</v>
      </c>
      <c r="U184" s="26">
        <f t="shared" si="29"/>
        <v>0.18761965539246969</v>
      </c>
      <c r="V184" s="26">
        <f t="shared" si="29"/>
        <v>0.19301712779973648</v>
      </c>
      <c r="W184" s="26">
        <f t="shared" si="28"/>
        <v>0.19660352710646636</v>
      </c>
      <c r="X184" s="26">
        <f t="shared" si="28"/>
        <v>0.20345744680851063</v>
      </c>
      <c r="Y184" s="26">
        <f t="shared" si="28"/>
        <v>0.21087533156498675</v>
      </c>
      <c r="Z184" s="26">
        <f t="shared" si="28"/>
        <v>0.21052631578947367</v>
      </c>
      <c r="AA184" s="26">
        <f t="shared" si="28"/>
        <v>0.20921544209215442</v>
      </c>
      <c r="AB184" s="26">
        <f t="shared" si="28"/>
        <v>0.20868014268727705</v>
      </c>
      <c r="AC184" s="26">
        <f t="shared" si="28"/>
        <v>0.20910138248847926</v>
      </c>
      <c r="AD184" s="26">
        <f t="shared" si="28"/>
        <v>0.2</v>
      </c>
      <c r="AE184" s="26">
        <f t="shared" si="27"/>
        <v>0.20368239355581128</v>
      </c>
      <c r="AF184" s="26">
        <f t="shared" si="27"/>
        <v>0.210079275198188</v>
      </c>
      <c r="AG184" s="26">
        <f t="shared" si="27"/>
        <v>0.20680044593088071</v>
      </c>
      <c r="AH184" s="26">
        <f t="shared" si="27"/>
        <v>0.19728997289972899</v>
      </c>
      <c r="AI184" s="26">
        <f t="shared" si="27"/>
        <v>0.19275210084033614</v>
      </c>
      <c r="AJ184" s="26">
        <f t="shared" si="27"/>
        <v>0.19252432155657961</v>
      </c>
      <c r="AK184" s="26">
        <f t="shared" si="27"/>
        <v>0.1923837784371909</v>
      </c>
      <c r="AL184" s="26">
        <f t="shared" si="27"/>
        <v>0.18548774627582892</v>
      </c>
      <c r="AM184" s="26">
        <f t="shared" si="27"/>
        <v>0.17699530516431924</v>
      </c>
      <c r="AN184" s="26">
        <f t="shared" si="27"/>
        <v>0.17220683287165281</v>
      </c>
      <c r="AO184" s="26">
        <f t="shared" si="27"/>
        <v>0.17295308187672492</v>
      </c>
      <c r="AP184" s="26">
        <f t="shared" si="27"/>
        <v>0.16456876456876457</v>
      </c>
      <c r="AQ184" s="26">
        <f t="shared" si="27"/>
        <v>0.16248839368616527</v>
      </c>
      <c r="AR184" s="26">
        <f t="shared" si="27"/>
        <v>0.16742909423604757</v>
      </c>
      <c r="AS184" s="26">
        <f t="shared" si="27"/>
        <v>0.1665137614678899</v>
      </c>
      <c r="AT184" s="26">
        <f t="shared" si="27"/>
        <v>0.15422661870503598</v>
      </c>
      <c r="AU184" s="26">
        <f t="shared" si="27"/>
        <v>0.15284411636995224</v>
      </c>
      <c r="AV184" s="26">
        <f t="shared" si="27"/>
        <v>0.14783347493627869</v>
      </c>
      <c r="AW184" s="27"/>
    </row>
    <row r="185" spans="2:49" x14ac:dyDescent="0.2">
      <c r="B185" s="13" t="s">
        <v>87</v>
      </c>
      <c r="C185" s="26">
        <f>(C69+C108)/C30</f>
        <v>0.19639278557114229</v>
      </c>
      <c r="D185" s="27"/>
      <c r="E185" s="26">
        <f>(E69+E108)/E30</f>
        <v>0.17439024390243901</v>
      </c>
      <c r="F185" s="26">
        <f>(F69+F108)/F30</f>
        <v>0.16950182260024302</v>
      </c>
      <c r="G185" s="26">
        <f>(G69+G108)/G30</f>
        <v>0.15748031496062992</v>
      </c>
      <c r="H185" s="26">
        <f>(H69+H108)/H30</f>
        <v>0.15017667844522969</v>
      </c>
      <c r="I185" s="26">
        <f>(I69+I108)/I30</f>
        <v>0.14839797639123103</v>
      </c>
      <c r="J185" s="26">
        <f>(J69+J108)/J30</f>
        <v>0.14214876033057852</v>
      </c>
      <c r="K185" s="26">
        <f>(K69+K108)/K30</f>
        <v>0.14138678223185266</v>
      </c>
      <c r="L185" s="26">
        <f>(L69+L108)/L30</f>
        <v>0.13587540279269603</v>
      </c>
      <c r="M185" s="26">
        <f>(M69+M108)/M30</f>
        <v>0.14293333333333333</v>
      </c>
      <c r="N185" s="26">
        <f>(N69+N108)/N30</f>
        <v>0.13760504201680673</v>
      </c>
      <c r="O185" s="26">
        <f>(O69+O108)/O30</f>
        <v>0.13664921465968585</v>
      </c>
      <c r="P185" s="26">
        <f>(P69+P108)/P30</f>
        <v>0.1319371727748691</v>
      </c>
      <c r="Q185" s="26">
        <f>(Q69+Q108)/Q30</f>
        <v>0.13305827746260959</v>
      </c>
      <c r="R185" s="26">
        <f>(R69+R108)/R30</f>
        <v>0.12247983870967742</v>
      </c>
      <c r="S185" s="26">
        <f t="shared" si="29"/>
        <v>0.12664393570384802</v>
      </c>
      <c r="T185" s="26">
        <f t="shared" si="29"/>
        <v>0.11626794258373206</v>
      </c>
      <c r="U185" s="26">
        <f t="shared" si="29"/>
        <v>0.11880711880711881</v>
      </c>
      <c r="V185" s="26">
        <f t="shared" si="29"/>
        <v>0.11767626613704071</v>
      </c>
      <c r="W185" s="26">
        <f t="shared" si="28"/>
        <v>0.11345381526104417</v>
      </c>
      <c r="X185" s="26">
        <f t="shared" si="28"/>
        <v>0.10795742524075012</v>
      </c>
      <c r="Y185" s="26">
        <f t="shared" si="28"/>
        <v>0.10304568527918782</v>
      </c>
      <c r="Z185" s="26">
        <f t="shared" si="28"/>
        <v>0.10152284263959391</v>
      </c>
      <c r="AA185" s="26">
        <f t="shared" si="28"/>
        <v>9.7353969046430358E-2</v>
      </c>
      <c r="AB185" s="26">
        <f t="shared" si="28"/>
        <v>9.3307278944797262E-2</v>
      </c>
      <c r="AC185" s="26">
        <f t="shared" si="28"/>
        <v>8.7452471482889732E-2</v>
      </c>
      <c r="AD185" s="26">
        <f t="shared" si="28"/>
        <v>8.2179132040627892E-2</v>
      </c>
      <c r="AE185" s="26">
        <f t="shared" si="27"/>
        <v>8.2920234339792703E-2</v>
      </c>
      <c r="AF185" s="26">
        <f t="shared" si="27"/>
        <v>7.8369905956112859E-2</v>
      </c>
      <c r="AG185" s="26">
        <f t="shared" si="27"/>
        <v>7.3909171861086378E-2</v>
      </c>
      <c r="AH185" s="26">
        <f t="shared" si="27"/>
        <v>7.1713147410358571E-2</v>
      </c>
      <c r="AI185" s="26">
        <f t="shared" si="27"/>
        <v>7.0956368444248574E-2</v>
      </c>
      <c r="AJ185" s="26">
        <f t="shared" si="27"/>
        <v>7.3333333333333334E-2</v>
      </c>
      <c r="AK185" s="26">
        <f t="shared" si="27"/>
        <v>7.4402125775022143E-2</v>
      </c>
      <c r="AL185" s="26">
        <f t="shared" si="27"/>
        <v>7.4485814215070237E-2</v>
      </c>
      <c r="AM185" s="26">
        <f t="shared" si="27"/>
        <v>8.4861407249466947E-2</v>
      </c>
      <c r="AN185" s="26">
        <f t="shared" si="27"/>
        <v>7.996702390766694E-2</v>
      </c>
      <c r="AO185" s="26">
        <f t="shared" si="27"/>
        <v>7.8212290502793297E-2</v>
      </c>
      <c r="AP185" s="26">
        <f t="shared" si="27"/>
        <v>8.1059390048154087E-2</v>
      </c>
      <c r="AQ185" s="26">
        <f t="shared" si="27"/>
        <v>7.7385725741780279E-2</v>
      </c>
      <c r="AR185" s="26">
        <f t="shared" si="27"/>
        <v>7.0300157977883096E-2</v>
      </c>
      <c r="AS185" s="26">
        <f t="shared" si="27"/>
        <v>6.9326103795507354E-2</v>
      </c>
      <c r="AT185" s="26">
        <f t="shared" si="27"/>
        <v>6.9695802849441657E-2</v>
      </c>
      <c r="AU185" s="26">
        <f t="shared" si="27"/>
        <v>7.2137404580152678E-2</v>
      </c>
      <c r="AV185" s="26">
        <f t="shared" si="27"/>
        <v>7.020872865275142E-2</v>
      </c>
      <c r="AW185" s="27"/>
    </row>
    <row r="186" spans="2:49" x14ac:dyDescent="0.2">
      <c r="B186" s="13" t="s">
        <v>89</v>
      </c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6">
        <f t="shared" si="28"/>
        <v>0.30228575192675056</v>
      </c>
      <c r="Z186" s="26">
        <f t="shared" si="28"/>
        <v>0.31166912850812406</v>
      </c>
      <c r="AA186" s="26">
        <f t="shared" si="28"/>
        <v>0.30932405702203125</v>
      </c>
      <c r="AB186" s="26">
        <f t="shared" si="28"/>
        <v>0.29712006489994591</v>
      </c>
      <c r="AC186" s="26">
        <f t="shared" si="28"/>
        <v>0.29496378844971805</v>
      </c>
      <c r="AD186" s="26">
        <f t="shared" si="28"/>
        <v>0.28346876687431682</v>
      </c>
      <c r="AE186" s="26">
        <f t="shared" si="27"/>
        <v>0.27232642959489384</v>
      </c>
      <c r="AF186" s="26">
        <f t="shared" si="27"/>
        <v>0.26929592735650876</v>
      </c>
      <c r="AG186" s="26">
        <f t="shared" si="27"/>
        <v>0.27392262150626462</v>
      </c>
      <c r="AH186" s="26">
        <f t="shared" si="27"/>
        <v>0.28020272410516311</v>
      </c>
      <c r="AI186" s="26">
        <f t="shared" si="27"/>
        <v>0.28138151211725437</v>
      </c>
      <c r="AJ186" s="26">
        <f t="shared" si="27"/>
        <v>0.27267386355291179</v>
      </c>
      <c r="AK186" s="26">
        <f t="shared" si="27"/>
        <v>0.26734324030445816</v>
      </c>
      <c r="AL186" s="26">
        <f t="shared" si="27"/>
        <v>0.25758005100595072</v>
      </c>
      <c r="AM186" s="26">
        <f t="shared" si="27"/>
        <v>0.24427847060435795</v>
      </c>
      <c r="AN186" s="26">
        <f t="shared" si="27"/>
        <v>0.23456466111147561</v>
      </c>
      <c r="AO186" s="26">
        <f t="shared" si="27"/>
        <v>0.22917721518987341</v>
      </c>
      <c r="AP186" s="26">
        <f t="shared" si="27"/>
        <v>0.22737585076884295</v>
      </c>
      <c r="AQ186" s="26">
        <f t="shared" si="27"/>
        <v>0.22981968590447877</v>
      </c>
      <c r="AR186" s="26">
        <f t="shared" si="27"/>
        <v>0.22869811078267574</v>
      </c>
      <c r="AS186" s="26">
        <f t="shared" si="27"/>
        <v>0.22391123083830414</v>
      </c>
      <c r="AT186" s="26">
        <f t="shared" si="27"/>
        <v>0.21833247687564233</v>
      </c>
      <c r="AU186" s="26">
        <f t="shared" si="27"/>
        <v>0.2135291892573446</v>
      </c>
      <c r="AV186" s="26">
        <f t="shared" si="27"/>
        <v>0.21232280527232031</v>
      </c>
      <c r="AW186" s="27"/>
    </row>
    <row r="187" spans="2:49" x14ac:dyDescent="0.2">
      <c r="B187" s="13" t="s">
        <v>90</v>
      </c>
      <c r="C187" s="27"/>
      <c r="D187" s="27"/>
      <c r="E187" s="27"/>
      <c r="F187" s="27"/>
      <c r="G187" s="26">
        <f t="shared" ref="G187:K187" si="30">(G71+G110)/G32</f>
        <v>0.34569572279371952</v>
      </c>
      <c r="H187" s="26">
        <f t="shared" si="30"/>
        <v>0.34183673469387754</v>
      </c>
      <c r="I187" s="26">
        <f t="shared" si="30"/>
        <v>0.35180786487199789</v>
      </c>
      <c r="J187" s="26">
        <f t="shared" si="30"/>
        <v>0.363107822410148</v>
      </c>
      <c r="K187" s="26">
        <f t="shared" si="30"/>
        <v>0.35127253446447509</v>
      </c>
      <c r="L187" s="26">
        <f>(L71+L110)/L32</f>
        <v>0.35236118318629994</v>
      </c>
      <c r="M187" s="27"/>
      <c r="N187" s="27"/>
      <c r="O187" s="27"/>
      <c r="P187" s="27"/>
      <c r="Q187" s="27"/>
      <c r="R187" s="27"/>
      <c r="S187" s="27"/>
      <c r="T187" s="27"/>
      <c r="U187" s="27"/>
      <c r="V187" s="26">
        <f>(V71+V110)/V32</f>
        <v>0.30134795522047064</v>
      </c>
      <c r="W187" s="26">
        <f>(W71+W110)/W32</f>
        <v>0.293902962644912</v>
      </c>
      <c r="X187" s="26">
        <f>(X71+X110)/X32</f>
        <v>0.30582311733800349</v>
      </c>
      <c r="Y187" s="26">
        <f t="shared" si="28"/>
        <v>0.25659722994153078</v>
      </c>
      <c r="Z187" s="26">
        <f t="shared" si="28"/>
        <v>0.26300303290932958</v>
      </c>
      <c r="AA187" s="26">
        <f t="shared" si="28"/>
        <v>0.27617492288150974</v>
      </c>
      <c r="AB187" s="26">
        <f t="shared" si="28"/>
        <v>0.27907613657111557</v>
      </c>
      <c r="AC187" s="26">
        <f t="shared" si="28"/>
        <v>0.2856592048263818</v>
      </c>
      <c r="AD187" s="26">
        <f t="shared" si="28"/>
        <v>0.28855488755288355</v>
      </c>
      <c r="AE187" s="26">
        <f t="shared" si="27"/>
        <v>0.28265929589758509</v>
      </c>
      <c r="AF187" s="26">
        <f t="shared" si="27"/>
        <v>0.27107275776041878</v>
      </c>
      <c r="AG187" s="26">
        <f t="shared" si="27"/>
        <v>0.26146935516071074</v>
      </c>
      <c r="AH187" s="26">
        <f t="shared" si="27"/>
        <v>0.26932139491046186</v>
      </c>
      <c r="AI187" s="26">
        <f t="shared" si="27"/>
        <v>0.26852159630839018</v>
      </c>
      <c r="AJ187" s="26">
        <f t="shared" si="27"/>
        <v>0.26880126494712914</v>
      </c>
      <c r="AK187" s="26">
        <f t="shared" si="27"/>
        <v>0.26137810311903248</v>
      </c>
      <c r="AL187" s="26">
        <f t="shared" si="27"/>
        <v>0.25369031255602703</v>
      </c>
      <c r="AM187" s="26">
        <f t="shared" si="27"/>
        <v>0.24296660001187906</v>
      </c>
      <c r="AN187" s="26">
        <f t="shared" si="27"/>
        <v>0.24459820104774141</v>
      </c>
      <c r="AO187" s="26">
        <f t="shared" si="27"/>
        <v>0.24415129949278491</v>
      </c>
      <c r="AP187" s="26">
        <f t="shared" si="27"/>
        <v>0.24152868304926928</v>
      </c>
      <c r="AQ187" s="26">
        <f t="shared" si="27"/>
        <v>0.23229711706166004</v>
      </c>
      <c r="AR187" s="26">
        <f t="shared" si="27"/>
        <v>0.2168009018949307</v>
      </c>
      <c r="AS187" s="26">
        <f t="shared" si="27"/>
        <v>0.22234838467697082</v>
      </c>
      <c r="AT187" s="26">
        <f t="shared" si="27"/>
        <v>0.22069948543636625</v>
      </c>
      <c r="AU187" s="26">
        <f t="shared" si="27"/>
        <v>0.19853493251698248</v>
      </c>
      <c r="AV187" s="26">
        <f t="shared" si="27"/>
        <v>0.18538494704055358</v>
      </c>
      <c r="AW187" s="27"/>
    </row>
    <row r="188" spans="2:49" x14ac:dyDescent="0.2">
      <c r="B188" s="13" t="s">
        <v>91</v>
      </c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6">
        <f>(AA72+AA111)/AA33</f>
        <v>6.3027201213155151E-2</v>
      </c>
      <c r="AB188" s="26">
        <f>(AB72+AB111)/AB33</f>
        <v>6.5259921743991062E-2</v>
      </c>
      <c r="AC188" s="26">
        <f>(AC72+AC111)/AC33</f>
        <v>6.4002876533776801E-2</v>
      </c>
      <c r="AD188" s="26">
        <f>(AD72+AD111)/AD33</f>
        <v>6.3194161113377764E-2</v>
      </c>
      <c r="AE188" s="26">
        <f t="shared" si="27"/>
        <v>6.8088783771490941E-2</v>
      </c>
      <c r="AF188" s="26">
        <f t="shared" si="27"/>
        <v>7.7153979644481965E-2</v>
      </c>
      <c r="AG188" s="26">
        <f t="shared" si="27"/>
        <v>7.964980729885332E-2</v>
      </c>
      <c r="AH188" s="26">
        <f t="shared" si="27"/>
        <v>8.3768893911569428E-2</v>
      </c>
      <c r="AI188" s="26">
        <f t="shared" si="27"/>
        <v>8.6130700517160319E-2</v>
      </c>
      <c r="AJ188" s="26">
        <f t="shared" si="27"/>
        <v>9.7477594012750635E-2</v>
      </c>
      <c r="AK188" s="26">
        <f t="shared" si="27"/>
        <v>0.11974751197935865</v>
      </c>
      <c r="AL188" s="26">
        <f t="shared" si="27"/>
        <v>0.12602653190145297</v>
      </c>
      <c r="AM188" s="26">
        <f t="shared" si="27"/>
        <v>0.12561918832015295</v>
      </c>
      <c r="AN188" s="26">
        <f t="shared" si="27"/>
        <v>0.12879141390573959</v>
      </c>
      <c r="AO188" s="26">
        <f t="shared" si="27"/>
        <v>0.13769158072071333</v>
      </c>
      <c r="AP188" s="26">
        <f t="shared" si="27"/>
        <v>0.15673345168653308</v>
      </c>
      <c r="AQ188" s="26">
        <f t="shared" si="27"/>
        <v>0.15969795037756204</v>
      </c>
      <c r="AR188" s="26">
        <f t="shared" si="27"/>
        <v>0.1593745950848702</v>
      </c>
      <c r="AS188" s="26">
        <f t="shared" si="27"/>
        <v>0.15461571489909834</v>
      </c>
      <c r="AT188" s="26">
        <f t="shared" si="27"/>
        <v>0.15554029107457176</v>
      </c>
      <c r="AU188" s="26">
        <f t="shared" si="27"/>
        <v>0.1539568345323741</v>
      </c>
      <c r="AV188" s="26">
        <f t="shared" si="27"/>
        <v>0.15152640264026404</v>
      </c>
      <c r="AW188" s="27"/>
    </row>
    <row r="189" spans="2:49" x14ac:dyDescent="0.2">
      <c r="B189" s="13" t="s">
        <v>92</v>
      </c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6">
        <f t="shared" ref="AC189:AR195" si="31">(AC73+AC112)/AC34</f>
        <v>0.1687715269804822</v>
      </c>
      <c r="AD189" s="26">
        <f t="shared" si="31"/>
        <v>0.18708016121809223</v>
      </c>
      <c r="AE189" s="26">
        <f t="shared" si="27"/>
        <v>0.19221841494418038</v>
      </c>
      <c r="AF189" s="26">
        <f t="shared" si="27"/>
        <v>0.18453921458309891</v>
      </c>
      <c r="AG189" s="26">
        <f t="shared" si="27"/>
        <v>0.16058639212175468</v>
      </c>
      <c r="AH189" s="26">
        <f t="shared" si="27"/>
        <v>0.17076906246581336</v>
      </c>
      <c r="AI189" s="26">
        <f t="shared" si="27"/>
        <v>0.16251084128360799</v>
      </c>
      <c r="AJ189" s="26">
        <f t="shared" si="27"/>
        <v>0.14011601963409193</v>
      </c>
      <c r="AK189" s="26">
        <f t="shared" si="27"/>
        <v>0.15616409388877139</v>
      </c>
      <c r="AL189" s="26">
        <f t="shared" si="27"/>
        <v>0.15139064475347661</v>
      </c>
      <c r="AM189" s="26">
        <f t="shared" si="27"/>
        <v>0.16198501872659174</v>
      </c>
      <c r="AN189" s="26">
        <f t="shared" si="27"/>
        <v>0.15885099472188388</v>
      </c>
      <c r="AO189" s="26">
        <f t="shared" si="27"/>
        <v>0.14125087842586084</v>
      </c>
      <c r="AP189" s="26">
        <f t="shared" si="27"/>
        <v>0.16182318751911898</v>
      </c>
      <c r="AQ189" s="26">
        <f t="shared" si="27"/>
        <v>0.17256728778467909</v>
      </c>
      <c r="AR189" s="26">
        <f t="shared" si="27"/>
        <v>0.16814442901399423</v>
      </c>
      <c r="AS189" s="26">
        <f t="shared" si="27"/>
        <v>0.16237280796709244</v>
      </c>
      <c r="AT189" s="26">
        <f t="shared" si="27"/>
        <v>0.16877434608329966</v>
      </c>
      <c r="AU189" s="26">
        <f t="shared" si="27"/>
        <v>0.18570193864696591</v>
      </c>
      <c r="AV189" s="26">
        <f t="shared" si="27"/>
        <v>0.16499764781591314</v>
      </c>
      <c r="AW189" s="27"/>
    </row>
    <row r="190" spans="2:49" x14ac:dyDescent="0.2">
      <c r="B190" s="13" t="s">
        <v>70</v>
      </c>
      <c r="C190" s="26">
        <f t="shared" ref="C190:AB195" si="32">(C74+C113)/C35</f>
        <v>0.3597683584010295</v>
      </c>
      <c r="D190" s="26">
        <f t="shared" si="32"/>
        <v>0.35498839907192575</v>
      </c>
      <c r="E190" s="26">
        <f t="shared" si="32"/>
        <v>0.33378540087754288</v>
      </c>
      <c r="F190" s="26">
        <f t="shared" si="32"/>
        <v>0.32783440977355849</v>
      </c>
      <c r="G190" s="26">
        <f t="shared" si="32"/>
        <v>0.32164964407304242</v>
      </c>
      <c r="H190" s="26">
        <f t="shared" si="32"/>
        <v>0.30160731169240468</v>
      </c>
      <c r="I190" s="26">
        <f t="shared" si="32"/>
        <v>0.31513985733750099</v>
      </c>
      <c r="J190" s="26">
        <f t="shared" si="32"/>
        <v>0.29471644014448301</v>
      </c>
      <c r="K190" s="26">
        <f t="shared" si="32"/>
        <v>0.29290576854174133</v>
      </c>
      <c r="L190" s="26">
        <f t="shared" si="32"/>
        <v>0.29505326616566191</v>
      </c>
      <c r="M190" s="26">
        <f t="shared" si="32"/>
        <v>0.29638998056208676</v>
      </c>
      <c r="N190" s="26">
        <f t="shared" si="32"/>
        <v>0.296763954411085</v>
      </c>
      <c r="O190" s="26">
        <f t="shared" si="32"/>
        <v>0.29457753360978317</v>
      </c>
      <c r="P190" s="26">
        <f t="shared" si="32"/>
        <v>0.29851800823132496</v>
      </c>
      <c r="Q190" s="26">
        <f t="shared" si="32"/>
        <v>0.30604840172707815</v>
      </c>
      <c r="R190" s="26">
        <f t="shared" si="32"/>
        <v>0.30165092176465191</v>
      </c>
      <c r="S190" s="26">
        <f t="shared" si="32"/>
        <v>0.28678483931402221</v>
      </c>
      <c r="T190" s="26">
        <f t="shared" si="32"/>
        <v>0.29194144534298383</v>
      </c>
      <c r="U190" s="26">
        <f t="shared" si="32"/>
        <v>0.2849931123227557</v>
      </c>
      <c r="V190" s="26">
        <f t="shared" si="32"/>
        <v>0.27101732032649811</v>
      </c>
      <c r="W190" s="26">
        <f t="shared" si="32"/>
        <v>0.25820538322869396</v>
      </c>
      <c r="X190" s="26">
        <f t="shared" si="32"/>
        <v>0.25135116381271061</v>
      </c>
      <c r="Y190" s="26">
        <f t="shared" si="32"/>
        <v>0.25516472122288025</v>
      </c>
      <c r="Z190" s="26">
        <f t="shared" si="32"/>
        <v>0.25923162693077101</v>
      </c>
      <c r="AA190" s="26">
        <f t="shared" si="32"/>
        <v>0.25790706273881425</v>
      </c>
      <c r="AB190" s="26">
        <f t="shared" si="32"/>
        <v>0.25175145051399955</v>
      </c>
      <c r="AC190" s="26">
        <f t="shared" si="31"/>
        <v>0.24677295877547994</v>
      </c>
      <c r="AD190" s="26">
        <f t="shared" si="31"/>
        <v>0.23518480105671566</v>
      </c>
      <c r="AE190" s="26">
        <f t="shared" si="27"/>
        <v>0.22717600324327369</v>
      </c>
      <c r="AF190" s="26">
        <f t="shared" si="27"/>
        <v>0.21267296393321522</v>
      </c>
      <c r="AG190" s="26">
        <f t="shared" si="27"/>
        <v>0.20174067989564801</v>
      </c>
      <c r="AH190" s="26">
        <f t="shared" si="27"/>
        <v>0.19789103444410192</v>
      </c>
      <c r="AI190" s="26">
        <f t="shared" si="27"/>
        <v>0.18765317897613798</v>
      </c>
      <c r="AJ190" s="26">
        <f t="shared" si="27"/>
        <v>0.18134381723413887</v>
      </c>
      <c r="AK190" s="26">
        <f t="shared" si="27"/>
        <v>0.17965337393411862</v>
      </c>
      <c r="AL190" s="26">
        <f t="shared" si="27"/>
        <v>0.18083857441251353</v>
      </c>
      <c r="AM190" s="26">
        <f t="shared" si="27"/>
        <v>0.17784510241160786</v>
      </c>
      <c r="AN190" s="26">
        <f t="shared" si="27"/>
        <v>0.17581531051209912</v>
      </c>
      <c r="AO190" s="26">
        <f t="shared" si="27"/>
        <v>0.17652574815204594</v>
      </c>
      <c r="AP190" s="26">
        <f t="shared" si="27"/>
        <v>0.16921533693831772</v>
      </c>
      <c r="AQ190" s="26">
        <f t="shared" si="27"/>
        <v>0.1677287826812261</v>
      </c>
      <c r="AR190" s="26">
        <f t="shared" si="27"/>
        <v>0.16481343688883721</v>
      </c>
      <c r="AS190" s="26">
        <f t="shared" si="27"/>
        <v>0.17399179268664053</v>
      </c>
      <c r="AT190" s="26">
        <f t="shared" si="27"/>
        <v>0.1794937030292901</v>
      </c>
      <c r="AU190" s="26">
        <f t="shared" si="27"/>
        <v>0.17688809925912785</v>
      </c>
      <c r="AV190" s="26">
        <f t="shared" si="27"/>
        <v>0.17368340489877798</v>
      </c>
      <c r="AW190" s="27"/>
    </row>
    <row r="191" spans="2:49" x14ac:dyDescent="0.2">
      <c r="B191" s="13" t="s">
        <v>93</v>
      </c>
      <c r="C191" s="26">
        <f t="shared" si="32"/>
        <v>0.10923715620134924</v>
      </c>
      <c r="D191" s="26">
        <f t="shared" si="32"/>
        <v>0.10181347150259068</v>
      </c>
      <c r="E191" s="26">
        <f t="shared" si="32"/>
        <v>9.5780481491069117E-2</v>
      </c>
      <c r="F191" s="26">
        <f t="shared" si="32"/>
        <v>9.2291827790667691E-2</v>
      </c>
      <c r="G191" s="26">
        <f t="shared" si="32"/>
        <v>8.9348813730439167E-2</v>
      </c>
      <c r="H191" s="26">
        <f t="shared" si="32"/>
        <v>8.5425898572131953E-2</v>
      </c>
      <c r="I191" s="26">
        <f t="shared" si="32"/>
        <v>8.2191780821917804E-2</v>
      </c>
      <c r="J191" s="26">
        <f t="shared" si="32"/>
        <v>8.0263478897292018E-2</v>
      </c>
      <c r="K191" s="26">
        <f t="shared" si="32"/>
        <v>8.0923450789793433E-2</v>
      </c>
      <c r="L191" s="26">
        <f t="shared" si="32"/>
        <v>8.0622009569377984E-2</v>
      </c>
      <c r="M191" s="26">
        <f t="shared" si="32"/>
        <v>7.9631379962192814E-2</v>
      </c>
      <c r="N191" s="26">
        <f t="shared" si="32"/>
        <v>7.9526627218934914E-2</v>
      </c>
      <c r="O191" s="26">
        <f t="shared" si="32"/>
        <v>8.1279620853080575E-2</v>
      </c>
      <c r="P191" s="26">
        <f t="shared" si="32"/>
        <v>7.8835227272727279E-2</v>
      </c>
      <c r="Q191" s="26">
        <f t="shared" si="32"/>
        <v>7.6380728554641591E-2</v>
      </c>
      <c r="R191" s="26">
        <f t="shared" si="32"/>
        <v>7.3040241916724813E-2</v>
      </c>
      <c r="S191" s="26">
        <f t="shared" si="32"/>
        <v>6.535488404778636E-2</v>
      </c>
      <c r="T191" s="26">
        <f t="shared" si="32"/>
        <v>9.3836886005560699E-2</v>
      </c>
      <c r="U191" s="26">
        <f t="shared" si="32"/>
        <v>9.1885714285714279E-2</v>
      </c>
      <c r="V191" s="26">
        <f t="shared" si="32"/>
        <v>9.3651508329581273E-2</v>
      </c>
      <c r="W191" s="26">
        <f t="shared" si="32"/>
        <v>9.1861761426978814E-2</v>
      </c>
      <c r="X191" s="26">
        <f t="shared" si="32"/>
        <v>9.1446769790718835E-2</v>
      </c>
      <c r="Y191" s="26">
        <f t="shared" si="32"/>
        <v>9.8360655737704916E-2</v>
      </c>
      <c r="Z191" s="26">
        <f t="shared" si="32"/>
        <v>0.10797174571140263</v>
      </c>
      <c r="AA191" s="26">
        <f t="shared" si="32"/>
        <v>0.11125254582484725</v>
      </c>
      <c r="AB191" s="26">
        <f t="shared" si="32"/>
        <v>0.11189162067235324</v>
      </c>
      <c r="AC191" s="26">
        <f t="shared" si="31"/>
        <v>0.10951299520565229</v>
      </c>
      <c r="AD191" s="26">
        <f t="shared" si="31"/>
        <v>0.10759816420193778</v>
      </c>
      <c r="AE191" s="26">
        <f t="shared" si="27"/>
        <v>0.10605679819050012</v>
      </c>
      <c r="AF191" s="26">
        <f t="shared" si="27"/>
        <v>0.10644051130776795</v>
      </c>
      <c r="AG191" s="26">
        <f t="shared" si="27"/>
        <v>0.10290935320990623</v>
      </c>
      <c r="AH191" s="26">
        <f t="shared" si="27"/>
        <v>0.10002359046945034</v>
      </c>
      <c r="AI191" s="26">
        <f t="shared" si="27"/>
        <v>9.8256361922714419E-2</v>
      </c>
      <c r="AJ191" s="26">
        <f t="shared" si="27"/>
        <v>9.6362777515351911E-2</v>
      </c>
      <c r="AK191" s="26">
        <f t="shared" si="27"/>
        <v>9.8891447290336359E-2</v>
      </c>
      <c r="AL191" s="26">
        <f t="shared" si="27"/>
        <v>9.820297471027073E-2</v>
      </c>
      <c r="AM191" s="26">
        <f t="shared" si="27"/>
        <v>9.977883241948117E-2</v>
      </c>
      <c r="AN191" s="26">
        <f t="shared" si="27"/>
        <v>0.10592380532922265</v>
      </c>
      <c r="AO191" s="26">
        <f t="shared" si="27"/>
        <v>0.10407141301981276</v>
      </c>
      <c r="AP191" s="26">
        <f t="shared" si="27"/>
        <v>0.10691264725494555</v>
      </c>
      <c r="AQ191" s="26">
        <f t="shared" si="27"/>
        <v>0.10951212503039547</v>
      </c>
      <c r="AR191" s="26">
        <f t="shared" si="27"/>
        <v>0.10419594024946498</v>
      </c>
      <c r="AS191" s="26">
        <f t="shared" si="27"/>
        <v>0.10452856928131239</v>
      </c>
      <c r="AT191" s="26">
        <f t="shared" ref="AT191:AV195" si="33">(AT75+AT114)/AT36</f>
        <v>0.10591536123451017</v>
      </c>
      <c r="AU191" s="26">
        <f t="shared" si="33"/>
        <v>0.10336734907696497</v>
      </c>
      <c r="AV191" s="26">
        <f t="shared" si="33"/>
        <v>0.10258000496154801</v>
      </c>
      <c r="AW191" s="27"/>
    </row>
    <row r="192" spans="2:49" x14ac:dyDescent="0.2">
      <c r="B192" s="13" t="s">
        <v>65</v>
      </c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6">
        <f t="shared" si="32"/>
        <v>0.11777369607887844</v>
      </c>
      <c r="Y192" s="26">
        <f t="shared" si="32"/>
        <v>0.11834018834223448</v>
      </c>
      <c r="Z192" s="26">
        <f t="shared" si="32"/>
        <v>0.12666620725256164</v>
      </c>
      <c r="AA192" s="26">
        <f t="shared" si="32"/>
        <v>0.12759905666589338</v>
      </c>
      <c r="AB192" s="26">
        <f t="shared" si="32"/>
        <v>0.12775285858140026</v>
      </c>
      <c r="AC192" s="26">
        <f t="shared" si="31"/>
        <v>0.13420471555422187</v>
      </c>
      <c r="AD192" s="26">
        <f t="shared" si="31"/>
        <v>0.13901381886305472</v>
      </c>
      <c r="AE192" s="26">
        <f t="shared" si="31"/>
        <v>0.14026954448124868</v>
      </c>
      <c r="AF192" s="26">
        <f t="shared" si="31"/>
        <v>0.14028531444282069</v>
      </c>
      <c r="AG192" s="26">
        <f t="shared" si="31"/>
        <v>0.13225795556079217</v>
      </c>
      <c r="AH192" s="26">
        <f t="shared" si="31"/>
        <v>0.12989405246893171</v>
      </c>
      <c r="AI192" s="26">
        <f t="shared" si="31"/>
        <v>0.12477825349052866</v>
      </c>
      <c r="AJ192" s="26">
        <f t="shared" si="31"/>
        <v>0.11975542574744445</v>
      </c>
      <c r="AK192" s="26">
        <f t="shared" si="31"/>
        <v>0.11410356514352619</v>
      </c>
      <c r="AL192" s="26">
        <f t="shared" si="31"/>
        <v>0.11219136402338595</v>
      </c>
      <c r="AM192" s="26">
        <f t="shared" si="31"/>
        <v>0.11169338865234033</v>
      </c>
      <c r="AN192" s="26">
        <f t="shared" si="31"/>
        <v>0.11564608616335477</v>
      </c>
      <c r="AO192" s="26">
        <f t="shared" si="31"/>
        <v>0.11080432665835016</v>
      </c>
      <c r="AP192" s="26">
        <f t="shared" si="31"/>
        <v>0.10599692856886585</v>
      </c>
      <c r="AQ192" s="26">
        <f t="shared" si="31"/>
        <v>0.10546851123585639</v>
      </c>
      <c r="AR192" s="26">
        <f t="shared" si="31"/>
        <v>0.10512669292865504</v>
      </c>
      <c r="AS192" s="26">
        <f t="shared" ref="AS192:AU195" si="34">(AS76+AS115)/AS37</f>
        <v>0.10336564997443125</v>
      </c>
      <c r="AT192" s="26">
        <f t="shared" si="34"/>
        <v>0.10365935191046108</v>
      </c>
      <c r="AU192" s="26">
        <f t="shared" si="34"/>
        <v>0.10013051333033358</v>
      </c>
      <c r="AV192" s="26">
        <f t="shared" si="33"/>
        <v>8.9861385859298246E-2</v>
      </c>
      <c r="AW192" s="27"/>
    </row>
    <row r="193" spans="1:49" x14ac:dyDescent="0.2">
      <c r="B193" s="13" t="s">
        <v>94</v>
      </c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6">
        <f t="shared" ref="U193:W195" si="35">(U77+U116)/U38</f>
        <v>0.59617009293156853</v>
      </c>
      <c r="V193" s="26">
        <f t="shared" si="35"/>
        <v>0.61512291483757686</v>
      </c>
      <c r="W193" s="26">
        <f t="shared" si="35"/>
        <v>0.61036789297658867</v>
      </c>
      <c r="X193" s="26">
        <f t="shared" si="32"/>
        <v>0.62037325038880253</v>
      </c>
      <c r="Y193" s="26">
        <f t="shared" si="32"/>
        <v>0.6028157435001541</v>
      </c>
      <c r="Z193" s="26">
        <f t="shared" si="32"/>
        <v>0.57812246662703348</v>
      </c>
      <c r="AA193" s="26">
        <f t="shared" si="32"/>
        <v>0.59054330984155545</v>
      </c>
      <c r="AB193" s="26">
        <f t="shared" si="32"/>
        <v>0.58465274405050993</v>
      </c>
      <c r="AC193" s="26">
        <f t="shared" si="31"/>
        <v>0.57179922634210778</v>
      </c>
      <c r="AD193" s="26">
        <f t="shared" si="31"/>
        <v>0.55356974441195883</v>
      </c>
      <c r="AE193" s="26">
        <f t="shared" si="31"/>
        <v>0.55406087874753229</v>
      </c>
      <c r="AF193" s="26">
        <f t="shared" si="31"/>
        <v>0.549836749501179</v>
      </c>
      <c r="AG193" s="26">
        <f t="shared" si="31"/>
        <v>0.5140169593624021</v>
      </c>
      <c r="AH193" s="26">
        <f t="shared" si="31"/>
        <v>0.5281984576790858</v>
      </c>
      <c r="AI193" s="26">
        <f t="shared" si="31"/>
        <v>0.5024584406462187</v>
      </c>
      <c r="AJ193" s="26">
        <f t="shared" si="31"/>
        <v>0.49363975977680047</v>
      </c>
      <c r="AK193" s="26">
        <f t="shared" si="31"/>
        <v>0.4553002903570883</v>
      </c>
      <c r="AL193" s="26">
        <f t="shared" si="31"/>
        <v>0.43013056912189773</v>
      </c>
      <c r="AM193" s="26">
        <f t="shared" si="31"/>
        <v>0.41105616217010232</v>
      </c>
      <c r="AN193" s="26">
        <f t="shared" si="31"/>
        <v>0.39560227601504483</v>
      </c>
      <c r="AO193" s="26">
        <f t="shared" si="31"/>
        <v>0.38959139379069546</v>
      </c>
      <c r="AP193" s="26">
        <f t="shared" si="31"/>
        <v>0.39982140339333555</v>
      </c>
      <c r="AQ193" s="26">
        <f t="shared" si="31"/>
        <v>0.39094449853943525</v>
      </c>
      <c r="AR193" s="26">
        <f t="shared" si="31"/>
        <v>0.38299460804645374</v>
      </c>
      <c r="AS193" s="26">
        <f t="shared" si="34"/>
        <v>0.37069417025905482</v>
      </c>
      <c r="AT193" s="26">
        <f t="shared" si="34"/>
        <v>0.35930888575458392</v>
      </c>
      <c r="AU193" s="26">
        <f t="shared" si="34"/>
        <v>0.33956734662399257</v>
      </c>
      <c r="AV193" s="26">
        <f t="shared" si="33"/>
        <v>0.33034070846324332</v>
      </c>
      <c r="AW193" s="27"/>
    </row>
    <row r="194" spans="1:49" x14ac:dyDescent="0.2">
      <c r="B194" s="13" t="s">
        <v>74</v>
      </c>
      <c r="C194" s="26">
        <f t="shared" ref="C194:T195" si="36">(C78+C117)/C39</f>
        <v>7.80115663836594E-2</v>
      </c>
      <c r="D194" s="26">
        <f t="shared" si="36"/>
        <v>8.3840264845851442E-2</v>
      </c>
      <c r="E194" s="26">
        <f t="shared" si="36"/>
        <v>8.2936327105513893E-2</v>
      </c>
      <c r="F194" s="26">
        <f t="shared" si="36"/>
        <v>8.2375788962615312E-2</v>
      </c>
      <c r="G194" s="26">
        <f t="shared" si="36"/>
        <v>8.0635407007216872E-2</v>
      </c>
      <c r="H194" s="26">
        <f t="shared" si="36"/>
        <v>8.0744336569579286E-2</v>
      </c>
      <c r="I194" s="26">
        <f t="shared" si="36"/>
        <v>7.9644212330164429E-2</v>
      </c>
      <c r="J194" s="26">
        <f t="shared" si="36"/>
        <v>7.771619528893961E-2</v>
      </c>
      <c r="K194" s="26">
        <f t="shared" si="36"/>
        <v>7.7215856176863593E-2</v>
      </c>
      <c r="L194" s="26">
        <f t="shared" si="36"/>
        <v>7.5999840504007335E-2</v>
      </c>
      <c r="M194" s="26">
        <f t="shared" si="36"/>
        <v>8.0507118860982246E-2</v>
      </c>
      <c r="N194" s="26">
        <f t="shared" si="36"/>
        <v>8.8251218191662151E-2</v>
      </c>
      <c r="O194" s="26">
        <f t="shared" si="36"/>
        <v>9.2011533242876531E-2</v>
      </c>
      <c r="P194" s="26">
        <f t="shared" si="36"/>
        <v>9.5992104359766559E-2</v>
      </c>
      <c r="Q194" s="26">
        <f t="shared" si="36"/>
        <v>0.12731617338811102</v>
      </c>
      <c r="R194" s="26">
        <f t="shared" si="36"/>
        <v>0.13109278350515463</v>
      </c>
      <c r="S194" s="26">
        <f t="shared" si="36"/>
        <v>0.13178835110746515</v>
      </c>
      <c r="T194" s="26">
        <f t="shared" si="36"/>
        <v>0.14442110366001454</v>
      </c>
      <c r="U194" s="26">
        <f t="shared" si="35"/>
        <v>0.14688034852964058</v>
      </c>
      <c r="V194" s="26">
        <f t="shared" si="35"/>
        <v>0.15190779313721797</v>
      </c>
      <c r="W194" s="26">
        <f t="shared" si="35"/>
        <v>0.15098068461481096</v>
      </c>
      <c r="X194" s="26">
        <f t="shared" si="32"/>
        <v>0.1462506715787858</v>
      </c>
      <c r="Y194" s="26">
        <f t="shared" si="32"/>
        <v>0.14295934735600549</v>
      </c>
      <c r="Z194" s="26">
        <f t="shared" si="32"/>
        <v>0.14217584901147959</v>
      </c>
      <c r="AA194" s="26">
        <f t="shared" si="32"/>
        <v>0.14439407595137213</v>
      </c>
      <c r="AB194" s="26">
        <f t="shared" si="32"/>
        <v>0.14473849896033583</v>
      </c>
      <c r="AC194" s="26">
        <f t="shared" si="31"/>
        <v>0.13943251447895208</v>
      </c>
      <c r="AD194" s="26">
        <f t="shared" si="31"/>
        <v>0.13651212005352703</v>
      </c>
      <c r="AE194" s="26">
        <f t="shared" si="31"/>
        <v>0.13124995264254594</v>
      </c>
      <c r="AF194" s="26">
        <f t="shared" si="31"/>
        <v>0.12639281780375405</v>
      </c>
      <c r="AG194" s="26">
        <f t="shared" si="31"/>
        <v>0.12280752457683494</v>
      </c>
      <c r="AH194" s="26">
        <f t="shared" si="31"/>
        <v>0.12229425245277493</v>
      </c>
      <c r="AI194" s="26">
        <f t="shared" si="31"/>
        <v>0.12336876601630752</v>
      </c>
      <c r="AJ194" s="26">
        <f t="shared" si="31"/>
        <v>0.12931923390540029</v>
      </c>
      <c r="AK194" s="26">
        <f t="shared" si="31"/>
        <v>0.13273231927260726</v>
      </c>
      <c r="AL194" s="26">
        <f t="shared" si="31"/>
        <v>0.12940271866950387</v>
      </c>
      <c r="AM194" s="26">
        <f t="shared" si="31"/>
        <v>0.13087133568809198</v>
      </c>
      <c r="AN194" s="26">
        <f t="shared" si="31"/>
        <v>0.13318899972445714</v>
      </c>
      <c r="AO194" s="26">
        <f t="shared" si="31"/>
        <v>0.13375372923639897</v>
      </c>
      <c r="AP194" s="26">
        <f t="shared" si="31"/>
        <v>0.13551904027358966</v>
      </c>
      <c r="AQ194" s="26">
        <f t="shared" si="31"/>
        <v>0.13853931765171693</v>
      </c>
      <c r="AR194" s="26">
        <f t="shared" si="31"/>
        <v>0.13948595828543275</v>
      </c>
      <c r="AS194" s="26">
        <f t="shared" si="34"/>
        <v>0.14648994798715168</v>
      </c>
      <c r="AT194" s="26">
        <f t="shared" si="34"/>
        <v>0.14455792588565536</v>
      </c>
      <c r="AU194" s="26">
        <f t="shared" si="34"/>
        <v>0.1543792391334658</v>
      </c>
      <c r="AV194" s="26">
        <f t="shared" si="33"/>
        <v>0.14933475644839547</v>
      </c>
      <c r="AW194" s="27"/>
    </row>
    <row r="195" spans="1:49" x14ac:dyDescent="0.2">
      <c r="B195" s="13" t="s">
        <v>95</v>
      </c>
      <c r="C195" s="26">
        <f t="shared" si="36"/>
        <v>0.10208698746790716</v>
      </c>
      <c r="D195" s="26">
        <f t="shared" si="36"/>
        <v>0.10178033691584663</v>
      </c>
      <c r="E195" s="26">
        <f t="shared" si="36"/>
        <v>9.9119934755882322E-2</v>
      </c>
      <c r="F195" s="26">
        <f t="shared" si="36"/>
        <v>9.6597855732154611E-2</v>
      </c>
      <c r="G195" s="26">
        <f t="shared" si="36"/>
        <v>9.6031983777680491E-2</v>
      </c>
      <c r="H195" s="26">
        <f t="shared" si="36"/>
        <v>9.6638166018218674E-2</v>
      </c>
      <c r="I195" s="26">
        <f t="shared" si="36"/>
        <v>9.2775374076077152E-2</v>
      </c>
      <c r="J195" s="26">
        <f t="shared" si="36"/>
        <v>9.2754599693534889E-2</v>
      </c>
      <c r="K195" s="26">
        <f t="shared" si="36"/>
        <v>9.205813759786774E-2</v>
      </c>
      <c r="L195" s="26">
        <f t="shared" si="36"/>
        <v>9.2598963814458021E-2</v>
      </c>
      <c r="M195" s="26">
        <f t="shared" si="36"/>
        <v>9.4196549953173614E-2</v>
      </c>
      <c r="N195" s="26">
        <f t="shared" si="36"/>
        <v>9.3538651553333269E-2</v>
      </c>
      <c r="O195" s="26">
        <f t="shared" si="36"/>
        <v>9.6055302132106182E-2</v>
      </c>
      <c r="P195" s="26">
        <f t="shared" si="36"/>
        <v>9.6782831187892979E-2</v>
      </c>
      <c r="Q195" s="26">
        <f t="shared" si="36"/>
        <v>9.4147897719156229E-2</v>
      </c>
      <c r="R195" s="26">
        <f t="shared" si="36"/>
        <v>9.0928604759682688E-2</v>
      </c>
      <c r="S195" s="26">
        <f t="shared" si="36"/>
        <v>8.8962289113753118E-2</v>
      </c>
      <c r="T195" s="26">
        <f t="shared" si="36"/>
        <v>8.9265385983635717E-2</v>
      </c>
      <c r="U195" s="26">
        <f t="shared" si="35"/>
        <v>8.9824994781156492E-2</v>
      </c>
      <c r="V195" s="26">
        <f t="shared" si="35"/>
        <v>8.8783214876173924E-2</v>
      </c>
      <c r="W195" s="26">
        <f t="shared" si="35"/>
        <v>8.8010236293384295E-2</v>
      </c>
      <c r="X195" s="26">
        <f t="shared" si="32"/>
        <v>9.0190115360437653E-2</v>
      </c>
      <c r="Y195" s="26">
        <f t="shared" si="32"/>
        <v>8.6967896566856828E-2</v>
      </c>
      <c r="Z195" s="26">
        <f t="shared" si="32"/>
        <v>8.8176352705410826E-2</v>
      </c>
      <c r="AA195" s="26">
        <f t="shared" si="32"/>
        <v>8.7989598569803346E-2</v>
      </c>
      <c r="AB195" s="26">
        <f t="shared" si="32"/>
        <v>8.5172137710168128E-2</v>
      </c>
      <c r="AC195" s="26">
        <f t="shared" si="31"/>
        <v>8.4193578937399371E-2</v>
      </c>
      <c r="AD195" s="26">
        <f t="shared" si="31"/>
        <v>8.2464996372281135E-2</v>
      </c>
      <c r="AE195" s="26">
        <f t="shared" si="31"/>
        <v>7.9444406410929314E-2</v>
      </c>
      <c r="AF195" s="26">
        <f t="shared" si="31"/>
        <v>7.6576171640896556E-2</v>
      </c>
      <c r="AG195" s="26">
        <f t="shared" si="31"/>
        <v>7.4175804106917181E-2</v>
      </c>
      <c r="AH195" s="26">
        <f t="shared" si="31"/>
        <v>7.3576128471588301E-2</v>
      </c>
      <c r="AI195" s="26">
        <f t="shared" si="31"/>
        <v>7.2403560830860539E-2</v>
      </c>
      <c r="AJ195" s="26">
        <f t="shared" si="31"/>
        <v>7.5659232154266134E-2</v>
      </c>
      <c r="AK195" s="26">
        <f t="shared" si="31"/>
        <v>7.5740384339183633E-2</v>
      </c>
      <c r="AL195" s="26">
        <f t="shared" si="31"/>
        <v>7.4691314471177592E-2</v>
      </c>
      <c r="AM195" s="26">
        <f t="shared" si="31"/>
        <v>7.4023555152429948E-2</v>
      </c>
      <c r="AN195" s="26">
        <f t="shared" si="31"/>
        <v>7.2195936924414741E-2</v>
      </c>
      <c r="AO195" s="26">
        <f t="shared" si="31"/>
        <v>7.0183404190916468E-2</v>
      </c>
      <c r="AP195" s="26">
        <f t="shared" si="31"/>
        <v>7.0933748936565691E-2</v>
      </c>
      <c r="AQ195" s="26">
        <f t="shared" si="31"/>
        <v>7.0456768106770984E-2</v>
      </c>
      <c r="AR195" s="26">
        <f t="shared" si="31"/>
        <v>6.8313922313021469E-2</v>
      </c>
      <c r="AS195" s="26">
        <f t="shared" si="34"/>
        <v>6.7656823589693202E-2</v>
      </c>
      <c r="AT195" s="26">
        <f t="shared" si="34"/>
        <v>6.6067297070083172E-2</v>
      </c>
      <c r="AU195" s="26">
        <f t="shared" si="34"/>
        <v>6.4550083729195865E-2</v>
      </c>
      <c r="AV195" s="26">
        <f t="shared" si="33"/>
        <v>6.4562294652395644E-2</v>
      </c>
      <c r="AW195" s="26">
        <f>(AW79+AW118)/AW40</f>
        <v>6.4000633931165646E-2</v>
      </c>
    </row>
    <row r="196" spans="1:49" x14ac:dyDescent="0.2">
      <c r="B196" s="14" t="s">
        <v>153</v>
      </c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30">
        <f t="shared" ref="AE196:AV196" si="37">(SUM(AE45:AE79)+SUM(AE84:AE118))/SUM(AE6:AE40)</f>
        <v>0.18672349239509531</v>
      </c>
      <c r="AF196" s="30">
        <f t="shared" si="37"/>
        <v>0.18308811817015852</v>
      </c>
      <c r="AG196" s="30">
        <f t="shared" si="37"/>
        <v>0.17656133736526525</v>
      </c>
      <c r="AH196" s="30">
        <f t="shared" si="37"/>
        <v>0.1758033051139771</v>
      </c>
      <c r="AI196" s="30">
        <f t="shared" si="37"/>
        <v>0.17372778095283703</v>
      </c>
      <c r="AJ196" s="30">
        <f t="shared" si="37"/>
        <v>0.17302309777002833</v>
      </c>
      <c r="AK196" s="30">
        <f t="shared" si="37"/>
        <v>0.1708561947568159</v>
      </c>
      <c r="AL196" s="30">
        <f t="shared" si="37"/>
        <v>0.16726666271825202</v>
      </c>
      <c r="AM196" s="30">
        <f t="shared" si="37"/>
        <v>0.16335177574543788</v>
      </c>
      <c r="AN196" s="30">
        <f t="shared" si="37"/>
        <v>0.16086759900120798</v>
      </c>
      <c r="AO196" s="30">
        <f t="shared" si="37"/>
        <v>0.1587227715048887</v>
      </c>
      <c r="AP196" s="30">
        <f t="shared" si="37"/>
        <v>0.15927820241555266</v>
      </c>
      <c r="AQ196" s="30">
        <f t="shared" si="37"/>
        <v>0.16078539446372517</v>
      </c>
      <c r="AR196" s="30">
        <f t="shared" si="37"/>
        <v>0.15873696639657822</v>
      </c>
      <c r="AS196" s="30">
        <f t="shared" si="37"/>
        <v>0.15834799193487067</v>
      </c>
      <c r="AT196" s="30">
        <f t="shared" si="37"/>
        <v>0.15590709829852087</v>
      </c>
      <c r="AU196" s="30">
        <f t="shared" si="37"/>
        <v>0.15320560794377852</v>
      </c>
      <c r="AV196" s="30">
        <f t="shared" si="37"/>
        <v>0.15347371693339518</v>
      </c>
      <c r="AW196" s="30"/>
    </row>
    <row r="198" spans="1:49" x14ac:dyDescent="0.2">
      <c r="A198" s="15"/>
      <c r="B198" s="14" t="s">
        <v>157</v>
      </c>
    </row>
    <row r="199" spans="1:49" x14ac:dyDescent="0.2">
      <c r="A199" s="15"/>
      <c r="B199" s="18"/>
      <c r="C199" s="19" t="s">
        <v>104</v>
      </c>
      <c r="D199" s="19" t="s">
        <v>105</v>
      </c>
      <c r="E199" s="19" t="s">
        <v>106</v>
      </c>
      <c r="F199" s="19" t="s">
        <v>107</v>
      </c>
      <c r="G199" s="19" t="s">
        <v>108</v>
      </c>
      <c r="H199" s="19" t="s">
        <v>109</v>
      </c>
      <c r="I199" s="19" t="s">
        <v>110</v>
      </c>
      <c r="J199" s="19" t="s">
        <v>111</v>
      </c>
      <c r="K199" s="19" t="s">
        <v>112</v>
      </c>
      <c r="L199" s="19" t="s">
        <v>113</v>
      </c>
      <c r="M199" s="19" t="s">
        <v>114</v>
      </c>
      <c r="N199" s="19" t="s">
        <v>115</v>
      </c>
      <c r="O199" s="19" t="s">
        <v>116</v>
      </c>
      <c r="P199" s="19" t="s">
        <v>117</v>
      </c>
      <c r="Q199" s="19" t="s">
        <v>118</v>
      </c>
      <c r="R199" s="19" t="s">
        <v>119</v>
      </c>
      <c r="S199" s="19" t="s">
        <v>120</v>
      </c>
      <c r="T199" s="19" t="s">
        <v>121</v>
      </c>
      <c r="U199" s="19" t="s">
        <v>122</v>
      </c>
      <c r="V199" s="19" t="s">
        <v>123</v>
      </c>
      <c r="W199" s="19" t="s">
        <v>124</v>
      </c>
      <c r="X199" s="19" t="s">
        <v>125</v>
      </c>
      <c r="Y199" s="19" t="s">
        <v>126</v>
      </c>
      <c r="Z199" s="19" t="s">
        <v>127</v>
      </c>
      <c r="AA199" s="19" t="s">
        <v>128</v>
      </c>
      <c r="AB199" s="19" t="s">
        <v>129</v>
      </c>
      <c r="AC199" s="19" t="s">
        <v>130</v>
      </c>
      <c r="AD199" s="19" t="s">
        <v>131</v>
      </c>
      <c r="AE199" s="19" t="s">
        <v>132</v>
      </c>
      <c r="AF199" s="19" t="s">
        <v>133</v>
      </c>
      <c r="AG199" s="19" t="s">
        <v>134</v>
      </c>
      <c r="AH199" s="19" t="s">
        <v>135</v>
      </c>
      <c r="AI199" s="19" t="s">
        <v>136</v>
      </c>
      <c r="AJ199" s="19" t="s">
        <v>137</v>
      </c>
      <c r="AK199" s="19" t="s">
        <v>138</v>
      </c>
      <c r="AL199" s="19" t="s">
        <v>139</v>
      </c>
      <c r="AM199" s="19" t="s">
        <v>140</v>
      </c>
      <c r="AN199" s="19" t="s">
        <v>141</v>
      </c>
      <c r="AO199" s="19" t="s">
        <v>142</v>
      </c>
      <c r="AP199" s="19" t="s">
        <v>143</v>
      </c>
      <c r="AQ199" s="19" t="s">
        <v>144</v>
      </c>
      <c r="AR199" s="19" t="s">
        <v>145</v>
      </c>
      <c r="AS199" s="19" t="s">
        <v>146</v>
      </c>
      <c r="AT199" s="19" t="s">
        <v>147</v>
      </c>
      <c r="AU199" s="19" t="s">
        <v>148</v>
      </c>
      <c r="AV199" s="19" t="s">
        <v>149</v>
      </c>
      <c r="AW199" s="19" t="s">
        <v>150</v>
      </c>
    </row>
    <row r="200" spans="1:49" x14ac:dyDescent="0.2">
      <c r="B200" s="13" t="s">
        <v>61</v>
      </c>
      <c r="C200" s="26">
        <f t="shared" ref="C200:AV204" si="38">(100-C123)/100</f>
        <v>0.13837199999999997</v>
      </c>
      <c r="D200" s="26">
        <f t="shared" si="38"/>
        <v>0.13700890000000002</v>
      </c>
      <c r="E200" s="26">
        <f t="shared" si="38"/>
        <v>0.1381308</v>
      </c>
      <c r="F200" s="26">
        <f t="shared" si="38"/>
        <v>0.13591560000000003</v>
      </c>
      <c r="G200" s="26">
        <f t="shared" si="38"/>
        <v>0.14161770000000004</v>
      </c>
      <c r="H200" s="26">
        <f t="shared" si="38"/>
        <v>0.14385499999999993</v>
      </c>
      <c r="I200" s="26">
        <f t="shared" si="38"/>
        <v>0.1518871</v>
      </c>
      <c r="J200" s="26">
        <f t="shared" si="38"/>
        <v>0.15902190000000005</v>
      </c>
      <c r="K200" s="26">
        <f t="shared" si="38"/>
        <v>0.15507499999999994</v>
      </c>
      <c r="L200" s="26">
        <f t="shared" si="38"/>
        <v>0.1594681</v>
      </c>
      <c r="M200" s="26">
        <f t="shared" si="38"/>
        <v>0.16037279999999995</v>
      </c>
      <c r="N200" s="26">
        <f t="shared" si="38"/>
        <v>0.15619630000000001</v>
      </c>
      <c r="O200" s="26">
        <f t="shared" si="38"/>
        <v>0.15648960000000003</v>
      </c>
      <c r="P200" s="26">
        <f t="shared" si="38"/>
        <v>0.15635480000000002</v>
      </c>
      <c r="Q200" s="26">
        <f t="shared" si="38"/>
        <v>0.15652659999999996</v>
      </c>
      <c r="R200" s="26">
        <f t="shared" si="38"/>
        <v>0.15034459999999997</v>
      </c>
      <c r="S200" s="26">
        <f t="shared" si="38"/>
        <v>0.15315169999999995</v>
      </c>
      <c r="T200" s="26">
        <f t="shared" si="38"/>
        <v>0.15011889999999994</v>
      </c>
      <c r="U200" s="26">
        <f t="shared" si="38"/>
        <v>0.15068309999999996</v>
      </c>
      <c r="V200" s="26">
        <f t="shared" si="38"/>
        <v>0.1448796</v>
      </c>
      <c r="W200" s="26">
        <f t="shared" si="38"/>
        <v>0.14433660000000004</v>
      </c>
      <c r="X200" s="26">
        <f t="shared" si="38"/>
        <v>0.14940060000000002</v>
      </c>
      <c r="Y200" s="26">
        <f t="shared" si="38"/>
        <v>0.15038439999999995</v>
      </c>
      <c r="Z200" s="26">
        <f t="shared" si="38"/>
        <v>0.15354799999999996</v>
      </c>
      <c r="AA200" s="26">
        <f t="shared" si="38"/>
        <v>0.14879909999999996</v>
      </c>
      <c r="AB200" s="26">
        <f t="shared" si="38"/>
        <v>0.14558449999999992</v>
      </c>
      <c r="AC200" s="26">
        <f t="shared" si="38"/>
        <v>0.14231030000000003</v>
      </c>
      <c r="AD200" s="26">
        <f t="shared" si="38"/>
        <v>0.14178049999999998</v>
      </c>
      <c r="AE200" s="26">
        <f t="shared" si="38"/>
        <v>0.13680250000000002</v>
      </c>
      <c r="AF200" s="26">
        <f t="shared" si="38"/>
        <v>0.13668959999999999</v>
      </c>
      <c r="AG200" s="26">
        <f t="shared" si="38"/>
        <v>0.13524280000000005</v>
      </c>
      <c r="AH200" s="26">
        <f t="shared" si="38"/>
        <v>0.13360050000000001</v>
      </c>
      <c r="AI200" s="26">
        <f t="shared" si="38"/>
        <v>0.13496480000000005</v>
      </c>
      <c r="AJ200" s="26">
        <f t="shared" si="38"/>
        <v>0.13129080000000001</v>
      </c>
      <c r="AK200" s="26">
        <f t="shared" si="38"/>
        <v>0.1279168</v>
      </c>
      <c r="AL200" s="26">
        <f t="shared" si="38"/>
        <v>0.12596959999999996</v>
      </c>
      <c r="AM200" s="26">
        <f t="shared" si="38"/>
        <v>0.12089219999999998</v>
      </c>
      <c r="AN200" s="26">
        <f t="shared" si="38"/>
        <v>0.11687550000000002</v>
      </c>
      <c r="AO200" s="26">
        <f t="shared" si="38"/>
        <v>0.11470179999999999</v>
      </c>
      <c r="AP200" s="26">
        <f t="shared" si="38"/>
        <v>0.1152073</v>
      </c>
      <c r="AQ200" s="26">
        <f t="shared" si="38"/>
        <v>0.11516980000000004</v>
      </c>
      <c r="AR200" s="26">
        <f t="shared" si="38"/>
        <v>0.11075130000000001</v>
      </c>
      <c r="AS200" s="26">
        <f t="shared" si="38"/>
        <v>0.10388090000000005</v>
      </c>
      <c r="AT200" s="26">
        <f t="shared" si="38"/>
        <v>0.10110979999999997</v>
      </c>
      <c r="AU200" s="26">
        <f t="shared" si="38"/>
        <v>0.10201560000000001</v>
      </c>
      <c r="AV200" s="26">
        <f t="shared" si="38"/>
        <v>0.10316289999999995</v>
      </c>
      <c r="AW200" s="27"/>
    </row>
    <row r="201" spans="1:49" x14ac:dyDescent="0.2">
      <c r="B201" s="13" t="s">
        <v>62</v>
      </c>
      <c r="C201" s="26">
        <f t="shared" si="38"/>
        <v>0.27297200000000005</v>
      </c>
      <c r="D201" s="26">
        <f t="shared" si="38"/>
        <v>0.26168850000000005</v>
      </c>
      <c r="E201" s="26">
        <f t="shared" si="38"/>
        <v>0.25025049999999993</v>
      </c>
      <c r="F201" s="26">
        <f t="shared" si="38"/>
        <v>0.24551500000000004</v>
      </c>
      <c r="G201" s="26">
        <f t="shared" si="38"/>
        <v>0.19496350000000007</v>
      </c>
      <c r="H201" s="26">
        <f t="shared" si="38"/>
        <v>0.19115880000000005</v>
      </c>
      <c r="I201" s="26">
        <f t="shared" si="38"/>
        <v>0.18902190000000005</v>
      </c>
      <c r="J201" s="26">
        <f t="shared" si="38"/>
        <v>0.18560789999999996</v>
      </c>
      <c r="K201" s="26">
        <f t="shared" si="38"/>
        <v>0.17723460000000002</v>
      </c>
      <c r="L201" s="26">
        <f t="shared" si="38"/>
        <v>0.17065179999999999</v>
      </c>
      <c r="M201" s="26">
        <f t="shared" si="38"/>
        <v>0.16840940000000004</v>
      </c>
      <c r="N201" s="26">
        <f t="shared" si="38"/>
        <v>0.16347160000000002</v>
      </c>
      <c r="O201" s="26">
        <f t="shared" si="38"/>
        <v>0.16057360000000004</v>
      </c>
      <c r="P201" s="26">
        <f t="shared" si="38"/>
        <v>0.16045630000000002</v>
      </c>
      <c r="Q201" s="26">
        <f t="shared" si="38"/>
        <v>0.15420360000000002</v>
      </c>
      <c r="R201" s="26">
        <f t="shared" si="38"/>
        <v>0.15069440000000001</v>
      </c>
      <c r="S201" s="26">
        <f t="shared" si="38"/>
        <v>0.14962350000000002</v>
      </c>
      <c r="T201" s="26">
        <f t="shared" si="38"/>
        <v>0.14939030000000003</v>
      </c>
      <c r="U201" s="26">
        <f t="shared" si="38"/>
        <v>0.14868129999999993</v>
      </c>
      <c r="V201" s="26">
        <f t="shared" si="38"/>
        <v>0.14682270000000003</v>
      </c>
      <c r="W201" s="26">
        <f t="shared" si="38"/>
        <v>0.14540660000000002</v>
      </c>
      <c r="X201" s="26">
        <f t="shared" si="38"/>
        <v>0.14088579999999992</v>
      </c>
      <c r="Y201" s="26">
        <f t="shared" si="38"/>
        <v>0.13431479999999993</v>
      </c>
      <c r="Z201" s="26">
        <f t="shared" si="38"/>
        <v>0.13195380000000001</v>
      </c>
      <c r="AA201" s="26">
        <f t="shared" si="38"/>
        <v>0.14081549999999993</v>
      </c>
      <c r="AB201" s="26">
        <f t="shared" si="38"/>
        <v>0.14541370000000001</v>
      </c>
      <c r="AC201" s="26">
        <f t="shared" si="38"/>
        <v>0.14141369999999995</v>
      </c>
      <c r="AD201" s="26">
        <f t="shared" si="38"/>
        <v>0.13815690000000003</v>
      </c>
      <c r="AE201" s="26">
        <f t="shared" si="38"/>
        <v>0.13885099999999995</v>
      </c>
      <c r="AF201" s="26">
        <f t="shared" si="38"/>
        <v>0.13541129999999996</v>
      </c>
      <c r="AG201" s="26">
        <f t="shared" si="38"/>
        <v>0.13265069999999995</v>
      </c>
      <c r="AH201" s="26">
        <f t="shared" si="38"/>
        <v>0.13340450000000004</v>
      </c>
      <c r="AI201" s="26">
        <f t="shared" si="38"/>
        <v>0.13255639999999999</v>
      </c>
      <c r="AJ201" s="26">
        <f t="shared" si="38"/>
        <v>0.12926860000000004</v>
      </c>
      <c r="AK201" s="26">
        <f t="shared" si="38"/>
        <v>0.12425319999999999</v>
      </c>
      <c r="AL201" s="26">
        <f t="shared" si="38"/>
        <v>0.12988929999999996</v>
      </c>
      <c r="AM201" s="26">
        <f t="shared" si="38"/>
        <v>0.13072909999999993</v>
      </c>
      <c r="AN201" s="26">
        <f t="shared" si="38"/>
        <v>0.13725459999999998</v>
      </c>
      <c r="AO201" s="26">
        <f t="shared" si="38"/>
        <v>0.13585920000000001</v>
      </c>
      <c r="AP201" s="26">
        <f t="shared" si="38"/>
        <v>0.13686130000000005</v>
      </c>
      <c r="AQ201" s="26">
        <f t="shared" si="38"/>
        <v>0.13851460000000004</v>
      </c>
      <c r="AR201" s="26">
        <f t="shared" si="38"/>
        <v>0.13306209999999993</v>
      </c>
      <c r="AS201" s="26">
        <f t="shared" si="38"/>
        <v>0.13104540000000001</v>
      </c>
      <c r="AT201" s="26">
        <f t="shared" si="38"/>
        <v>0.13234849999999995</v>
      </c>
      <c r="AU201" s="26">
        <f t="shared" si="38"/>
        <v>0.13323999999999997</v>
      </c>
      <c r="AV201" s="26">
        <f t="shared" si="38"/>
        <v>0.13030379999999994</v>
      </c>
      <c r="AW201" s="27"/>
    </row>
    <row r="202" spans="1:49" x14ac:dyDescent="0.2">
      <c r="B202" s="13" t="s">
        <v>63</v>
      </c>
      <c r="C202" s="26">
        <f t="shared" si="38"/>
        <v>0.18840180000000004</v>
      </c>
      <c r="D202" s="26">
        <f t="shared" si="38"/>
        <v>0.18126720000000007</v>
      </c>
      <c r="E202" s="26">
        <f t="shared" si="38"/>
        <v>0.17697400000000002</v>
      </c>
      <c r="F202" s="26">
        <f t="shared" si="38"/>
        <v>0.17177249999999999</v>
      </c>
      <c r="G202" s="26">
        <f t="shared" si="38"/>
        <v>0.1669359</v>
      </c>
      <c r="H202" s="26">
        <f t="shared" si="38"/>
        <v>0.16789519999999997</v>
      </c>
      <c r="I202" s="26">
        <f t="shared" si="38"/>
        <v>0.16671239999999998</v>
      </c>
      <c r="J202" s="26">
        <f t="shared" si="38"/>
        <v>0.16652879999999995</v>
      </c>
      <c r="K202" s="26">
        <f t="shared" si="38"/>
        <v>0.16730980000000004</v>
      </c>
      <c r="L202" s="26">
        <f t="shared" si="38"/>
        <v>0.16666659999999994</v>
      </c>
      <c r="M202" s="26">
        <f t="shared" si="38"/>
        <v>0.16570959999999998</v>
      </c>
      <c r="N202" s="26">
        <f t="shared" si="38"/>
        <v>0.16987449999999996</v>
      </c>
      <c r="O202" s="26">
        <f t="shared" si="38"/>
        <v>0.17331069999999996</v>
      </c>
      <c r="P202" s="26">
        <f t="shared" si="38"/>
        <v>0.17789829999999995</v>
      </c>
      <c r="Q202" s="26">
        <f t="shared" si="38"/>
        <v>0.18015439999999999</v>
      </c>
      <c r="R202" s="26">
        <f t="shared" si="38"/>
        <v>0.18026730000000002</v>
      </c>
      <c r="S202" s="26">
        <f t="shared" si="38"/>
        <v>0.18073989999999995</v>
      </c>
      <c r="T202" s="26">
        <f t="shared" si="38"/>
        <v>0.18184370000000002</v>
      </c>
      <c r="U202" s="26">
        <f t="shared" si="38"/>
        <v>0.18144040000000003</v>
      </c>
      <c r="V202" s="26">
        <f t="shared" si="38"/>
        <v>0.18119889999999997</v>
      </c>
      <c r="W202" s="26">
        <f t="shared" si="38"/>
        <v>0.18115939999999994</v>
      </c>
      <c r="X202" s="26">
        <f t="shared" si="38"/>
        <v>0.18313260000000001</v>
      </c>
      <c r="Y202" s="26">
        <f t="shared" si="38"/>
        <v>0.18394199999999997</v>
      </c>
      <c r="Z202" s="26">
        <f t="shared" si="38"/>
        <v>0.18888589999999994</v>
      </c>
      <c r="AA202" s="26">
        <f t="shared" si="38"/>
        <v>0.18857640000000003</v>
      </c>
      <c r="AB202" s="26">
        <f t="shared" si="38"/>
        <v>0.18806690000000004</v>
      </c>
      <c r="AC202" s="26">
        <f t="shared" si="38"/>
        <v>0.18825069999999997</v>
      </c>
      <c r="AD202" s="26">
        <f t="shared" si="38"/>
        <v>0.18603480000000006</v>
      </c>
      <c r="AE202" s="26">
        <f t="shared" si="38"/>
        <v>0.18175610000000006</v>
      </c>
      <c r="AF202" s="26">
        <f t="shared" si="38"/>
        <v>0.16496129999999995</v>
      </c>
      <c r="AG202" s="26">
        <f t="shared" si="38"/>
        <v>0.15786900000000004</v>
      </c>
      <c r="AH202" s="26">
        <f t="shared" si="38"/>
        <v>0.15162719999999993</v>
      </c>
      <c r="AI202" s="26">
        <f t="shared" si="38"/>
        <v>0.154054</v>
      </c>
      <c r="AJ202" s="26">
        <f t="shared" si="38"/>
        <v>0.14963139999999997</v>
      </c>
      <c r="AK202" s="26">
        <f t="shared" si="38"/>
        <v>0.14931139999999998</v>
      </c>
      <c r="AL202" s="26">
        <f t="shared" si="38"/>
        <v>0.15238230000000003</v>
      </c>
      <c r="AM202" s="26">
        <f t="shared" si="38"/>
        <v>0.15079729999999997</v>
      </c>
      <c r="AN202" s="26">
        <f t="shared" si="38"/>
        <v>0.14825469999999996</v>
      </c>
      <c r="AO202" s="26">
        <f t="shared" si="38"/>
        <v>0.14224999999999993</v>
      </c>
      <c r="AP202" s="26">
        <f t="shared" si="38"/>
        <v>0.14799099999999996</v>
      </c>
      <c r="AQ202" s="26">
        <f t="shared" si="38"/>
        <v>0.14360690000000007</v>
      </c>
      <c r="AR202" s="26">
        <f t="shared" si="38"/>
        <v>0.1430149</v>
      </c>
      <c r="AS202" s="26">
        <f t="shared" si="38"/>
        <v>0.14345860000000002</v>
      </c>
      <c r="AT202" s="26">
        <f t="shared" si="38"/>
        <v>0.15079359999999994</v>
      </c>
      <c r="AU202" s="26">
        <f t="shared" si="38"/>
        <v>0.14613309999999999</v>
      </c>
      <c r="AV202" s="26">
        <f t="shared" si="38"/>
        <v>0.15179039999999999</v>
      </c>
      <c r="AW202" s="27"/>
    </row>
    <row r="203" spans="1:49" x14ac:dyDescent="0.2">
      <c r="B203" s="13" t="s">
        <v>64</v>
      </c>
      <c r="C203" s="26">
        <f t="shared" si="38"/>
        <v>0.11554490000000001</v>
      </c>
      <c r="D203" s="26">
        <f t="shared" si="38"/>
        <v>0.11389430000000005</v>
      </c>
      <c r="E203" s="26">
        <f t="shared" si="38"/>
        <v>0.10702299999999994</v>
      </c>
      <c r="F203" s="26">
        <f t="shared" si="38"/>
        <v>9.9417899999999976E-2</v>
      </c>
      <c r="G203" s="26">
        <f t="shared" si="38"/>
        <v>9.87397E-2</v>
      </c>
      <c r="H203" s="26">
        <f t="shared" si="38"/>
        <v>9.7910399999999953E-2</v>
      </c>
      <c r="I203" s="26">
        <f t="shared" si="38"/>
        <v>9.6127199999999954E-2</v>
      </c>
      <c r="J203" s="26">
        <f t="shared" si="38"/>
        <v>9.4795799999999986E-2</v>
      </c>
      <c r="K203" s="26">
        <f t="shared" si="38"/>
        <v>9.5740799999999945E-2</v>
      </c>
      <c r="L203" s="26">
        <f t="shared" si="38"/>
        <v>9.5317100000000043E-2</v>
      </c>
      <c r="M203" s="26">
        <f t="shared" si="38"/>
        <v>9.1369200000000039E-2</v>
      </c>
      <c r="N203" s="26">
        <f t="shared" si="38"/>
        <v>9.0420199999999937E-2</v>
      </c>
      <c r="O203" s="26">
        <f t="shared" si="38"/>
        <v>9.6238000000000032E-2</v>
      </c>
      <c r="P203" s="26">
        <f t="shared" si="38"/>
        <v>9.9346799999999999E-2</v>
      </c>
      <c r="Q203" s="26">
        <f t="shared" si="38"/>
        <v>0.10002039999999994</v>
      </c>
      <c r="R203" s="26">
        <f t="shared" si="38"/>
        <v>0.10658540000000002</v>
      </c>
      <c r="S203" s="26">
        <f t="shared" si="38"/>
        <v>9.8092900000000038E-2</v>
      </c>
      <c r="T203" s="26">
        <f t="shared" si="38"/>
        <v>9.570260000000004E-2</v>
      </c>
      <c r="U203" s="26">
        <f t="shared" si="38"/>
        <v>9.4881100000000065E-2</v>
      </c>
      <c r="V203" s="26">
        <f t="shared" si="38"/>
        <v>9.3873600000000015E-2</v>
      </c>
      <c r="W203" s="26">
        <f t="shared" si="38"/>
        <v>9.4739600000000049E-2</v>
      </c>
      <c r="X203" s="26">
        <f t="shared" si="38"/>
        <v>9.8169199999999956E-2</v>
      </c>
      <c r="Y203" s="26">
        <f t="shared" si="38"/>
        <v>0.10128900000000002</v>
      </c>
      <c r="Z203" s="26">
        <f t="shared" si="38"/>
        <v>0.10661550000000006</v>
      </c>
      <c r="AA203" s="26">
        <f t="shared" si="38"/>
        <v>0.10743030000000005</v>
      </c>
      <c r="AB203" s="26">
        <f t="shared" si="38"/>
        <v>0.10576589999999995</v>
      </c>
      <c r="AC203" s="26">
        <f t="shared" si="38"/>
        <v>0.1110275</v>
      </c>
      <c r="AD203" s="26">
        <f t="shared" si="38"/>
        <v>0.11397559999999998</v>
      </c>
      <c r="AE203" s="26">
        <f t="shared" si="38"/>
        <v>0.11763369999999995</v>
      </c>
      <c r="AF203" s="26">
        <f t="shared" si="38"/>
        <v>0.11303989999999998</v>
      </c>
      <c r="AG203" s="26">
        <f t="shared" si="38"/>
        <v>0.10611040000000002</v>
      </c>
      <c r="AH203" s="26">
        <f t="shared" si="38"/>
        <v>9.8939900000000025E-2</v>
      </c>
      <c r="AI203" s="26">
        <f t="shared" si="38"/>
        <v>9.8134199999999935E-2</v>
      </c>
      <c r="AJ203" s="26">
        <f t="shared" si="38"/>
        <v>9.8289999999999933E-2</v>
      </c>
      <c r="AK203" s="26">
        <f t="shared" si="38"/>
        <v>9.483509999999995E-2</v>
      </c>
      <c r="AL203" s="26">
        <f t="shared" si="38"/>
        <v>9.438400000000001E-2</v>
      </c>
      <c r="AM203" s="26">
        <f t="shared" si="38"/>
        <v>9.1876100000000072E-2</v>
      </c>
      <c r="AN203" s="26">
        <f t="shared" si="38"/>
        <v>9.3074900000000016E-2</v>
      </c>
      <c r="AO203" s="26">
        <f t="shared" si="38"/>
        <v>9.2056500000000055E-2</v>
      </c>
      <c r="AP203" s="26">
        <f t="shared" si="38"/>
        <v>9.5351399999999989E-2</v>
      </c>
      <c r="AQ203" s="26">
        <f t="shared" si="38"/>
        <v>9.2812600000000037E-2</v>
      </c>
      <c r="AR203" s="26">
        <f t="shared" si="38"/>
        <v>9.031419999999997E-2</v>
      </c>
      <c r="AS203" s="26">
        <f t="shared" si="38"/>
        <v>8.8897800000000013E-2</v>
      </c>
      <c r="AT203" s="26">
        <f t="shared" si="38"/>
        <v>8.8304300000000072E-2</v>
      </c>
      <c r="AU203" s="26">
        <f t="shared" si="38"/>
        <v>8.7567800000000057E-2</v>
      </c>
      <c r="AV203" s="26">
        <f t="shared" si="38"/>
        <v>8.6244700000000021E-2</v>
      </c>
      <c r="AW203" s="27"/>
    </row>
    <row r="204" spans="1:49" x14ac:dyDescent="0.2">
      <c r="B204" s="13" t="s">
        <v>66</v>
      </c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6">
        <f t="shared" si="38"/>
        <v>0.28907369999999999</v>
      </c>
      <c r="AD204" s="26">
        <f t="shared" si="38"/>
        <v>0.29141699999999998</v>
      </c>
      <c r="AE204" s="26">
        <f t="shared" si="38"/>
        <v>0.29447010000000007</v>
      </c>
      <c r="AF204" s="26">
        <f t="shared" si="38"/>
        <v>0.30447770000000007</v>
      </c>
      <c r="AG204" s="26">
        <f t="shared" si="38"/>
        <v>0.29835290000000003</v>
      </c>
      <c r="AH204" s="26">
        <f t="shared" si="38"/>
        <v>0.30222669999999996</v>
      </c>
      <c r="AI204" s="26">
        <f t="shared" si="38"/>
        <v>0.30284310000000003</v>
      </c>
      <c r="AJ204" s="26">
        <f t="shared" si="38"/>
        <v>0.31490470000000004</v>
      </c>
      <c r="AK204" s="26">
        <f t="shared" si="38"/>
        <v>0.30986659999999999</v>
      </c>
      <c r="AL204" s="26">
        <f t="shared" si="38"/>
        <v>0.30379519999999999</v>
      </c>
      <c r="AM204" s="26">
        <f t="shared" si="38"/>
        <v>0.29012659999999996</v>
      </c>
      <c r="AN204" s="26">
        <f t="shared" si="38"/>
        <v>0.28052189999999994</v>
      </c>
      <c r="AO204" s="26">
        <f t="shared" si="38"/>
        <v>0.2684841</v>
      </c>
      <c r="AP204" s="26">
        <f t="shared" si="38"/>
        <v>0.27674390000000004</v>
      </c>
      <c r="AQ204" s="26">
        <f t="shared" si="38"/>
        <v>0.31168589999999996</v>
      </c>
      <c r="AR204" s="26">
        <f t="shared" si="38"/>
        <v>0.31258570000000008</v>
      </c>
      <c r="AS204" s="26">
        <f t="shared" si="38"/>
        <v>0.29709659999999999</v>
      </c>
      <c r="AT204" s="26">
        <f t="shared" si="38"/>
        <v>0.29627139999999996</v>
      </c>
      <c r="AU204" s="26">
        <f t="shared" si="38"/>
        <v>0.30017129999999992</v>
      </c>
      <c r="AV204" s="26">
        <f t="shared" si="38"/>
        <v>0.29534270000000007</v>
      </c>
      <c r="AW204" s="26">
        <f t="shared" ref="AW204" si="39">(100-AW127)/100</f>
        <v>0.30243250000000005</v>
      </c>
    </row>
    <row r="205" spans="1:49" x14ac:dyDescent="0.2">
      <c r="B205" s="13" t="s">
        <v>152</v>
      </c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6">
        <f t="shared" ref="Y205:AV215" si="40">(100-Y128)/100</f>
        <v>0.24310460000000006</v>
      </c>
      <c r="Z205" s="26">
        <f t="shared" si="40"/>
        <v>9.4393500000000047E-2</v>
      </c>
      <c r="AA205" s="26">
        <f t="shared" si="40"/>
        <v>0.10608180000000005</v>
      </c>
      <c r="AB205" s="26">
        <f t="shared" si="40"/>
        <v>0.11990889999999993</v>
      </c>
      <c r="AC205" s="26">
        <f t="shared" si="40"/>
        <v>0.12260570000000001</v>
      </c>
      <c r="AD205" s="26">
        <f t="shared" si="40"/>
        <v>0.12429689999999993</v>
      </c>
      <c r="AE205" s="26">
        <f t="shared" si="40"/>
        <v>0.13758080000000006</v>
      </c>
      <c r="AF205" s="26">
        <f t="shared" si="40"/>
        <v>0.14544009999999999</v>
      </c>
      <c r="AG205" s="26">
        <f t="shared" si="40"/>
        <v>0.15167410000000003</v>
      </c>
      <c r="AH205" s="26">
        <f t="shared" si="40"/>
        <v>0.15245769999999992</v>
      </c>
      <c r="AI205" s="26">
        <f t="shared" si="40"/>
        <v>0.16130330000000001</v>
      </c>
      <c r="AJ205" s="26">
        <f t="shared" si="40"/>
        <v>0.17274019999999993</v>
      </c>
      <c r="AK205" s="26">
        <f t="shared" si="40"/>
        <v>0.16912260000000004</v>
      </c>
      <c r="AL205" s="26">
        <f t="shared" si="40"/>
        <v>0.16070819999999997</v>
      </c>
      <c r="AM205" s="26">
        <f t="shared" si="40"/>
        <v>0.16207859999999996</v>
      </c>
      <c r="AN205" s="26">
        <f t="shared" si="40"/>
        <v>0.1623366</v>
      </c>
      <c r="AO205" s="26">
        <f t="shared" si="40"/>
        <v>0.1617671</v>
      </c>
      <c r="AP205" s="26">
        <f t="shared" si="40"/>
        <v>0.16816159999999997</v>
      </c>
      <c r="AQ205" s="26">
        <f t="shared" si="40"/>
        <v>0.17781599999999997</v>
      </c>
      <c r="AR205" s="26">
        <f t="shared" si="40"/>
        <v>0.18074200000000004</v>
      </c>
      <c r="AS205" s="26">
        <f t="shared" si="40"/>
        <v>0.18484639999999999</v>
      </c>
      <c r="AT205" s="26">
        <f t="shared" si="40"/>
        <v>0.17923360000000002</v>
      </c>
      <c r="AU205" s="26">
        <f t="shared" si="40"/>
        <v>0.18057529999999999</v>
      </c>
      <c r="AV205" s="26">
        <f t="shared" si="40"/>
        <v>0.17388120000000001</v>
      </c>
      <c r="AW205" s="27"/>
    </row>
    <row r="206" spans="1:49" x14ac:dyDescent="0.2">
      <c r="B206" s="13" t="s">
        <v>69</v>
      </c>
      <c r="C206" s="26">
        <f t="shared" ref="C206:L206" si="41">(100-C129)/100</f>
        <v>0.20647949999999995</v>
      </c>
      <c r="D206" s="26">
        <f t="shared" si="41"/>
        <v>0.20230959999999995</v>
      </c>
      <c r="E206" s="26">
        <f t="shared" si="41"/>
        <v>0.18343950000000006</v>
      </c>
      <c r="F206" s="26">
        <f t="shared" si="41"/>
        <v>0.18490560000000003</v>
      </c>
      <c r="G206" s="26">
        <f t="shared" si="41"/>
        <v>0.18216560000000001</v>
      </c>
      <c r="H206" s="26">
        <f t="shared" si="41"/>
        <v>0.18567760000000008</v>
      </c>
      <c r="I206" s="26">
        <f t="shared" si="41"/>
        <v>0.16818380000000005</v>
      </c>
      <c r="J206" s="26">
        <f t="shared" si="41"/>
        <v>0.15682889999999999</v>
      </c>
      <c r="K206" s="26">
        <f t="shared" si="41"/>
        <v>0.16008579999999994</v>
      </c>
      <c r="L206" s="26">
        <f t="shared" si="41"/>
        <v>0.15580150000000004</v>
      </c>
      <c r="M206" s="27"/>
      <c r="N206" s="26">
        <f>(100-N129)/100</f>
        <v>0.14605320000000005</v>
      </c>
      <c r="O206" s="27"/>
      <c r="P206" s="26">
        <f t="shared" ref="P206:X211" si="42">(100-P129)/100</f>
        <v>0.14613050000000002</v>
      </c>
      <c r="Q206" s="26">
        <f t="shared" si="42"/>
        <v>0.12876130000000002</v>
      </c>
      <c r="R206" s="26">
        <f t="shared" si="42"/>
        <v>0.12325739999999996</v>
      </c>
      <c r="S206" s="26">
        <f t="shared" si="42"/>
        <v>0.11550529999999995</v>
      </c>
      <c r="T206" s="26">
        <f t="shared" si="42"/>
        <v>0.11465069999999997</v>
      </c>
      <c r="U206" s="26">
        <f t="shared" si="42"/>
        <v>0.10940060000000003</v>
      </c>
      <c r="V206" s="26">
        <f t="shared" si="42"/>
        <v>0.11070980000000005</v>
      </c>
      <c r="W206" s="26">
        <f t="shared" si="42"/>
        <v>0.11401030000000006</v>
      </c>
      <c r="X206" s="26">
        <f t="shared" si="42"/>
        <v>0.10826909999999998</v>
      </c>
      <c r="Y206" s="26">
        <f t="shared" si="40"/>
        <v>0.10737309999999994</v>
      </c>
      <c r="Z206" s="26">
        <f t="shared" si="40"/>
        <v>0.10760059999999996</v>
      </c>
      <c r="AA206" s="26">
        <f t="shared" si="40"/>
        <v>9.8778099999999966E-2</v>
      </c>
      <c r="AB206" s="26">
        <f t="shared" si="40"/>
        <v>9.5435899999999949E-2</v>
      </c>
      <c r="AC206" s="26">
        <f t="shared" si="40"/>
        <v>9.3269800000000055E-2</v>
      </c>
      <c r="AD206" s="26">
        <f t="shared" si="40"/>
        <v>9.4351599999999966E-2</v>
      </c>
      <c r="AE206" s="26">
        <f t="shared" si="40"/>
        <v>9.6980099999999958E-2</v>
      </c>
      <c r="AF206" s="26">
        <f t="shared" si="40"/>
        <v>9.2836099999999963E-2</v>
      </c>
      <c r="AG206" s="26">
        <f t="shared" si="40"/>
        <v>9.1524900000000006E-2</v>
      </c>
      <c r="AH206" s="26">
        <f t="shared" si="40"/>
        <v>8.8764599999999944E-2</v>
      </c>
      <c r="AI206" s="26">
        <f t="shared" si="40"/>
        <v>8.8852399999999956E-2</v>
      </c>
      <c r="AJ206" s="26">
        <f t="shared" si="40"/>
        <v>9.1809899999999944E-2</v>
      </c>
      <c r="AK206" s="26">
        <f t="shared" si="40"/>
        <v>8.8034700000000049E-2</v>
      </c>
      <c r="AL206" s="26">
        <f t="shared" si="40"/>
        <v>8.9085900000000037E-2</v>
      </c>
      <c r="AM206" s="26">
        <f t="shared" si="40"/>
        <v>9.0575299999999997E-2</v>
      </c>
      <c r="AN206" s="26">
        <f t="shared" si="40"/>
        <v>9.0130900000000055E-2</v>
      </c>
      <c r="AO206" s="26">
        <f t="shared" si="40"/>
        <v>8.8474499999999956E-2</v>
      </c>
      <c r="AP206" s="26">
        <f t="shared" si="40"/>
        <v>9.3485000000000013E-2</v>
      </c>
      <c r="AQ206" s="26">
        <f t="shared" si="40"/>
        <v>9.1016599999999948E-2</v>
      </c>
      <c r="AR206" s="26">
        <f t="shared" si="40"/>
        <v>9.1131100000000062E-2</v>
      </c>
      <c r="AS206" s="26">
        <f t="shared" si="40"/>
        <v>9.1237100000000029E-2</v>
      </c>
      <c r="AT206" s="26">
        <f t="shared" si="40"/>
        <v>9.0043200000000073E-2</v>
      </c>
      <c r="AU206" s="26">
        <f t="shared" si="40"/>
        <v>8.8758700000000065E-2</v>
      </c>
      <c r="AV206" s="26">
        <f t="shared" si="40"/>
        <v>8.651889999999994E-2</v>
      </c>
      <c r="AW206" s="27"/>
    </row>
    <row r="207" spans="1:49" x14ac:dyDescent="0.2">
      <c r="B207" s="13" t="s">
        <v>71</v>
      </c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6">
        <f t="shared" si="42"/>
        <v>2.3319800000000016E-2</v>
      </c>
      <c r="W207" s="26">
        <f t="shared" si="42"/>
        <v>3.1647899999999965E-2</v>
      </c>
      <c r="X207" s="26">
        <f t="shared" si="42"/>
        <v>4.296530000000004E-2</v>
      </c>
      <c r="Y207" s="26">
        <f t="shared" si="40"/>
        <v>6.1694300000000056E-2</v>
      </c>
      <c r="Z207" s="26">
        <f t="shared" si="40"/>
        <v>8.2724000000000047E-2</v>
      </c>
      <c r="AA207" s="26">
        <f t="shared" si="40"/>
        <v>9.0855099999999994E-2</v>
      </c>
      <c r="AB207" s="26">
        <f t="shared" si="40"/>
        <v>6.9255100000000028E-2</v>
      </c>
      <c r="AC207" s="26">
        <f t="shared" si="40"/>
        <v>7.5202599999999939E-2</v>
      </c>
      <c r="AD207" s="26">
        <f t="shared" si="40"/>
        <v>7.9837399999999975E-2</v>
      </c>
      <c r="AE207" s="26">
        <f t="shared" si="40"/>
        <v>8.6092699999999953E-2</v>
      </c>
      <c r="AF207" s="26">
        <f t="shared" si="40"/>
        <v>8.6278599999999983E-2</v>
      </c>
      <c r="AG207" s="26">
        <f t="shared" si="40"/>
        <v>8.7544900000000037E-2</v>
      </c>
      <c r="AH207" s="26">
        <f t="shared" si="40"/>
        <v>8.1970000000000029E-2</v>
      </c>
      <c r="AI207" s="26">
        <f t="shared" si="40"/>
        <v>7.8732099999999999E-2</v>
      </c>
      <c r="AJ207" s="26">
        <f t="shared" si="40"/>
        <v>8.8451199999999938E-2</v>
      </c>
      <c r="AK207" s="26">
        <f t="shared" si="40"/>
        <v>9.6844200000000033E-2</v>
      </c>
      <c r="AL207" s="26">
        <f t="shared" si="40"/>
        <v>7.9463700000000012E-2</v>
      </c>
      <c r="AM207" s="26">
        <f t="shared" si="40"/>
        <v>8.186589999999995E-2</v>
      </c>
      <c r="AN207" s="26">
        <f t="shared" si="40"/>
        <v>9.2034799999999986E-2</v>
      </c>
      <c r="AO207" s="26">
        <f t="shared" si="40"/>
        <v>7.8878899999999988E-2</v>
      </c>
      <c r="AP207" s="26">
        <f t="shared" si="40"/>
        <v>8.3911399999999928E-2</v>
      </c>
      <c r="AQ207" s="26">
        <f t="shared" si="40"/>
        <v>8.5177999999999934E-2</v>
      </c>
      <c r="AR207" s="26">
        <f t="shared" si="40"/>
        <v>8.7506300000000009E-2</v>
      </c>
      <c r="AS207" s="26">
        <f t="shared" si="40"/>
        <v>8.8965100000000061E-2</v>
      </c>
      <c r="AT207" s="26">
        <f t="shared" si="40"/>
        <v>9.1731300000000002E-2</v>
      </c>
      <c r="AU207" s="26">
        <f t="shared" si="40"/>
        <v>9.1420300000000052E-2</v>
      </c>
      <c r="AV207" s="26">
        <f t="shared" si="40"/>
        <v>9.3916600000000017E-2</v>
      </c>
      <c r="AW207" s="27"/>
    </row>
    <row r="208" spans="1:49" x14ac:dyDescent="0.2">
      <c r="B208" s="13" t="s">
        <v>72</v>
      </c>
      <c r="C208" s="26">
        <f t="shared" ref="C208:U211" si="43">(100-C131)/100</f>
        <v>0.23640659999999997</v>
      </c>
      <c r="D208" s="26">
        <f t="shared" si="43"/>
        <v>0.22916659999999994</v>
      </c>
      <c r="E208" s="26">
        <f t="shared" si="43"/>
        <v>0.21167529999999998</v>
      </c>
      <c r="F208" s="26">
        <f t="shared" si="43"/>
        <v>0.19228980000000007</v>
      </c>
      <c r="G208" s="26">
        <f t="shared" si="43"/>
        <v>0.18161330000000006</v>
      </c>
      <c r="H208" s="26">
        <f t="shared" si="43"/>
        <v>0.16960650000000002</v>
      </c>
      <c r="I208" s="26">
        <f t="shared" si="43"/>
        <v>0.20238100000000003</v>
      </c>
      <c r="J208" s="26">
        <f t="shared" si="43"/>
        <v>0.18370099999999995</v>
      </c>
      <c r="K208" s="26">
        <f t="shared" si="43"/>
        <v>0.17716899999999997</v>
      </c>
      <c r="L208" s="26">
        <f t="shared" si="43"/>
        <v>0.17408730000000006</v>
      </c>
      <c r="M208" s="26">
        <f t="shared" si="43"/>
        <v>0.17169979999999996</v>
      </c>
      <c r="N208" s="26">
        <f t="shared" si="43"/>
        <v>0.16645319999999997</v>
      </c>
      <c r="O208" s="26">
        <f t="shared" si="43"/>
        <v>0.16349810000000006</v>
      </c>
      <c r="P208" s="26">
        <f t="shared" si="43"/>
        <v>0.16218490000000002</v>
      </c>
      <c r="Q208" s="26">
        <f t="shared" si="43"/>
        <v>0.15765389999999996</v>
      </c>
      <c r="R208" s="26">
        <f t="shared" si="43"/>
        <v>0.14874329999999999</v>
      </c>
      <c r="S208" s="26">
        <f t="shared" si="43"/>
        <v>0.14869889999999997</v>
      </c>
      <c r="T208" s="26">
        <f t="shared" si="43"/>
        <v>0.154165</v>
      </c>
      <c r="U208" s="26">
        <f t="shared" si="43"/>
        <v>0.15206609999999998</v>
      </c>
      <c r="V208" s="26">
        <f t="shared" si="42"/>
        <v>0.15838009999999997</v>
      </c>
      <c r="W208" s="26">
        <f t="shared" si="42"/>
        <v>0.15583629999999998</v>
      </c>
      <c r="X208" s="26">
        <f t="shared" si="42"/>
        <v>0.15306560000000005</v>
      </c>
      <c r="Y208" s="26">
        <f t="shared" si="40"/>
        <v>0.15710380000000002</v>
      </c>
      <c r="Z208" s="26">
        <f t="shared" si="40"/>
        <v>0.16011639999999999</v>
      </c>
      <c r="AA208" s="26">
        <f t="shared" si="40"/>
        <v>0.16234719999999997</v>
      </c>
      <c r="AB208" s="26">
        <f t="shared" si="40"/>
        <v>0.15550240000000001</v>
      </c>
      <c r="AC208" s="26">
        <f t="shared" si="40"/>
        <v>0.15337429999999996</v>
      </c>
      <c r="AD208" s="26">
        <f t="shared" si="40"/>
        <v>0.14893619999999999</v>
      </c>
      <c r="AE208" s="26">
        <f t="shared" si="40"/>
        <v>0.1432445</v>
      </c>
      <c r="AF208" s="26">
        <f t="shared" si="40"/>
        <v>0.1403586</v>
      </c>
      <c r="AG208" s="26">
        <f t="shared" si="40"/>
        <v>0.13730549999999994</v>
      </c>
      <c r="AH208" s="26">
        <f t="shared" si="40"/>
        <v>0.13021910000000006</v>
      </c>
      <c r="AI208" s="26">
        <f t="shared" si="40"/>
        <v>0.12867599999999996</v>
      </c>
      <c r="AJ208" s="26">
        <f t="shared" si="40"/>
        <v>0.12909109999999999</v>
      </c>
      <c r="AK208" s="26">
        <f t="shared" si="40"/>
        <v>0.12769570000000002</v>
      </c>
      <c r="AL208" s="26">
        <f t="shared" si="40"/>
        <v>0.12667220000000001</v>
      </c>
      <c r="AM208" s="26">
        <f t="shared" si="40"/>
        <v>0.12900570000000003</v>
      </c>
      <c r="AN208" s="26">
        <f t="shared" si="40"/>
        <v>0.12646000000000002</v>
      </c>
      <c r="AO208" s="26">
        <f t="shared" si="40"/>
        <v>0.12846950000000007</v>
      </c>
      <c r="AP208" s="26">
        <f t="shared" si="40"/>
        <v>0.13679050000000004</v>
      </c>
      <c r="AQ208" s="26">
        <f t="shared" si="40"/>
        <v>0.13453649999999995</v>
      </c>
      <c r="AR208" s="26">
        <f t="shared" si="40"/>
        <v>0.13427989999999995</v>
      </c>
      <c r="AS208" s="26">
        <f t="shared" si="40"/>
        <v>0.13621669999999994</v>
      </c>
      <c r="AT208" s="26">
        <f t="shared" si="40"/>
        <v>0.1347063</v>
      </c>
      <c r="AU208" s="26">
        <f t="shared" si="40"/>
        <v>0.14063140000000005</v>
      </c>
      <c r="AV208" s="26">
        <f t="shared" si="40"/>
        <v>0.14291600000000002</v>
      </c>
      <c r="AW208" s="27"/>
    </row>
    <row r="209" spans="2:49" x14ac:dyDescent="0.2">
      <c r="B209" s="13" t="s">
        <v>73</v>
      </c>
      <c r="C209" s="26">
        <f t="shared" si="43"/>
        <v>0.21577209999999994</v>
      </c>
      <c r="D209" s="26">
        <f t="shared" si="43"/>
        <v>0.20746679999999998</v>
      </c>
      <c r="E209" s="26">
        <f t="shared" si="43"/>
        <v>0.19902770000000003</v>
      </c>
      <c r="F209" s="26">
        <f t="shared" si="43"/>
        <v>0.19088679999999997</v>
      </c>
      <c r="G209" s="26">
        <f t="shared" si="43"/>
        <v>0.18498810000000007</v>
      </c>
      <c r="H209" s="26">
        <f t="shared" si="43"/>
        <v>0.18184870000000003</v>
      </c>
      <c r="I209" s="26">
        <f t="shared" si="43"/>
        <v>0.17656009999999994</v>
      </c>
      <c r="J209" s="26">
        <f t="shared" si="43"/>
        <v>0.17174480000000003</v>
      </c>
      <c r="K209" s="26">
        <f t="shared" si="43"/>
        <v>0.16843289999999997</v>
      </c>
      <c r="L209" s="26">
        <f t="shared" si="43"/>
        <v>0.16557590000000005</v>
      </c>
      <c r="M209" s="26">
        <f t="shared" si="43"/>
        <v>0.16271040000000001</v>
      </c>
      <c r="N209" s="26">
        <f t="shared" si="43"/>
        <v>0.16078699999999999</v>
      </c>
      <c r="O209" s="26">
        <f t="shared" si="43"/>
        <v>0.15736329999999996</v>
      </c>
      <c r="P209" s="26">
        <f t="shared" si="43"/>
        <v>0.15520629999999996</v>
      </c>
      <c r="Q209" s="26">
        <f t="shared" si="43"/>
        <v>0.15335629999999995</v>
      </c>
      <c r="R209" s="26">
        <f t="shared" si="43"/>
        <v>0.15022720000000006</v>
      </c>
      <c r="S209" s="26">
        <f t="shared" si="43"/>
        <v>0.14742990000000006</v>
      </c>
      <c r="T209" s="26">
        <f t="shared" si="43"/>
        <v>0.14511510000000002</v>
      </c>
      <c r="U209" s="26">
        <f t="shared" si="43"/>
        <v>0.141815</v>
      </c>
      <c r="V209" s="26">
        <f t="shared" si="42"/>
        <v>0.13707530000000007</v>
      </c>
      <c r="W209" s="26">
        <f t="shared" si="42"/>
        <v>0.13170699999999996</v>
      </c>
      <c r="X209" s="26">
        <f t="shared" si="42"/>
        <v>0.12682299999999999</v>
      </c>
      <c r="Y209" s="26">
        <f t="shared" si="40"/>
        <v>0.12158450000000003</v>
      </c>
      <c r="Z209" s="26">
        <f t="shared" si="40"/>
        <v>0.11740690000000001</v>
      </c>
      <c r="AA209" s="26">
        <f t="shared" si="40"/>
        <v>0.11293170000000004</v>
      </c>
      <c r="AB209" s="26">
        <f t="shared" si="40"/>
        <v>0.108373</v>
      </c>
      <c r="AC209" s="26">
        <f t="shared" si="40"/>
        <v>0.10478260000000006</v>
      </c>
      <c r="AD209" s="26">
        <f t="shared" si="40"/>
        <v>0.10175870000000004</v>
      </c>
      <c r="AE209" s="26">
        <f t="shared" si="40"/>
        <v>9.8247499999999946E-2</v>
      </c>
      <c r="AF209" s="26">
        <f t="shared" si="40"/>
        <v>9.5605300000000004E-2</v>
      </c>
      <c r="AG209" s="26">
        <f t="shared" si="40"/>
        <v>9.2630500000000074E-2</v>
      </c>
      <c r="AH209" s="26">
        <f t="shared" si="40"/>
        <v>8.9818800000000032E-2</v>
      </c>
      <c r="AI209" s="26">
        <f t="shared" si="40"/>
        <v>8.8772299999999971E-2</v>
      </c>
      <c r="AJ209" s="26">
        <f t="shared" si="40"/>
        <v>8.8726000000000055E-2</v>
      </c>
      <c r="AK209" s="26">
        <f t="shared" si="40"/>
        <v>8.9426700000000067E-2</v>
      </c>
      <c r="AL209" s="26">
        <f t="shared" si="40"/>
        <v>9.0194300000000005E-2</v>
      </c>
      <c r="AM209" s="26">
        <f t="shared" si="40"/>
        <v>9.0265200000000045E-2</v>
      </c>
      <c r="AN209" s="26">
        <f t="shared" si="40"/>
        <v>8.9797999999999975E-2</v>
      </c>
      <c r="AO209" s="26">
        <f t="shared" si="40"/>
        <v>9.0025700000000056E-2</v>
      </c>
      <c r="AP209" s="26">
        <f t="shared" si="40"/>
        <v>9.1602599999999937E-2</v>
      </c>
      <c r="AQ209" s="26">
        <f t="shared" si="40"/>
        <v>9.3939400000000006E-2</v>
      </c>
      <c r="AR209" s="26">
        <f t="shared" si="40"/>
        <v>9.6879100000000024E-2</v>
      </c>
      <c r="AS209" s="26">
        <f t="shared" si="40"/>
        <v>9.9885000000000015E-2</v>
      </c>
      <c r="AT209" s="26">
        <f t="shared" si="40"/>
        <v>0.10354969999999994</v>
      </c>
      <c r="AU209" s="26">
        <f t="shared" si="40"/>
        <v>0.10584199999999995</v>
      </c>
      <c r="AV209" s="27"/>
      <c r="AW209" s="27"/>
    </row>
    <row r="210" spans="2:49" x14ac:dyDescent="0.2">
      <c r="B210" s="13" t="s">
        <v>68</v>
      </c>
      <c r="C210" s="26">
        <f t="shared" si="43"/>
        <v>0.16897859999999995</v>
      </c>
      <c r="D210" s="26">
        <f t="shared" si="43"/>
        <v>0.1586099</v>
      </c>
      <c r="E210" s="26">
        <f t="shared" si="43"/>
        <v>0.15312200000000004</v>
      </c>
      <c r="F210" s="26">
        <f t="shared" si="43"/>
        <v>0.14777289999999993</v>
      </c>
      <c r="G210" s="26">
        <f t="shared" si="43"/>
        <v>0.14420959999999994</v>
      </c>
      <c r="H210" s="26">
        <f t="shared" si="43"/>
        <v>0.14238820000000005</v>
      </c>
      <c r="I210" s="26">
        <f t="shared" si="43"/>
        <v>0.13607420000000003</v>
      </c>
      <c r="J210" s="26">
        <f t="shared" si="43"/>
        <v>0.13040239999999997</v>
      </c>
      <c r="K210" s="26">
        <f t="shared" si="43"/>
        <v>0.12682469999999996</v>
      </c>
      <c r="L210" s="26">
        <f t="shared" si="43"/>
        <v>0.12174580000000006</v>
      </c>
      <c r="M210" s="26">
        <f t="shared" si="43"/>
        <v>0.11919479999999993</v>
      </c>
      <c r="N210" s="26">
        <f t="shared" si="43"/>
        <v>0.11797120000000007</v>
      </c>
      <c r="O210" s="26">
        <f t="shared" si="43"/>
        <v>0.11781779999999997</v>
      </c>
      <c r="P210" s="26">
        <f t="shared" si="43"/>
        <v>0.11833079999999996</v>
      </c>
      <c r="Q210" s="26">
        <f t="shared" si="43"/>
        <v>0.12755139999999998</v>
      </c>
      <c r="R210" s="26">
        <f t="shared" si="43"/>
        <v>0.12011129999999995</v>
      </c>
      <c r="S210" s="26">
        <f t="shared" si="43"/>
        <v>0.11816419999999994</v>
      </c>
      <c r="T210" s="26">
        <f t="shared" si="43"/>
        <v>0.11607439999999997</v>
      </c>
      <c r="U210" s="26">
        <f t="shared" si="43"/>
        <v>0.11406149999999997</v>
      </c>
      <c r="V210" s="26">
        <f t="shared" si="42"/>
        <v>0.11107060000000005</v>
      </c>
      <c r="W210" s="26">
        <f t="shared" si="42"/>
        <v>0.10948830000000001</v>
      </c>
      <c r="X210" s="26">
        <f t="shared" si="42"/>
        <v>9.7935999999999981E-2</v>
      </c>
      <c r="Y210" s="26">
        <f t="shared" si="40"/>
        <v>0.10052220000000006</v>
      </c>
      <c r="Z210" s="26">
        <f t="shared" si="40"/>
        <v>0.10369829999999994</v>
      </c>
      <c r="AA210" s="26">
        <f t="shared" si="40"/>
        <v>0.10613600000000005</v>
      </c>
      <c r="AB210" s="26">
        <f t="shared" si="40"/>
        <v>0.10707099999999997</v>
      </c>
      <c r="AC210" s="26">
        <f t="shared" si="40"/>
        <v>0.10755679999999998</v>
      </c>
      <c r="AD210" s="26">
        <f t="shared" si="40"/>
        <v>0.10884870000000006</v>
      </c>
      <c r="AE210" s="26">
        <f t="shared" si="40"/>
        <v>0.10987549999999999</v>
      </c>
      <c r="AF210" s="26">
        <f t="shared" si="40"/>
        <v>0.10834580000000002</v>
      </c>
      <c r="AG210" s="26">
        <f t="shared" si="40"/>
        <v>0.10955960000000005</v>
      </c>
      <c r="AH210" s="26">
        <f t="shared" si="40"/>
        <v>0.11147180000000007</v>
      </c>
      <c r="AI210" s="26">
        <f t="shared" si="40"/>
        <v>0.1118083</v>
      </c>
      <c r="AJ210" s="26">
        <f t="shared" si="40"/>
        <v>0.11441810000000004</v>
      </c>
      <c r="AK210" s="26">
        <f t="shared" si="40"/>
        <v>0.12130660000000006</v>
      </c>
      <c r="AL210" s="26">
        <f t="shared" si="40"/>
        <v>0.12446370000000001</v>
      </c>
      <c r="AM210" s="26">
        <f t="shared" si="40"/>
        <v>0.12211429999999993</v>
      </c>
      <c r="AN210" s="26">
        <f t="shared" si="40"/>
        <v>0.12064719999999994</v>
      </c>
      <c r="AO210" s="26">
        <f t="shared" si="40"/>
        <v>0.11714389999999994</v>
      </c>
      <c r="AP210" s="26">
        <f t="shared" si="40"/>
        <v>0.11648679999999999</v>
      </c>
      <c r="AQ210" s="26">
        <f t="shared" si="40"/>
        <v>0.11618979999999994</v>
      </c>
      <c r="AR210" s="26">
        <f t="shared" si="40"/>
        <v>0.11720820000000004</v>
      </c>
      <c r="AS210" s="26">
        <f t="shared" si="40"/>
        <v>0.11622829999999994</v>
      </c>
      <c r="AT210" s="26">
        <f t="shared" si="40"/>
        <v>0.11242149999999995</v>
      </c>
      <c r="AU210" s="26">
        <f t="shared" si="40"/>
        <v>0.10999979999999994</v>
      </c>
      <c r="AV210" s="26">
        <f t="shared" si="40"/>
        <v>0.1079325</v>
      </c>
      <c r="AW210" s="27"/>
    </row>
    <row r="211" spans="2:49" x14ac:dyDescent="0.2">
      <c r="B211" s="13" t="s">
        <v>75</v>
      </c>
      <c r="C211" s="27"/>
      <c r="D211" s="27"/>
      <c r="E211" s="27"/>
      <c r="F211" s="27"/>
      <c r="G211" s="27"/>
      <c r="H211" s="27"/>
      <c r="I211" s="27"/>
      <c r="J211" s="26">
        <f t="shared" si="43"/>
        <v>0.52391169999999998</v>
      </c>
      <c r="K211" s="26">
        <f t="shared" si="43"/>
        <v>0.519536</v>
      </c>
      <c r="L211" s="26">
        <f t="shared" si="43"/>
        <v>0.51434610000000003</v>
      </c>
      <c r="M211" s="26">
        <f t="shared" si="43"/>
        <v>0.50297970000000003</v>
      </c>
      <c r="N211" s="26">
        <f t="shared" si="43"/>
        <v>0.51841270000000006</v>
      </c>
      <c r="O211" s="26">
        <f t="shared" si="43"/>
        <v>0.50893009999999994</v>
      </c>
      <c r="P211" s="26">
        <f t="shared" si="43"/>
        <v>0.51579540000000001</v>
      </c>
      <c r="Q211" s="26">
        <f t="shared" si="43"/>
        <v>0.50897460000000005</v>
      </c>
      <c r="R211" s="26">
        <f t="shared" si="43"/>
        <v>0.5064999</v>
      </c>
      <c r="S211" s="26">
        <f t="shared" si="43"/>
        <v>0.50713520000000001</v>
      </c>
      <c r="T211" s="26">
        <f t="shared" si="43"/>
        <v>0.50107120000000005</v>
      </c>
      <c r="U211" s="26">
        <f t="shared" si="43"/>
        <v>0.49541580000000002</v>
      </c>
      <c r="V211" s="26">
        <f t="shared" si="42"/>
        <v>0.48548630000000004</v>
      </c>
      <c r="W211" s="26">
        <f t="shared" si="42"/>
        <v>0.47636659999999997</v>
      </c>
      <c r="X211" s="26">
        <f t="shared" si="42"/>
        <v>0.46831329999999999</v>
      </c>
      <c r="Y211" s="26">
        <f t="shared" si="40"/>
        <v>0.47393419999999997</v>
      </c>
      <c r="Z211" s="26">
        <f t="shared" si="40"/>
        <v>0.46718480000000001</v>
      </c>
      <c r="AA211" s="26">
        <f t="shared" si="40"/>
        <v>0.46735070000000001</v>
      </c>
      <c r="AB211" s="26">
        <f t="shared" si="40"/>
        <v>0.46112189999999997</v>
      </c>
      <c r="AC211" s="26">
        <f t="shared" si="40"/>
        <v>0.45718359999999997</v>
      </c>
      <c r="AD211" s="26">
        <f t="shared" si="40"/>
        <v>0.45206629999999998</v>
      </c>
      <c r="AE211" s="26">
        <f t="shared" si="40"/>
        <v>0.4356273</v>
      </c>
      <c r="AF211" s="26">
        <f t="shared" si="40"/>
        <v>0.42149009999999998</v>
      </c>
      <c r="AG211" s="26">
        <f t="shared" si="40"/>
        <v>0.41952730000000005</v>
      </c>
      <c r="AH211" s="26">
        <f t="shared" si="40"/>
        <v>0.39609149999999999</v>
      </c>
      <c r="AI211" s="26">
        <f t="shared" si="40"/>
        <v>0.38932070000000002</v>
      </c>
      <c r="AJ211" s="26">
        <f t="shared" si="40"/>
        <v>0.3860364</v>
      </c>
      <c r="AK211" s="26">
        <f t="shared" si="40"/>
        <v>0.3623478</v>
      </c>
      <c r="AL211" s="26">
        <f t="shared" si="40"/>
        <v>0.36051729999999998</v>
      </c>
      <c r="AM211" s="26">
        <f t="shared" si="40"/>
        <v>0.35933710000000008</v>
      </c>
      <c r="AN211" s="26">
        <f t="shared" si="40"/>
        <v>0.35540090000000008</v>
      </c>
      <c r="AO211" s="26">
        <f t="shared" si="40"/>
        <v>0.34693209999999991</v>
      </c>
      <c r="AP211" s="26">
        <f t="shared" si="40"/>
        <v>0.35060180000000002</v>
      </c>
      <c r="AQ211" s="26">
        <f t="shared" si="40"/>
        <v>0.35149659999999999</v>
      </c>
      <c r="AR211" s="26">
        <f t="shared" si="40"/>
        <v>0.36086170000000001</v>
      </c>
      <c r="AS211" s="26">
        <f t="shared" si="40"/>
        <v>0.36551859999999997</v>
      </c>
      <c r="AT211" s="26">
        <f t="shared" si="40"/>
        <v>0.36888309999999996</v>
      </c>
      <c r="AU211" s="26">
        <f t="shared" si="40"/>
        <v>0.35427340000000002</v>
      </c>
      <c r="AV211" s="26">
        <f t="shared" si="40"/>
        <v>0.35199330000000001</v>
      </c>
      <c r="AW211" s="27"/>
    </row>
    <row r="212" spans="2:49" x14ac:dyDescent="0.2">
      <c r="B212" s="13" t="s">
        <v>76</v>
      </c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6">
        <f t="shared" si="40"/>
        <v>0.20417289999999993</v>
      </c>
      <c r="Z212" s="26">
        <f t="shared" si="40"/>
        <v>0.18116709999999997</v>
      </c>
      <c r="AA212" s="26">
        <f t="shared" si="40"/>
        <v>0.17755210000000005</v>
      </c>
      <c r="AB212" s="26">
        <f t="shared" si="40"/>
        <v>0.17986019999999997</v>
      </c>
      <c r="AC212" s="26">
        <f t="shared" si="40"/>
        <v>0.18105149999999995</v>
      </c>
      <c r="AD212" s="26">
        <f t="shared" si="40"/>
        <v>0.17409589999999994</v>
      </c>
      <c r="AE212" s="26">
        <f t="shared" si="40"/>
        <v>0.16144109999999998</v>
      </c>
      <c r="AF212" s="26">
        <f t="shared" si="40"/>
        <v>0.15710849999999993</v>
      </c>
      <c r="AG212" s="26">
        <f t="shared" si="40"/>
        <v>0.15192859999999997</v>
      </c>
      <c r="AH212" s="26">
        <f t="shared" si="40"/>
        <v>0.14502219999999993</v>
      </c>
      <c r="AI212" s="26">
        <f t="shared" si="40"/>
        <v>0.13946200000000006</v>
      </c>
      <c r="AJ212" s="26">
        <f t="shared" si="40"/>
        <v>0.13464020000000004</v>
      </c>
      <c r="AK212" s="26">
        <f t="shared" si="40"/>
        <v>0.14315349999999996</v>
      </c>
      <c r="AL212" s="26">
        <f t="shared" si="40"/>
        <v>0.13848550000000004</v>
      </c>
      <c r="AM212" s="26">
        <f t="shared" si="40"/>
        <v>0.1285714</v>
      </c>
      <c r="AN212" s="26">
        <f t="shared" si="40"/>
        <v>0.12582779999999999</v>
      </c>
      <c r="AO212" s="26">
        <f t="shared" si="40"/>
        <v>0.12321370000000002</v>
      </c>
      <c r="AP212" s="26">
        <f t="shared" si="40"/>
        <v>0.12714070000000008</v>
      </c>
      <c r="AQ212" s="26">
        <f t="shared" si="40"/>
        <v>0.12402869999999994</v>
      </c>
      <c r="AR212" s="26">
        <f t="shared" si="40"/>
        <v>0.12204250000000001</v>
      </c>
      <c r="AS212" s="26">
        <f t="shared" si="40"/>
        <v>0.11787710000000004</v>
      </c>
      <c r="AT212" s="26">
        <f t="shared" si="40"/>
        <v>0.11331379999999996</v>
      </c>
      <c r="AU212" s="26">
        <f t="shared" si="40"/>
        <v>0.1099682</v>
      </c>
      <c r="AV212" s="26">
        <f t="shared" si="40"/>
        <v>0.10889920000000003</v>
      </c>
      <c r="AW212" s="27"/>
    </row>
    <row r="213" spans="2:49" x14ac:dyDescent="0.2">
      <c r="B213" s="13" t="s">
        <v>78</v>
      </c>
      <c r="C213" s="26">
        <f t="shared" ref="C213:X214" si="44">(100-C136)/100</f>
        <v>0.18527609999999994</v>
      </c>
      <c r="D213" s="26">
        <f t="shared" si="44"/>
        <v>0.17172899999999999</v>
      </c>
      <c r="E213" s="26">
        <f t="shared" si="44"/>
        <v>0.16970389999999994</v>
      </c>
      <c r="F213" s="26">
        <f t="shared" si="44"/>
        <v>0.15742789999999998</v>
      </c>
      <c r="G213" s="26">
        <f t="shared" si="44"/>
        <v>0.15969989999999995</v>
      </c>
      <c r="H213" s="26">
        <f t="shared" si="44"/>
        <v>0.1559536</v>
      </c>
      <c r="I213" s="26">
        <f t="shared" si="44"/>
        <v>0.15157679999999998</v>
      </c>
      <c r="J213" s="26">
        <f t="shared" si="44"/>
        <v>0.14908720000000003</v>
      </c>
      <c r="K213" s="26">
        <f t="shared" si="44"/>
        <v>0.14581280000000008</v>
      </c>
      <c r="L213" s="26">
        <f t="shared" si="44"/>
        <v>0.13268299999999997</v>
      </c>
      <c r="M213" s="26">
        <f t="shared" si="44"/>
        <v>0.1303116</v>
      </c>
      <c r="N213" s="26">
        <f t="shared" si="44"/>
        <v>0.12522520000000001</v>
      </c>
      <c r="O213" s="26">
        <f t="shared" si="44"/>
        <v>0.12554869999999993</v>
      </c>
      <c r="P213" s="26">
        <f t="shared" si="44"/>
        <v>0.1253264</v>
      </c>
      <c r="Q213" s="26">
        <f t="shared" si="44"/>
        <v>0.12692970000000003</v>
      </c>
      <c r="R213" s="26">
        <f t="shared" si="44"/>
        <v>0.125</v>
      </c>
      <c r="S213" s="26">
        <f t="shared" si="44"/>
        <v>0.13493970000000005</v>
      </c>
      <c r="T213" s="26">
        <f t="shared" si="44"/>
        <v>0.15261960000000002</v>
      </c>
      <c r="U213" s="26">
        <f t="shared" si="44"/>
        <v>0.15234369999999997</v>
      </c>
      <c r="V213" s="26">
        <f t="shared" si="44"/>
        <v>0.15011920000000004</v>
      </c>
      <c r="W213" s="26">
        <f t="shared" si="44"/>
        <v>0.15079369999999997</v>
      </c>
      <c r="X213" s="26">
        <f t="shared" si="44"/>
        <v>0.2023375</v>
      </c>
      <c r="Y213" s="26">
        <f t="shared" si="40"/>
        <v>0.19284149999999997</v>
      </c>
      <c r="Z213" s="26">
        <f t="shared" si="40"/>
        <v>0.18008780000000002</v>
      </c>
      <c r="AA213" s="26">
        <f t="shared" si="40"/>
        <v>0.18445899999999996</v>
      </c>
      <c r="AB213" s="26">
        <f t="shared" si="40"/>
        <v>0.19014080000000008</v>
      </c>
      <c r="AC213" s="26">
        <f t="shared" si="40"/>
        <v>0.18191159999999995</v>
      </c>
      <c r="AD213" s="26">
        <f t="shared" si="40"/>
        <v>0.17739289999999996</v>
      </c>
      <c r="AE213" s="26">
        <f t="shared" si="40"/>
        <v>0.17940470000000006</v>
      </c>
      <c r="AF213" s="26">
        <f t="shared" si="40"/>
        <v>0.17720600000000006</v>
      </c>
      <c r="AG213" s="26">
        <f t="shared" si="40"/>
        <v>0.17967050000000001</v>
      </c>
      <c r="AH213" s="26">
        <f t="shared" si="40"/>
        <v>0.16847539999999994</v>
      </c>
      <c r="AI213" s="26">
        <f t="shared" si="40"/>
        <v>0.16575959999999995</v>
      </c>
      <c r="AJ213" s="26">
        <f t="shared" si="40"/>
        <v>0.1403094</v>
      </c>
      <c r="AK213" s="26">
        <f t="shared" si="40"/>
        <v>0.14215980000000003</v>
      </c>
      <c r="AL213" s="26">
        <f t="shared" si="40"/>
        <v>0.14255229999999997</v>
      </c>
      <c r="AM213" s="26">
        <f t="shared" si="40"/>
        <v>0.14839810000000001</v>
      </c>
      <c r="AN213" s="26">
        <f t="shared" si="40"/>
        <v>0.13787729999999995</v>
      </c>
      <c r="AO213" s="26">
        <f t="shared" si="40"/>
        <v>0.12708190000000003</v>
      </c>
      <c r="AP213" s="26">
        <f t="shared" si="40"/>
        <v>0.12170079999999998</v>
      </c>
      <c r="AQ213" s="26">
        <f t="shared" si="40"/>
        <v>0.12938519999999998</v>
      </c>
      <c r="AR213" s="26">
        <f t="shared" si="40"/>
        <v>0.12820179999999992</v>
      </c>
      <c r="AS213" s="26">
        <f t="shared" si="40"/>
        <v>0.1260714</v>
      </c>
      <c r="AT213" s="26">
        <f t="shared" si="40"/>
        <v>0.12717539999999999</v>
      </c>
      <c r="AU213" s="26">
        <f t="shared" si="40"/>
        <v>0.12558030000000003</v>
      </c>
      <c r="AV213" s="26">
        <f t="shared" si="40"/>
        <v>0.12473380000000006</v>
      </c>
      <c r="AW213" s="27"/>
    </row>
    <row r="214" spans="2:49" x14ac:dyDescent="0.2">
      <c r="B214" s="13" t="s">
        <v>77</v>
      </c>
      <c r="C214" s="26">
        <f t="shared" si="44"/>
        <v>0.31387559999999992</v>
      </c>
      <c r="D214" s="26">
        <f t="shared" si="44"/>
        <v>0.30510109999999996</v>
      </c>
      <c r="E214" s="26">
        <f t="shared" si="44"/>
        <v>0.30038390000000009</v>
      </c>
      <c r="F214" s="26">
        <f t="shared" si="44"/>
        <v>0.29328289999999996</v>
      </c>
      <c r="G214" s="26">
        <f t="shared" si="44"/>
        <v>0.28478059999999999</v>
      </c>
      <c r="H214" s="26">
        <f t="shared" si="44"/>
        <v>0.28463710000000009</v>
      </c>
      <c r="I214" s="26">
        <f t="shared" si="44"/>
        <v>0.28285709999999997</v>
      </c>
      <c r="J214" s="26">
        <f t="shared" si="44"/>
        <v>0.27528090000000005</v>
      </c>
      <c r="K214" s="26">
        <f t="shared" si="44"/>
        <v>0.26849310000000004</v>
      </c>
      <c r="L214" s="26">
        <f t="shared" si="44"/>
        <v>0.25952169999999997</v>
      </c>
      <c r="M214" s="26">
        <f t="shared" si="44"/>
        <v>0.24715159999999997</v>
      </c>
      <c r="N214" s="26">
        <f t="shared" si="44"/>
        <v>0.23784260000000004</v>
      </c>
      <c r="O214" s="26">
        <f t="shared" si="44"/>
        <v>0.24007059999999997</v>
      </c>
      <c r="P214" s="26">
        <f t="shared" si="44"/>
        <v>0.24774770000000004</v>
      </c>
      <c r="Q214" s="26">
        <f t="shared" si="44"/>
        <v>0.24954130000000008</v>
      </c>
      <c r="R214" s="26">
        <f t="shared" si="44"/>
        <v>0.2384608</v>
      </c>
      <c r="S214" s="26">
        <f t="shared" si="44"/>
        <v>0.22951570000000004</v>
      </c>
      <c r="T214" s="26">
        <f t="shared" si="44"/>
        <v>0.23587739999999996</v>
      </c>
      <c r="U214" s="26">
        <f t="shared" si="44"/>
        <v>0.24315479999999995</v>
      </c>
      <c r="V214" s="26">
        <f t="shared" si="44"/>
        <v>0.24615390000000004</v>
      </c>
      <c r="W214" s="26">
        <f t="shared" si="44"/>
        <v>0.24865290000000001</v>
      </c>
      <c r="X214" s="26">
        <f t="shared" si="44"/>
        <v>0.23325779999999996</v>
      </c>
      <c r="Y214" s="26">
        <f t="shared" si="40"/>
        <v>0.23878780000000005</v>
      </c>
      <c r="Z214" s="26">
        <f t="shared" si="40"/>
        <v>0.23447220000000002</v>
      </c>
      <c r="AA214" s="26">
        <f t="shared" si="40"/>
        <v>0.22720529999999997</v>
      </c>
      <c r="AB214" s="26">
        <f t="shared" si="40"/>
        <v>0.22169820000000001</v>
      </c>
      <c r="AC214" s="26">
        <f t="shared" si="40"/>
        <v>0.20868709999999993</v>
      </c>
      <c r="AD214" s="26">
        <f t="shared" si="40"/>
        <v>0.20785939999999997</v>
      </c>
      <c r="AE214" s="26">
        <f t="shared" si="40"/>
        <v>0.20130780000000001</v>
      </c>
      <c r="AF214" s="26">
        <f t="shared" si="40"/>
        <v>0.19373599999999996</v>
      </c>
      <c r="AG214" s="26">
        <f t="shared" si="40"/>
        <v>0.18822689999999995</v>
      </c>
      <c r="AH214" s="26">
        <f t="shared" si="40"/>
        <v>0.18273729999999999</v>
      </c>
      <c r="AI214" s="26">
        <f t="shared" si="40"/>
        <v>0.18057450000000003</v>
      </c>
      <c r="AJ214" s="26">
        <f t="shared" si="40"/>
        <v>0.17541409999999999</v>
      </c>
      <c r="AK214" s="26">
        <f t="shared" si="40"/>
        <v>0.17872429999999995</v>
      </c>
      <c r="AL214" s="26">
        <f t="shared" si="40"/>
        <v>0.17655559999999995</v>
      </c>
      <c r="AM214" s="26">
        <f t="shared" si="40"/>
        <v>0.16195030000000002</v>
      </c>
      <c r="AN214" s="26">
        <f t="shared" si="40"/>
        <v>0.16727710000000001</v>
      </c>
      <c r="AO214" s="26">
        <f t="shared" si="40"/>
        <v>0.17170490000000002</v>
      </c>
      <c r="AP214" s="26">
        <f t="shared" si="40"/>
        <v>0.17532899999999998</v>
      </c>
      <c r="AQ214" s="26">
        <f t="shared" si="40"/>
        <v>0.17116489999999998</v>
      </c>
      <c r="AR214" s="26">
        <f t="shared" si="40"/>
        <v>0.16580340000000007</v>
      </c>
      <c r="AS214" s="26">
        <f t="shared" si="40"/>
        <v>0.16667580000000001</v>
      </c>
      <c r="AT214" s="26">
        <f t="shared" si="40"/>
        <v>0.17121080000000005</v>
      </c>
      <c r="AU214" s="26">
        <f t="shared" si="40"/>
        <v>0.17387860000000002</v>
      </c>
      <c r="AV214" s="26">
        <f t="shared" si="40"/>
        <v>0.17542599999999994</v>
      </c>
      <c r="AW214" s="27"/>
    </row>
    <row r="215" spans="2:49" x14ac:dyDescent="0.2">
      <c r="B215" s="13" t="s">
        <v>79</v>
      </c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6">
        <f t="shared" si="40"/>
        <v>0.15360680000000002</v>
      </c>
      <c r="AC215" s="26">
        <f t="shared" si="40"/>
        <v>0.15793980000000005</v>
      </c>
      <c r="AD215" s="26">
        <f t="shared" si="40"/>
        <v>0.15324860000000001</v>
      </c>
      <c r="AE215" s="26">
        <f t="shared" si="40"/>
        <v>0.14954499999999996</v>
      </c>
      <c r="AF215" s="26">
        <f t="shared" si="40"/>
        <v>0.15063050000000003</v>
      </c>
      <c r="AG215" s="26">
        <f t="shared" si="40"/>
        <v>0.14173959999999994</v>
      </c>
      <c r="AH215" s="26">
        <f t="shared" si="40"/>
        <v>0.13479579999999999</v>
      </c>
      <c r="AI215" s="26">
        <f t="shared" si="40"/>
        <v>0.13493060000000001</v>
      </c>
      <c r="AJ215" s="26">
        <f t="shared" si="40"/>
        <v>0.13787189999999996</v>
      </c>
      <c r="AK215" s="26">
        <f t="shared" si="40"/>
        <v>0.13140590000000002</v>
      </c>
      <c r="AL215" s="26">
        <f t="shared" si="40"/>
        <v>0.13103359999999994</v>
      </c>
      <c r="AM215" s="26">
        <f t="shared" si="40"/>
        <v>0.13142579999999995</v>
      </c>
      <c r="AN215" s="26">
        <f t="shared" si="40"/>
        <v>0.12673950000000006</v>
      </c>
      <c r="AO215" s="26">
        <f t="shared" si="40"/>
        <v>0.12663799999999995</v>
      </c>
      <c r="AP215" s="26">
        <f t="shared" si="40"/>
        <v>0.12870469999999998</v>
      </c>
      <c r="AQ215" s="26">
        <f t="shared" si="40"/>
        <v>0.12751009999999993</v>
      </c>
      <c r="AR215" s="26">
        <f t="shared" ref="AR215:AV230" si="45">(100-AR138)/100</f>
        <v>0.12650180000000005</v>
      </c>
      <c r="AS215" s="26">
        <f t="shared" si="45"/>
        <v>0.12693179999999998</v>
      </c>
      <c r="AT215" s="26">
        <f t="shared" si="45"/>
        <v>0.12592550000000002</v>
      </c>
      <c r="AU215" s="26">
        <f t="shared" si="45"/>
        <v>0.12519679999999994</v>
      </c>
      <c r="AV215" s="26">
        <f t="shared" si="45"/>
        <v>0.1263736</v>
      </c>
      <c r="AW215" s="27"/>
    </row>
    <row r="216" spans="2:49" x14ac:dyDescent="0.2">
      <c r="B216" s="13" t="s">
        <v>80</v>
      </c>
      <c r="C216" s="26">
        <f t="shared" ref="C216:AU226" si="46">(100-C139)/100</f>
        <v>0.33338539999999994</v>
      </c>
      <c r="D216" s="26">
        <f t="shared" si="46"/>
        <v>0.32420730000000009</v>
      </c>
      <c r="E216" s="26">
        <f t="shared" si="46"/>
        <v>0.31273210000000007</v>
      </c>
      <c r="F216" s="26">
        <f t="shared" si="46"/>
        <v>0.30595600000000006</v>
      </c>
      <c r="G216" s="26">
        <f t="shared" si="46"/>
        <v>0.30100040000000006</v>
      </c>
      <c r="H216" s="26">
        <f t="shared" si="46"/>
        <v>0.29531580000000007</v>
      </c>
      <c r="I216" s="26">
        <f t="shared" si="46"/>
        <v>0.29186210000000001</v>
      </c>
      <c r="J216" s="26">
        <f t="shared" si="46"/>
        <v>0.28629170000000004</v>
      </c>
      <c r="K216" s="26">
        <f t="shared" si="46"/>
        <v>0.28978499999999996</v>
      </c>
      <c r="L216" s="26">
        <f t="shared" si="46"/>
        <v>0.28513729999999993</v>
      </c>
      <c r="M216" s="26">
        <f t="shared" si="46"/>
        <v>0.28622060000000005</v>
      </c>
      <c r="N216" s="26">
        <f t="shared" si="46"/>
        <v>0.28809979999999996</v>
      </c>
      <c r="O216" s="26">
        <f t="shared" si="46"/>
        <v>0.28698819999999997</v>
      </c>
      <c r="P216" s="26">
        <f t="shared" si="46"/>
        <v>0.29434889999999997</v>
      </c>
      <c r="Q216" s="26">
        <f t="shared" si="46"/>
        <v>0.30193950000000003</v>
      </c>
      <c r="R216" s="26">
        <f t="shared" si="46"/>
        <v>0.29695729999999998</v>
      </c>
      <c r="S216" s="26">
        <f t="shared" si="46"/>
        <v>0.29853499999999999</v>
      </c>
      <c r="T216" s="26">
        <f t="shared" si="46"/>
        <v>0.29765839999999999</v>
      </c>
      <c r="U216" s="26">
        <f t="shared" si="46"/>
        <v>0.29407240000000001</v>
      </c>
      <c r="V216" s="26">
        <f t="shared" si="46"/>
        <v>0.29122060000000005</v>
      </c>
      <c r="W216" s="26">
        <f t="shared" si="46"/>
        <v>0.28668400000000005</v>
      </c>
      <c r="X216" s="26">
        <f t="shared" si="46"/>
        <v>0.28552080000000002</v>
      </c>
      <c r="Y216" s="26">
        <f t="shared" si="46"/>
        <v>0.28570760000000006</v>
      </c>
      <c r="Z216" s="26">
        <f t="shared" si="46"/>
        <v>0.28923670000000001</v>
      </c>
      <c r="AA216" s="26">
        <f t="shared" si="46"/>
        <v>0.290321</v>
      </c>
      <c r="AB216" s="26">
        <f t="shared" si="46"/>
        <v>0.29323980000000005</v>
      </c>
      <c r="AC216" s="26">
        <f t="shared" si="46"/>
        <v>0.29337909999999995</v>
      </c>
      <c r="AD216" s="26">
        <f t="shared" si="46"/>
        <v>0.29135329999999998</v>
      </c>
      <c r="AE216" s="26">
        <f t="shared" si="46"/>
        <v>0.29079350000000004</v>
      </c>
      <c r="AF216" s="26">
        <f t="shared" si="46"/>
        <v>0.28637820000000003</v>
      </c>
      <c r="AG216" s="26">
        <f t="shared" si="46"/>
        <v>0.28494780000000008</v>
      </c>
      <c r="AH216" s="26">
        <f t="shared" si="46"/>
        <v>0.28159620000000002</v>
      </c>
      <c r="AI216" s="26">
        <f t="shared" si="46"/>
        <v>0.27668530000000002</v>
      </c>
      <c r="AJ216" s="26">
        <f t="shared" si="46"/>
        <v>0.27531850000000008</v>
      </c>
      <c r="AK216" s="26">
        <f t="shared" si="46"/>
        <v>0.28298410000000002</v>
      </c>
      <c r="AL216" s="26">
        <f t="shared" si="46"/>
        <v>0.26996030000000004</v>
      </c>
      <c r="AM216" s="26">
        <f t="shared" si="46"/>
        <v>0.26698679999999997</v>
      </c>
      <c r="AN216" s="26">
        <f t="shared" si="46"/>
        <v>0.2641346</v>
      </c>
      <c r="AO216" s="26">
        <f t="shared" si="46"/>
        <v>0.25722329999999999</v>
      </c>
      <c r="AP216" s="26">
        <f t="shared" si="46"/>
        <v>0.25247829999999993</v>
      </c>
      <c r="AQ216" s="26">
        <f t="shared" si="46"/>
        <v>0.2557024</v>
      </c>
      <c r="AR216" s="26">
        <f t="shared" si="46"/>
        <v>0.25307590000000002</v>
      </c>
      <c r="AS216" s="26">
        <f t="shared" si="46"/>
        <v>0.25205470000000008</v>
      </c>
      <c r="AT216" s="26">
        <f t="shared" si="46"/>
        <v>0.25094989999999995</v>
      </c>
      <c r="AU216" s="26">
        <f t="shared" si="46"/>
        <v>0.24946759999999998</v>
      </c>
      <c r="AV216" s="26">
        <f t="shared" si="45"/>
        <v>0.24654330000000002</v>
      </c>
      <c r="AW216" s="27"/>
    </row>
    <row r="217" spans="2:49" x14ac:dyDescent="0.2">
      <c r="B217" s="13" t="s">
        <v>81</v>
      </c>
      <c r="C217" s="26">
        <f t="shared" si="46"/>
        <v>0.35100120000000001</v>
      </c>
      <c r="D217" s="26">
        <f t="shared" si="46"/>
        <v>0.33372389999999996</v>
      </c>
      <c r="E217" s="26">
        <f t="shared" si="46"/>
        <v>0.3240343</v>
      </c>
      <c r="F217" s="26">
        <f t="shared" si="46"/>
        <v>0.31260700000000002</v>
      </c>
      <c r="G217" s="26">
        <f t="shared" si="46"/>
        <v>0.30551839999999997</v>
      </c>
      <c r="H217" s="26">
        <f t="shared" si="46"/>
        <v>0.30193370000000003</v>
      </c>
      <c r="I217" s="26">
        <f t="shared" si="46"/>
        <v>0.29576930000000007</v>
      </c>
      <c r="J217" s="26">
        <f t="shared" si="46"/>
        <v>0.29445899999999997</v>
      </c>
      <c r="K217" s="26">
        <f t="shared" si="46"/>
        <v>0.29752219999999996</v>
      </c>
      <c r="L217" s="26">
        <f t="shared" si="46"/>
        <v>0.29257159999999999</v>
      </c>
      <c r="M217" s="26">
        <f t="shared" si="46"/>
        <v>0.28269509999999998</v>
      </c>
      <c r="N217" s="26">
        <f t="shared" si="46"/>
        <v>0.27665289999999998</v>
      </c>
      <c r="O217" s="26">
        <f t="shared" si="46"/>
        <v>0.27314650000000001</v>
      </c>
      <c r="P217" s="26">
        <f t="shared" si="46"/>
        <v>0.26600380000000001</v>
      </c>
      <c r="Q217" s="26">
        <f t="shared" si="46"/>
        <v>0.26031909999999997</v>
      </c>
      <c r="R217" s="26">
        <f t="shared" si="46"/>
        <v>0.2572757</v>
      </c>
      <c r="S217" s="26">
        <f t="shared" si="46"/>
        <v>0.25183670000000008</v>
      </c>
      <c r="T217" s="26">
        <f t="shared" si="46"/>
        <v>0.25088809999999995</v>
      </c>
      <c r="U217" s="26">
        <f t="shared" si="46"/>
        <v>0.24505070000000004</v>
      </c>
      <c r="V217" s="26">
        <f t="shared" si="46"/>
        <v>0.23645560000000004</v>
      </c>
      <c r="W217" s="26">
        <f t="shared" si="46"/>
        <v>0.22627619999999993</v>
      </c>
      <c r="X217" s="26">
        <f t="shared" si="46"/>
        <v>0.21463340000000003</v>
      </c>
      <c r="Y217" s="26">
        <f t="shared" si="46"/>
        <v>0.20463020000000001</v>
      </c>
      <c r="Z217" s="26">
        <f t="shared" si="46"/>
        <v>0.19348839999999995</v>
      </c>
      <c r="AA217" s="26">
        <f t="shared" si="46"/>
        <v>0.18859440000000005</v>
      </c>
      <c r="AB217" s="26">
        <f t="shared" si="46"/>
        <v>0.18491560000000007</v>
      </c>
      <c r="AC217" s="26">
        <f t="shared" si="46"/>
        <v>0.17946340000000005</v>
      </c>
      <c r="AD217" s="26">
        <f t="shared" si="46"/>
        <v>0.17782520000000004</v>
      </c>
      <c r="AE217" s="26">
        <f t="shared" si="46"/>
        <v>0.17592879999999994</v>
      </c>
      <c r="AF217" s="26">
        <f t="shared" si="46"/>
        <v>0.17502319999999996</v>
      </c>
      <c r="AG217" s="26">
        <f t="shared" si="46"/>
        <v>0.16909710000000003</v>
      </c>
      <c r="AH217" s="26">
        <f t="shared" si="46"/>
        <v>0.16266369999999994</v>
      </c>
      <c r="AI217" s="26">
        <f t="shared" si="46"/>
        <v>0.15781989999999993</v>
      </c>
      <c r="AJ217" s="26">
        <f t="shared" si="46"/>
        <v>0.15531980000000004</v>
      </c>
      <c r="AK217" s="26">
        <f t="shared" si="46"/>
        <v>0.15389480000000005</v>
      </c>
      <c r="AL217" s="26">
        <f t="shared" si="46"/>
        <v>0.15151039999999993</v>
      </c>
      <c r="AM217" s="26">
        <f t="shared" si="46"/>
        <v>0.14258849999999995</v>
      </c>
      <c r="AN217" s="26">
        <f t="shared" si="46"/>
        <v>0.13864630000000006</v>
      </c>
      <c r="AO217" s="26">
        <f t="shared" si="46"/>
        <v>0.1348473</v>
      </c>
      <c r="AP217" s="26">
        <f t="shared" si="46"/>
        <v>0.13085009999999997</v>
      </c>
      <c r="AQ217" s="26">
        <f t="shared" si="46"/>
        <v>0.12689790000000001</v>
      </c>
      <c r="AR217" s="26">
        <f t="shared" si="46"/>
        <v>0.12263679999999993</v>
      </c>
      <c r="AS217" s="26">
        <f t="shared" si="46"/>
        <v>0.12216899999999996</v>
      </c>
      <c r="AT217" s="26">
        <f t="shared" si="46"/>
        <v>0.12010769999999994</v>
      </c>
      <c r="AU217" s="26">
        <f t="shared" si="46"/>
        <v>0.11903639999999996</v>
      </c>
      <c r="AV217" s="26">
        <f t="shared" si="45"/>
        <v>0.11543289999999999</v>
      </c>
      <c r="AW217" s="27"/>
    </row>
    <row r="218" spans="2:49" x14ac:dyDescent="0.2">
      <c r="B218" s="23" t="s">
        <v>82</v>
      </c>
      <c r="C218" s="28">
        <f t="shared" si="46"/>
        <v>0.61048150000000001</v>
      </c>
      <c r="D218" s="28">
        <f t="shared" si="46"/>
        <v>0.6055701</v>
      </c>
      <c r="E218" s="28">
        <f t="shared" si="46"/>
        <v>0.61412469999999997</v>
      </c>
      <c r="F218" s="28">
        <f t="shared" si="46"/>
        <v>0.62045329999999999</v>
      </c>
      <c r="G218" s="28">
        <f t="shared" si="46"/>
        <v>0.6108922</v>
      </c>
      <c r="H218" s="28">
        <f t="shared" si="46"/>
        <v>0.59361900000000001</v>
      </c>
      <c r="I218" s="28">
        <f t="shared" si="46"/>
        <v>0.58588459999999998</v>
      </c>
      <c r="J218" s="28">
        <f t="shared" si="46"/>
        <v>0.5540119</v>
      </c>
      <c r="K218" s="28">
        <f t="shared" si="46"/>
        <v>0.53459590000000001</v>
      </c>
      <c r="L218" s="28">
        <f t="shared" si="46"/>
        <v>0.52367300000000006</v>
      </c>
      <c r="M218" s="28">
        <f t="shared" si="46"/>
        <v>0.52758899999999997</v>
      </c>
      <c r="N218" s="28">
        <f t="shared" si="46"/>
        <v>0.52898809999999996</v>
      </c>
      <c r="O218" s="28">
        <f t="shared" si="46"/>
        <v>0.52437579999999995</v>
      </c>
      <c r="P218" s="28">
        <f t="shared" si="46"/>
        <v>0.50567629999999997</v>
      </c>
      <c r="Q218" s="28">
        <f t="shared" si="46"/>
        <v>0.4711284</v>
      </c>
      <c r="R218" s="28">
        <f t="shared" si="46"/>
        <v>0.45865670000000003</v>
      </c>
      <c r="S218" s="28">
        <f t="shared" si="46"/>
        <v>0.45610509999999999</v>
      </c>
      <c r="T218" s="28">
        <f t="shared" si="46"/>
        <v>0.43799680000000002</v>
      </c>
      <c r="U218" s="28">
        <f t="shared" si="46"/>
        <v>0.43032719999999997</v>
      </c>
      <c r="V218" s="28">
        <f t="shared" si="46"/>
        <v>0.40835490000000002</v>
      </c>
      <c r="W218" s="28">
        <f t="shared" si="46"/>
        <v>0.39451749999999997</v>
      </c>
      <c r="X218" s="28">
        <f t="shared" si="46"/>
        <v>0.3726836</v>
      </c>
      <c r="Y218" s="28">
        <f t="shared" si="46"/>
        <v>0.37343940000000003</v>
      </c>
      <c r="Z218" s="28">
        <f t="shared" si="46"/>
        <v>0.37902810000000003</v>
      </c>
      <c r="AA218" s="28">
        <f t="shared" si="46"/>
        <v>0.37130580000000002</v>
      </c>
      <c r="AB218" s="28">
        <f t="shared" si="46"/>
        <v>0.36813040000000002</v>
      </c>
      <c r="AC218" s="28">
        <f t="shared" si="46"/>
        <v>0.3670001</v>
      </c>
      <c r="AD218" s="28">
        <f t="shared" si="46"/>
        <v>0.36814279999999999</v>
      </c>
      <c r="AE218" s="28">
        <f t="shared" si="46"/>
        <v>0.38326179999999999</v>
      </c>
      <c r="AF218" s="28">
        <f t="shared" si="46"/>
        <v>0.3759189</v>
      </c>
      <c r="AG218" s="28">
        <f t="shared" si="46"/>
        <v>0.36847099999999999</v>
      </c>
      <c r="AH218" s="28">
        <f t="shared" si="46"/>
        <v>0.3668303</v>
      </c>
      <c r="AI218" s="28">
        <f t="shared" si="46"/>
        <v>0.36030659999999998</v>
      </c>
      <c r="AJ218" s="28">
        <f t="shared" si="46"/>
        <v>0.34943650000000004</v>
      </c>
      <c r="AK218" s="28">
        <f t="shared" si="46"/>
        <v>0.33971959999999995</v>
      </c>
      <c r="AL218" s="28">
        <f t="shared" si="46"/>
        <v>0.3356169</v>
      </c>
      <c r="AM218" s="28">
        <f t="shared" si="46"/>
        <v>0.32828309999999999</v>
      </c>
      <c r="AN218" s="28">
        <f t="shared" si="46"/>
        <v>0.31846689999999994</v>
      </c>
      <c r="AO218" s="28">
        <f t="shared" si="46"/>
        <v>0.31262730000000005</v>
      </c>
      <c r="AP218" s="28">
        <f t="shared" si="46"/>
        <v>0.30000919999999992</v>
      </c>
      <c r="AQ218" s="28">
        <f t="shared" si="46"/>
        <v>0.28780109999999992</v>
      </c>
      <c r="AR218" s="28">
        <f t="shared" si="46"/>
        <v>0.28242189999999995</v>
      </c>
      <c r="AS218" s="28">
        <f t="shared" si="46"/>
        <v>0.28234989999999999</v>
      </c>
      <c r="AT218" s="28">
        <f t="shared" si="46"/>
        <v>0.27414410000000006</v>
      </c>
      <c r="AU218" s="28">
        <f t="shared" si="46"/>
        <v>0.26785589999999998</v>
      </c>
      <c r="AV218" s="28">
        <f t="shared" si="45"/>
        <v>0.25856899999999994</v>
      </c>
      <c r="AW218" s="28">
        <f>(100-AW141)/100</f>
        <v>0.25495199999999996</v>
      </c>
    </row>
    <row r="219" spans="2:49" x14ac:dyDescent="0.2">
      <c r="B219" s="13" t="s">
        <v>84</v>
      </c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6">
        <f t="shared" si="46"/>
        <v>0.17523570000000008</v>
      </c>
      <c r="AF219" s="26">
        <f t="shared" si="46"/>
        <v>0.17205179999999998</v>
      </c>
      <c r="AG219" s="26">
        <f t="shared" si="46"/>
        <v>0.15027609999999997</v>
      </c>
      <c r="AH219" s="26">
        <f t="shared" si="46"/>
        <v>0.1545299</v>
      </c>
      <c r="AI219" s="26">
        <f t="shared" si="46"/>
        <v>0.13711879999999993</v>
      </c>
      <c r="AJ219" s="26">
        <f t="shared" si="46"/>
        <v>0.13512950000000004</v>
      </c>
      <c r="AK219" s="26">
        <f t="shared" si="46"/>
        <v>0.13512389999999996</v>
      </c>
      <c r="AL219" s="26">
        <f t="shared" si="46"/>
        <v>0.11467650000000006</v>
      </c>
      <c r="AM219" s="26">
        <f t="shared" si="46"/>
        <v>0.11669420000000003</v>
      </c>
      <c r="AN219" s="26">
        <f t="shared" si="46"/>
        <v>0.10970309999999998</v>
      </c>
      <c r="AO219" s="26">
        <f t="shared" si="46"/>
        <v>0.10247410000000003</v>
      </c>
      <c r="AP219" s="26">
        <f t="shared" si="46"/>
        <v>0.1152449</v>
      </c>
      <c r="AQ219" s="26">
        <f t="shared" si="46"/>
        <v>0.11496409999999997</v>
      </c>
      <c r="AR219" s="26">
        <f t="shared" si="46"/>
        <v>0.11339370000000003</v>
      </c>
      <c r="AS219" s="26">
        <f t="shared" si="46"/>
        <v>0.11363640000000004</v>
      </c>
      <c r="AT219" s="26">
        <f t="shared" si="46"/>
        <v>0.11578479999999999</v>
      </c>
      <c r="AU219" s="26">
        <f t="shared" si="46"/>
        <v>0.11553250000000005</v>
      </c>
      <c r="AV219" s="26">
        <f t="shared" si="45"/>
        <v>0.12621359999999995</v>
      </c>
      <c r="AW219" s="27"/>
    </row>
    <row r="220" spans="2:49" x14ac:dyDescent="0.2">
      <c r="B220" s="13" t="s">
        <v>83</v>
      </c>
      <c r="C220" s="26">
        <f t="shared" ref="C220:AD226" si="47">(100-C143)/100</f>
        <v>0.19784940000000006</v>
      </c>
      <c r="D220" s="26">
        <f t="shared" si="47"/>
        <v>0.19097219999999993</v>
      </c>
      <c r="E220" s="26">
        <f t="shared" si="47"/>
        <v>0.18255579999999993</v>
      </c>
      <c r="F220" s="26">
        <f t="shared" si="47"/>
        <v>0.17451890000000006</v>
      </c>
      <c r="G220" s="26">
        <f t="shared" si="47"/>
        <v>0.16526790000000005</v>
      </c>
      <c r="H220" s="26">
        <f t="shared" si="47"/>
        <v>0.15752549999999998</v>
      </c>
      <c r="I220" s="26">
        <f t="shared" si="47"/>
        <v>0.15389529999999993</v>
      </c>
      <c r="J220" s="26">
        <f t="shared" si="47"/>
        <v>0.15015979999999998</v>
      </c>
      <c r="K220" s="26">
        <f t="shared" si="47"/>
        <v>0.14781490000000005</v>
      </c>
      <c r="L220" s="26">
        <f t="shared" si="47"/>
        <v>0.14066500000000004</v>
      </c>
      <c r="M220" s="26">
        <f t="shared" si="47"/>
        <v>0.13460319999999995</v>
      </c>
      <c r="N220" s="26">
        <f t="shared" si="47"/>
        <v>0.12658230000000004</v>
      </c>
      <c r="O220" s="26">
        <f t="shared" si="47"/>
        <v>0.12436549999999996</v>
      </c>
      <c r="P220" s="26">
        <f t="shared" si="47"/>
        <v>0.12348820000000003</v>
      </c>
      <c r="Q220" s="26">
        <f t="shared" si="47"/>
        <v>0.12151899999999997</v>
      </c>
      <c r="R220" s="26">
        <f t="shared" si="47"/>
        <v>0.11471320000000006</v>
      </c>
      <c r="S220" s="26">
        <f t="shared" si="47"/>
        <v>0.11023139999999998</v>
      </c>
      <c r="T220" s="26">
        <f t="shared" si="47"/>
        <v>0.10551280000000006</v>
      </c>
      <c r="U220" s="26">
        <f t="shared" si="47"/>
        <v>0.10126580000000004</v>
      </c>
      <c r="V220" s="26">
        <f t="shared" si="47"/>
        <v>9.6217999999999929E-2</v>
      </c>
      <c r="W220" s="26">
        <f t="shared" si="47"/>
        <v>9.0715000000000004E-2</v>
      </c>
      <c r="X220" s="26">
        <f t="shared" si="47"/>
        <v>8.6197999999999983E-2</v>
      </c>
      <c r="Y220" s="26">
        <f t="shared" si="47"/>
        <v>8.5371899999999959E-2</v>
      </c>
      <c r="Z220" s="26">
        <f t="shared" si="47"/>
        <v>8.337419999999994E-2</v>
      </c>
      <c r="AA220" s="26">
        <f t="shared" si="47"/>
        <v>8.392939999999996E-2</v>
      </c>
      <c r="AB220" s="26">
        <f t="shared" si="47"/>
        <v>8.368200000000002E-2</v>
      </c>
      <c r="AC220" s="26">
        <f t="shared" si="47"/>
        <v>8.2955599999999949E-2</v>
      </c>
      <c r="AD220" s="26">
        <f t="shared" si="47"/>
        <v>8.1794199999999928E-2</v>
      </c>
      <c r="AE220" s="26">
        <f t="shared" si="46"/>
        <v>7.9157900000000017E-2</v>
      </c>
      <c r="AF220" s="26">
        <f t="shared" si="46"/>
        <v>7.6583799999999938E-2</v>
      </c>
      <c r="AG220" s="26">
        <f t="shared" si="46"/>
        <v>7.3652299999999962E-2</v>
      </c>
      <c r="AH220" s="26">
        <f t="shared" si="46"/>
        <v>7.0169099999999957E-2</v>
      </c>
      <c r="AI220" s="26">
        <f t="shared" si="46"/>
        <v>6.9230799999999981E-2</v>
      </c>
      <c r="AJ220" s="26">
        <f t="shared" si="46"/>
        <v>6.8314400000000011E-2</v>
      </c>
      <c r="AK220" s="26">
        <f t="shared" si="46"/>
        <v>6.7136600000000046E-2</v>
      </c>
      <c r="AL220" s="26">
        <f t="shared" si="46"/>
        <v>6.5189100000000055E-2</v>
      </c>
      <c r="AM220" s="26">
        <f t="shared" si="46"/>
        <v>6.2676199999999932E-2</v>
      </c>
      <c r="AN220" s="26">
        <f t="shared" si="46"/>
        <v>6.0023999999999945E-2</v>
      </c>
      <c r="AO220" s="26">
        <f t="shared" si="46"/>
        <v>5.8486299999999998E-2</v>
      </c>
      <c r="AP220" s="26">
        <f t="shared" si="46"/>
        <v>5.7921599999999955E-2</v>
      </c>
      <c r="AQ220" s="26">
        <f t="shared" si="46"/>
        <v>5.828220000000002E-2</v>
      </c>
      <c r="AR220" s="26">
        <f t="shared" si="46"/>
        <v>5.7817600000000052E-2</v>
      </c>
      <c r="AS220" s="26">
        <f t="shared" si="46"/>
        <v>5.9693599999999944E-2</v>
      </c>
      <c r="AT220" s="26">
        <f t="shared" si="46"/>
        <v>6.1562299999999938E-2</v>
      </c>
      <c r="AU220" s="26">
        <f t="shared" si="46"/>
        <v>6.1678500000000011E-2</v>
      </c>
      <c r="AV220" s="26">
        <f t="shared" si="45"/>
        <v>6.1144000000000032E-2</v>
      </c>
      <c r="AW220" s="27"/>
    </row>
    <row r="221" spans="2:49" x14ac:dyDescent="0.2">
      <c r="B221" s="13" t="s">
        <v>85</v>
      </c>
      <c r="C221" s="26">
        <f>(100-C144)/100</f>
        <v>0.37822929999999999</v>
      </c>
      <c r="D221" s="27"/>
      <c r="E221" s="27"/>
      <c r="F221" s="27"/>
      <c r="G221" s="27"/>
      <c r="H221" s="27"/>
      <c r="I221" s="27"/>
      <c r="J221" s="27"/>
      <c r="K221" s="27"/>
      <c r="L221" s="27"/>
      <c r="M221" s="26">
        <f t="shared" si="47"/>
        <v>0.55489250000000001</v>
      </c>
      <c r="N221" s="27"/>
      <c r="O221" s="27"/>
      <c r="P221" s="27"/>
      <c r="Q221" s="27"/>
      <c r="R221" s="27"/>
      <c r="S221" s="27"/>
      <c r="T221" s="27"/>
      <c r="U221" s="27"/>
      <c r="V221" s="27"/>
      <c r="W221" s="26">
        <f t="shared" si="47"/>
        <v>0.3190617</v>
      </c>
      <c r="X221" s="26">
        <f t="shared" si="47"/>
        <v>0.440523</v>
      </c>
      <c r="Y221" s="26">
        <f t="shared" si="47"/>
        <v>0.4389768</v>
      </c>
      <c r="Z221" s="26">
        <f t="shared" si="47"/>
        <v>0.43795670000000003</v>
      </c>
      <c r="AA221" s="26">
        <f t="shared" si="47"/>
        <v>0.43731310000000001</v>
      </c>
      <c r="AB221" s="26">
        <f t="shared" si="47"/>
        <v>0.41214440000000002</v>
      </c>
      <c r="AC221" s="26">
        <f t="shared" si="47"/>
        <v>0.40066360000000001</v>
      </c>
      <c r="AD221" s="26">
        <f t="shared" si="47"/>
        <v>0.40928049999999999</v>
      </c>
      <c r="AE221" s="26">
        <f t="shared" si="46"/>
        <v>0.38623309999999994</v>
      </c>
      <c r="AF221" s="26">
        <f t="shared" si="46"/>
        <v>0.38001879999999999</v>
      </c>
      <c r="AG221" s="26">
        <f t="shared" si="46"/>
        <v>0.35988510000000007</v>
      </c>
      <c r="AH221" s="26">
        <f t="shared" si="46"/>
        <v>0.36447409999999997</v>
      </c>
      <c r="AI221" s="26">
        <f t="shared" si="46"/>
        <v>0.36822740000000004</v>
      </c>
      <c r="AJ221" s="26">
        <f t="shared" si="46"/>
        <v>0.36607860000000003</v>
      </c>
      <c r="AK221" s="26">
        <f t="shared" si="46"/>
        <v>0.36532569999999998</v>
      </c>
      <c r="AL221" s="26">
        <f t="shared" si="46"/>
        <v>0.35539579999999998</v>
      </c>
      <c r="AM221" s="26">
        <f t="shared" si="46"/>
        <v>0.34458359999999999</v>
      </c>
      <c r="AN221" s="26">
        <f t="shared" si="46"/>
        <v>0.34338530000000006</v>
      </c>
      <c r="AO221" s="26">
        <f t="shared" si="46"/>
        <v>0.33936149999999998</v>
      </c>
      <c r="AP221" s="26">
        <f t="shared" si="46"/>
        <v>0.33787530000000005</v>
      </c>
      <c r="AQ221" s="26">
        <f t="shared" si="46"/>
        <v>0.34679699999999997</v>
      </c>
      <c r="AR221" s="26">
        <f t="shared" si="46"/>
        <v>0.33686930000000004</v>
      </c>
      <c r="AS221" s="26">
        <f t="shared" si="46"/>
        <v>0.33694159999999995</v>
      </c>
      <c r="AT221" s="26">
        <f t="shared" si="46"/>
        <v>0.32990390000000003</v>
      </c>
      <c r="AU221" s="26">
        <f t="shared" si="46"/>
        <v>0.3206425</v>
      </c>
      <c r="AV221" s="26">
        <f t="shared" si="45"/>
        <v>0.32117999999999997</v>
      </c>
      <c r="AW221" s="27"/>
    </row>
    <row r="222" spans="2:49" x14ac:dyDescent="0.2">
      <c r="B222" s="13" t="s">
        <v>86</v>
      </c>
      <c r="C222" s="27"/>
      <c r="D222" s="27"/>
      <c r="E222" s="27"/>
      <c r="F222" s="27"/>
      <c r="G222" s="27"/>
      <c r="H222" s="26">
        <f>(100-H145)/100</f>
        <v>0.13081890000000002</v>
      </c>
      <c r="I222" s="26">
        <f>(100-I145)/100</f>
        <v>0.12677269999999993</v>
      </c>
      <c r="J222" s="26">
        <f>(100-J145)/100</f>
        <v>0.12146349999999999</v>
      </c>
      <c r="K222" s="26">
        <f>(100-K145)/100</f>
        <v>0.12234600000000001</v>
      </c>
      <c r="L222" s="26">
        <f>(100-L145)/100</f>
        <v>0.12279610000000005</v>
      </c>
      <c r="M222" s="26">
        <f t="shared" si="47"/>
        <v>0.12233400000000003</v>
      </c>
      <c r="N222" s="26">
        <f t="shared" si="47"/>
        <v>0.12598579999999998</v>
      </c>
      <c r="O222" s="26">
        <f t="shared" si="47"/>
        <v>0.12415170000000003</v>
      </c>
      <c r="P222" s="26">
        <f t="shared" si="47"/>
        <v>0.12106399999999994</v>
      </c>
      <c r="Q222" s="26">
        <f t="shared" si="47"/>
        <v>0.11927710000000005</v>
      </c>
      <c r="R222" s="26">
        <f t="shared" si="47"/>
        <v>0.11463989999999996</v>
      </c>
      <c r="S222" s="26">
        <f t="shared" si="47"/>
        <v>0.11328800000000001</v>
      </c>
      <c r="T222" s="26">
        <f t="shared" si="47"/>
        <v>0.12419809999999998</v>
      </c>
      <c r="U222" s="26">
        <f t="shared" si="47"/>
        <v>0.12067419999999998</v>
      </c>
      <c r="V222" s="26">
        <f t="shared" si="47"/>
        <v>0.1192129</v>
      </c>
      <c r="W222" s="26">
        <f t="shared" si="47"/>
        <v>0.12432969999999997</v>
      </c>
      <c r="X222" s="26">
        <f t="shared" si="47"/>
        <v>0.11448369999999997</v>
      </c>
      <c r="Y222" s="26">
        <f t="shared" si="47"/>
        <v>0.11383769999999999</v>
      </c>
      <c r="Z222" s="26">
        <f t="shared" si="47"/>
        <v>0.11756200000000007</v>
      </c>
      <c r="AA222" s="26">
        <f t="shared" si="47"/>
        <v>0.1239246</v>
      </c>
      <c r="AB222" s="26">
        <f t="shared" si="47"/>
        <v>0.12700550000000008</v>
      </c>
      <c r="AC222" s="26">
        <f t="shared" si="47"/>
        <v>0.12268100000000004</v>
      </c>
      <c r="AD222" s="26">
        <f t="shared" si="47"/>
        <v>0.1238937</v>
      </c>
      <c r="AE222" s="26">
        <f t="shared" si="46"/>
        <v>0.11663060000000001</v>
      </c>
      <c r="AF222" s="26">
        <f t="shared" si="46"/>
        <v>0.11503559999999993</v>
      </c>
      <c r="AG222" s="26">
        <f t="shared" si="46"/>
        <v>0.11453649999999996</v>
      </c>
      <c r="AH222" s="26">
        <f t="shared" si="46"/>
        <v>0.11562880000000007</v>
      </c>
      <c r="AI222" s="26">
        <f t="shared" si="46"/>
        <v>0.1169708</v>
      </c>
      <c r="AJ222" s="26">
        <f t="shared" si="46"/>
        <v>0.1141619</v>
      </c>
      <c r="AK222" s="26">
        <f t="shared" si="46"/>
        <v>0.12102699999999998</v>
      </c>
      <c r="AL222" s="26">
        <f t="shared" si="46"/>
        <v>0.12408000000000001</v>
      </c>
      <c r="AM222" s="26">
        <f t="shared" si="46"/>
        <v>0.12755269999999996</v>
      </c>
      <c r="AN222" s="26">
        <f t="shared" si="46"/>
        <v>0.13163579999999997</v>
      </c>
      <c r="AO222" s="26">
        <f t="shared" si="46"/>
        <v>0.13166989999999998</v>
      </c>
      <c r="AP222" s="26">
        <f t="shared" si="46"/>
        <v>0.13523570000000007</v>
      </c>
      <c r="AQ222" s="26">
        <f t="shared" si="46"/>
        <v>0.15023539999999996</v>
      </c>
      <c r="AR222" s="26">
        <f t="shared" si="46"/>
        <v>0.15155460000000004</v>
      </c>
      <c r="AS222" s="26">
        <f t="shared" si="46"/>
        <v>0.15363510000000005</v>
      </c>
      <c r="AT222" s="26">
        <f t="shared" si="46"/>
        <v>0.16052719999999993</v>
      </c>
      <c r="AU222" s="26">
        <f t="shared" si="46"/>
        <v>0.16615880000000005</v>
      </c>
      <c r="AV222" s="26">
        <f t="shared" si="45"/>
        <v>0.16841579999999992</v>
      </c>
      <c r="AW222" s="27"/>
    </row>
    <row r="223" spans="2:49" x14ac:dyDescent="0.2">
      <c r="B223" s="13" t="s">
        <v>88</v>
      </c>
      <c r="C223" s="27"/>
      <c r="D223" s="26">
        <f>(100-D146)/100</f>
        <v>0.12806520000000007</v>
      </c>
      <c r="E223" s="27"/>
      <c r="F223" s="27"/>
      <c r="G223" s="27"/>
      <c r="H223" s="27"/>
      <c r="I223" s="26">
        <f>(100-I146)/100</f>
        <v>0.14303759999999996</v>
      </c>
      <c r="J223" s="27"/>
      <c r="K223" s="27"/>
      <c r="L223" s="26">
        <f>(100-L146)/100</f>
        <v>0.18773280000000001</v>
      </c>
      <c r="M223" s="26">
        <f t="shared" si="47"/>
        <v>0.18035390000000007</v>
      </c>
      <c r="N223" s="26">
        <f>(100-N146)/100</f>
        <v>0.13995199999999997</v>
      </c>
      <c r="O223" s="27"/>
      <c r="P223" s="27"/>
      <c r="Q223" s="27"/>
      <c r="R223" s="27"/>
      <c r="S223" s="26">
        <f t="shared" si="47"/>
        <v>0.17803970000000008</v>
      </c>
      <c r="T223" s="26">
        <f t="shared" si="47"/>
        <v>0.17934449999999999</v>
      </c>
      <c r="U223" s="26">
        <f t="shared" si="47"/>
        <v>0.18761960000000003</v>
      </c>
      <c r="V223" s="26">
        <f t="shared" si="47"/>
        <v>0.1930171</v>
      </c>
      <c r="W223" s="26">
        <f t="shared" si="47"/>
        <v>0.19660349999999993</v>
      </c>
      <c r="X223" s="26">
        <f t="shared" si="47"/>
        <v>0.20345740000000007</v>
      </c>
      <c r="Y223" s="26">
        <f t="shared" si="47"/>
        <v>0.21087530000000002</v>
      </c>
      <c r="Z223" s="26">
        <f t="shared" si="47"/>
        <v>0.21052639999999997</v>
      </c>
      <c r="AA223" s="26">
        <f t="shared" si="47"/>
        <v>0.20983810000000006</v>
      </c>
      <c r="AB223" s="26">
        <f t="shared" si="47"/>
        <v>0.20927470000000001</v>
      </c>
      <c r="AC223" s="26">
        <f t="shared" si="47"/>
        <v>0.20910139999999999</v>
      </c>
      <c r="AD223" s="26">
        <f t="shared" si="47"/>
        <v>0.2</v>
      </c>
      <c r="AE223" s="26">
        <f t="shared" si="46"/>
        <v>0.20310699999999998</v>
      </c>
      <c r="AF223" s="26">
        <f t="shared" si="46"/>
        <v>0.21064549999999996</v>
      </c>
      <c r="AG223" s="26">
        <f t="shared" si="46"/>
        <v>0.20680049999999994</v>
      </c>
      <c r="AH223" s="26">
        <f t="shared" si="46"/>
        <v>0.19783199999999992</v>
      </c>
      <c r="AI223" s="26">
        <f t="shared" si="46"/>
        <v>0.19275210000000001</v>
      </c>
      <c r="AJ223" s="26">
        <f t="shared" si="46"/>
        <v>0.19303629999999999</v>
      </c>
      <c r="AK223" s="26">
        <f t="shared" si="46"/>
        <v>0.19238380000000008</v>
      </c>
      <c r="AL223" s="26">
        <f t="shared" si="46"/>
        <v>0.18548770000000003</v>
      </c>
      <c r="AM223" s="26">
        <f t="shared" si="46"/>
        <v>0.17699529999999997</v>
      </c>
      <c r="AN223" s="26">
        <f t="shared" si="46"/>
        <v>0.17220680000000002</v>
      </c>
      <c r="AO223" s="26">
        <f t="shared" si="46"/>
        <v>0.1729531</v>
      </c>
      <c r="AP223" s="26">
        <f t="shared" si="46"/>
        <v>0.16456879999999999</v>
      </c>
      <c r="AQ223" s="26">
        <f t="shared" si="46"/>
        <v>0.16248840000000001</v>
      </c>
      <c r="AR223" s="26">
        <f t="shared" si="46"/>
        <v>0.16788659999999994</v>
      </c>
      <c r="AS223" s="26">
        <f t="shared" si="46"/>
        <v>0.16651369999999999</v>
      </c>
      <c r="AT223" s="26">
        <f t="shared" si="46"/>
        <v>0.15422659999999994</v>
      </c>
      <c r="AU223" s="26">
        <f t="shared" si="46"/>
        <v>0.15240989999999996</v>
      </c>
      <c r="AV223" s="26">
        <f t="shared" si="45"/>
        <v>0.14825829999999995</v>
      </c>
      <c r="AW223" s="27"/>
    </row>
    <row r="224" spans="2:49" x14ac:dyDescent="0.2">
      <c r="B224" s="13" t="s">
        <v>87</v>
      </c>
      <c r="C224" s="26">
        <f>(100-C147)/100</f>
        <v>0.19639280000000001</v>
      </c>
      <c r="D224" s="27"/>
      <c r="E224" s="26">
        <f t="shared" ref="E224:H226" si="48">(100-E147)/100</f>
        <v>0.17439030000000003</v>
      </c>
      <c r="F224" s="26">
        <f t="shared" si="48"/>
        <v>0.16950180000000004</v>
      </c>
      <c r="G224" s="26">
        <f t="shared" si="48"/>
        <v>0.15748029999999999</v>
      </c>
      <c r="H224" s="26">
        <f t="shared" si="48"/>
        <v>0.1507656</v>
      </c>
      <c r="I224" s="26">
        <f>(100-I147)/100</f>
        <v>0.14839799999999997</v>
      </c>
      <c r="J224" s="26">
        <f t="shared" ref="J224:K226" si="49">(100-J147)/100</f>
        <v>0.14214870000000004</v>
      </c>
      <c r="K224" s="26">
        <f t="shared" si="49"/>
        <v>0.14138679999999992</v>
      </c>
      <c r="L224" s="26">
        <f>(100-L147)/100</f>
        <v>0.13587540000000004</v>
      </c>
      <c r="M224" s="26">
        <f t="shared" si="47"/>
        <v>0.14293329999999999</v>
      </c>
      <c r="N224" s="26">
        <f>(100-N147)/100</f>
        <v>0.13760509999999995</v>
      </c>
      <c r="O224" s="26">
        <f t="shared" ref="O224:R226" si="50">(100-O147)/100</f>
        <v>0.13664919999999994</v>
      </c>
      <c r="P224" s="26">
        <f t="shared" si="50"/>
        <v>0.13193719999999998</v>
      </c>
      <c r="Q224" s="26">
        <f t="shared" si="50"/>
        <v>0.13305819999999996</v>
      </c>
      <c r="R224" s="26">
        <f t="shared" si="50"/>
        <v>0.12197580000000002</v>
      </c>
      <c r="S224" s="26">
        <f t="shared" si="47"/>
        <v>0.12664389999999998</v>
      </c>
      <c r="T224" s="26">
        <f t="shared" si="47"/>
        <v>0.11626789999999999</v>
      </c>
      <c r="U224" s="26">
        <f t="shared" si="47"/>
        <v>0.11880709999999993</v>
      </c>
      <c r="V224" s="26">
        <f t="shared" si="47"/>
        <v>0.11767619999999994</v>
      </c>
      <c r="W224" s="26">
        <f t="shared" si="47"/>
        <v>0.11345380000000006</v>
      </c>
      <c r="X224" s="26">
        <f t="shared" si="47"/>
        <v>0.10795749999999998</v>
      </c>
      <c r="Y224" s="26">
        <f t="shared" si="47"/>
        <v>0.10609139999999996</v>
      </c>
      <c r="Z224" s="26">
        <f t="shared" si="47"/>
        <v>0.10406090000000007</v>
      </c>
      <c r="AA224" s="26">
        <f t="shared" si="47"/>
        <v>9.9850200000000056E-2</v>
      </c>
      <c r="AB224" s="26">
        <f t="shared" si="47"/>
        <v>9.5749899999999999E-2</v>
      </c>
      <c r="AC224" s="26">
        <f t="shared" si="47"/>
        <v>8.7452499999999989E-2</v>
      </c>
      <c r="AD224" s="26">
        <f t="shared" si="47"/>
        <v>8.2179100000000033E-2</v>
      </c>
      <c r="AE224" s="26">
        <f t="shared" si="46"/>
        <v>8.3370900000000039E-2</v>
      </c>
      <c r="AF224" s="26">
        <f t="shared" si="46"/>
        <v>7.8369900000000006E-2</v>
      </c>
      <c r="AG224" s="26">
        <f t="shared" si="46"/>
        <v>7.5690100000000052E-2</v>
      </c>
      <c r="AH224" s="26">
        <f t="shared" si="46"/>
        <v>7.5254500000000057E-2</v>
      </c>
      <c r="AI224" s="26">
        <f t="shared" si="46"/>
        <v>7.4041399999999979E-2</v>
      </c>
      <c r="AJ224" s="26">
        <f t="shared" si="46"/>
        <v>7.5555600000000001E-2</v>
      </c>
      <c r="AK224" s="26">
        <f t="shared" si="46"/>
        <v>7.5287900000000005E-2</v>
      </c>
      <c r="AL224" s="26">
        <f t="shared" si="46"/>
        <v>7.5974300000000022E-2</v>
      </c>
      <c r="AM224" s="26">
        <f t="shared" si="46"/>
        <v>8.5714300000000063E-2</v>
      </c>
      <c r="AN224" s="26">
        <f t="shared" si="46"/>
        <v>8.0379300000000029E-2</v>
      </c>
      <c r="AO224" s="26">
        <f t="shared" si="46"/>
        <v>7.8212299999999998E-2</v>
      </c>
      <c r="AP224" s="26">
        <f t="shared" si="46"/>
        <v>8.146060000000005E-2</v>
      </c>
      <c r="AQ224" s="26">
        <f t="shared" si="46"/>
        <v>7.7786700000000056E-2</v>
      </c>
      <c r="AR224" s="26">
        <f t="shared" si="46"/>
        <v>7.1484999999999979E-2</v>
      </c>
      <c r="AS224" s="26">
        <f t="shared" si="46"/>
        <v>7.0875300000000016E-2</v>
      </c>
      <c r="AT224" s="26">
        <f t="shared" si="46"/>
        <v>7.2776300000000016E-2</v>
      </c>
      <c r="AU224" s="26">
        <f t="shared" si="46"/>
        <v>7.4809199999999978E-2</v>
      </c>
      <c r="AV224" s="26">
        <f t="shared" si="45"/>
        <v>7.2106200000000065E-2</v>
      </c>
      <c r="AW224" s="27"/>
    </row>
    <row r="225" spans="1:49" x14ac:dyDescent="0.2">
      <c r="B225" s="13" t="s">
        <v>89</v>
      </c>
      <c r="C225" s="26">
        <f>(100-C148)/100</f>
        <v>0.30800659999999991</v>
      </c>
      <c r="D225" s="26">
        <f>(100-D148)/100</f>
        <v>0.29915859999999994</v>
      </c>
      <c r="E225" s="26">
        <f t="shared" si="48"/>
        <v>0.28580450000000002</v>
      </c>
      <c r="F225" s="26">
        <f t="shared" si="48"/>
        <v>0.27321079999999998</v>
      </c>
      <c r="G225" s="26">
        <f t="shared" si="48"/>
        <v>0.26157780000000003</v>
      </c>
      <c r="H225" s="26">
        <f t="shared" si="48"/>
        <v>0.25271550000000004</v>
      </c>
      <c r="I225" s="26">
        <f>(100-I148)/100</f>
        <v>0.2418419</v>
      </c>
      <c r="J225" s="26">
        <f t="shared" si="49"/>
        <v>0.23631230000000003</v>
      </c>
      <c r="K225" s="26">
        <f t="shared" si="49"/>
        <v>0.25080370000000002</v>
      </c>
      <c r="L225" s="26">
        <f>(100-L148)/100</f>
        <v>0.25161060000000007</v>
      </c>
      <c r="M225" s="26">
        <f t="shared" si="47"/>
        <v>0.25435559999999996</v>
      </c>
      <c r="N225" s="26">
        <f>(100-N148)/100</f>
        <v>0.25717569999999995</v>
      </c>
      <c r="O225" s="26">
        <f t="shared" si="50"/>
        <v>0.26929860000000005</v>
      </c>
      <c r="P225" s="26">
        <f t="shared" si="50"/>
        <v>0.26794880000000004</v>
      </c>
      <c r="Q225" s="26">
        <f t="shared" si="50"/>
        <v>0.26526650000000002</v>
      </c>
      <c r="R225" s="26">
        <f t="shared" si="50"/>
        <v>0.2651656</v>
      </c>
      <c r="S225" s="26">
        <f t="shared" si="47"/>
        <v>0.25998949999999993</v>
      </c>
      <c r="T225" s="26">
        <f t="shared" si="47"/>
        <v>0.25609759999999993</v>
      </c>
      <c r="U225" s="26">
        <f t="shared" si="47"/>
        <v>0.25395049999999997</v>
      </c>
      <c r="V225" s="26">
        <f t="shared" si="47"/>
        <v>0.25114689999999995</v>
      </c>
      <c r="W225" s="26">
        <f t="shared" si="47"/>
        <v>0.27174449999999994</v>
      </c>
      <c r="X225" s="26">
        <f t="shared" si="47"/>
        <v>0.30020880000000005</v>
      </c>
      <c r="Y225" s="26">
        <f t="shared" si="47"/>
        <v>0.30228579999999994</v>
      </c>
      <c r="Z225" s="26">
        <f t="shared" si="47"/>
        <v>0.31160200000000005</v>
      </c>
      <c r="AA225" s="26">
        <f t="shared" si="47"/>
        <v>0.30939220000000006</v>
      </c>
      <c r="AB225" s="26">
        <f t="shared" si="47"/>
        <v>0.29712010000000005</v>
      </c>
      <c r="AC225" s="26">
        <f t="shared" si="47"/>
        <v>0.29498379999999996</v>
      </c>
      <c r="AD225" s="26">
        <f t="shared" si="47"/>
        <v>0.28348849999999998</v>
      </c>
      <c r="AE225" s="26">
        <f t="shared" si="46"/>
        <v>0.27232640000000002</v>
      </c>
      <c r="AF225" s="26">
        <f t="shared" si="46"/>
        <v>0.26936369999999998</v>
      </c>
      <c r="AG225" s="26">
        <f t="shared" si="46"/>
        <v>0.27399150000000005</v>
      </c>
      <c r="AH225" s="26">
        <f t="shared" si="46"/>
        <v>0.28020269999999997</v>
      </c>
      <c r="AI225" s="26">
        <f t="shared" si="46"/>
        <v>0.28138149999999995</v>
      </c>
      <c r="AJ225" s="26">
        <f t="shared" si="46"/>
        <v>0.27267390000000008</v>
      </c>
      <c r="AK225" s="26">
        <f t="shared" si="46"/>
        <v>0.26734319999999995</v>
      </c>
      <c r="AL225" s="26">
        <f t="shared" si="46"/>
        <v>0.25757999999999998</v>
      </c>
      <c r="AM225" s="26">
        <f t="shared" si="46"/>
        <v>0.24434700000000006</v>
      </c>
      <c r="AN225" s="26">
        <f t="shared" si="46"/>
        <v>0.23456469999999996</v>
      </c>
      <c r="AO225" s="26">
        <f t="shared" si="46"/>
        <v>0.22917720000000003</v>
      </c>
      <c r="AP225" s="26">
        <f t="shared" si="46"/>
        <v>0.22737589999999996</v>
      </c>
      <c r="AQ225" s="26">
        <f t="shared" si="46"/>
        <v>0.22975499999999996</v>
      </c>
      <c r="AR225" s="26">
        <f t="shared" si="46"/>
        <v>0.22863389999999995</v>
      </c>
      <c r="AS225" s="26">
        <f t="shared" si="46"/>
        <v>0.22397540000000007</v>
      </c>
      <c r="AT225" s="26">
        <f t="shared" si="46"/>
        <v>0.2182683</v>
      </c>
      <c r="AU225" s="26">
        <f t="shared" si="46"/>
        <v>0.21352919999999997</v>
      </c>
      <c r="AV225" s="26">
        <f t="shared" si="45"/>
        <v>0.21232280000000003</v>
      </c>
      <c r="AW225" s="27"/>
    </row>
    <row r="226" spans="1:49" x14ac:dyDescent="0.2">
      <c r="B226" s="13" t="s">
        <v>90</v>
      </c>
      <c r="C226" s="26">
        <f>(100-C149)/100</f>
        <v>0.23825100000000007</v>
      </c>
      <c r="D226" s="26">
        <f>(100-D149)/100</f>
        <v>0.24045349999999999</v>
      </c>
      <c r="E226" s="26">
        <f t="shared" si="48"/>
        <v>0.23926749999999999</v>
      </c>
      <c r="F226" s="26">
        <f t="shared" si="48"/>
        <v>0.23342410000000002</v>
      </c>
      <c r="G226" s="26">
        <f t="shared" si="48"/>
        <v>0.34569569999999999</v>
      </c>
      <c r="H226" s="26">
        <f t="shared" si="48"/>
        <v>0.34183670000000005</v>
      </c>
      <c r="I226" s="26">
        <f>(100-I149)/100</f>
        <v>0.35180790000000001</v>
      </c>
      <c r="J226" s="26">
        <f t="shared" si="49"/>
        <v>0.36310780000000004</v>
      </c>
      <c r="K226" s="26">
        <f t="shared" si="49"/>
        <v>0.35127250000000004</v>
      </c>
      <c r="L226" s="26">
        <f>(100-L149)/100</f>
        <v>0.35236119999999999</v>
      </c>
      <c r="M226" s="26">
        <f t="shared" si="47"/>
        <v>0.3241117</v>
      </c>
      <c r="N226" s="26">
        <f>(100-N149)/100</f>
        <v>0.32312399999999997</v>
      </c>
      <c r="O226" s="26">
        <f t="shared" si="50"/>
        <v>0.30422610000000005</v>
      </c>
      <c r="P226" s="26">
        <f t="shared" si="50"/>
        <v>0.3125</v>
      </c>
      <c r="Q226" s="26">
        <f t="shared" si="50"/>
        <v>0.32466260000000008</v>
      </c>
      <c r="R226" s="26">
        <f t="shared" si="50"/>
        <v>0.32314520000000002</v>
      </c>
      <c r="S226" s="26">
        <f t="shared" si="47"/>
        <v>0.31323819999999997</v>
      </c>
      <c r="T226" s="26">
        <f t="shared" si="47"/>
        <v>0.32150570000000001</v>
      </c>
      <c r="U226" s="26">
        <f t="shared" si="47"/>
        <v>0.30981309999999995</v>
      </c>
      <c r="V226" s="26">
        <f t="shared" si="47"/>
        <v>0.301348</v>
      </c>
      <c r="W226" s="26">
        <f t="shared" si="47"/>
        <v>0.29390299999999997</v>
      </c>
      <c r="X226" s="26">
        <f t="shared" si="47"/>
        <v>0.30560419999999994</v>
      </c>
      <c r="Y226" s="26">
        <f t="shared" si="47"/>
        <v>0.2572197</v>
      </c>
      <c r="Z226" s="26">
        <f t="shared" si="47"/>
        <v>0.26359149999999998</v>
      </c>
      <c r="AA226" s="26">
        <f t="shared" si="47"/>
        <v>0.27749049999999997</v>
      </c>
      <c r="AB226" s="26">
        <f t="shared" si="47"/>
        <v>0.28008030000000006</v>
      </c>
      <c r="AC226" s="26">
        <f t="shared" si="47"/>
        <v>0.2862943</v>
      </c>
      <c r="AD226" s="26">
        <f t="shared" si="47"/>
        <v>0.28924509999999998</v>
      </c>
      <c r="AE226" s="26">
        <f t="shared" si="46"/>
        <v>0.29070210000000002</v>
      </c>
      <c r="AF226" s="26">
        <f t="shared" ref="AF226:AU226" si="51">(100-AF149)/100</f>
        <v>0.28004990000000007</v>
      </c>
      <c r="AG226" s="26">
        <f t="shared" si="51"/>
        <v>0.27610299999999993</v>
      </c>
      <c r="AH226" s="26">
        <f t="shared" si="51"/>
        <v>0.27680250000000001</v>
      </c>
      <c r="AI226" s="26">
        <f t="shared" si="51"/>
        <v>0.27311649999999998</v>
      </c>
      <c r="AJ226" s="26">
        <f t="shared" si="51"/>
        <v>0.27334720000000007</v>
      </c>
      <c r="AK226" s="26">
        <f t="shared" si="51"/>
        <v>0.26637090000000002</v>
      </c>
      <c r="AL226" s="26">
        <f t="shared" si="51"/>
        <v>0.25956699999999999</v>
      </c>
      <c r="AM226" s="26">
        <f t="shared" si="51"/>
        <v>0.24839129999999998</v>
      </c>
      <c r="AN226" s="26">
        <f t="shared" si="51"/>
        <v>0.24963920000000001</v>
      </c>
      <c r="AO226" s="26">
        <f t="shared" si="51"/>
        <v>0.24472149999999998</v>
      </c>
      <c r="AP226" s="26">
        <f t="shared" si="51"/>
        <v>0.24171090000000006</v>
      </c>
      <c r="AQ226" s="26">
        <f t="shared" si="51"/>
        <v>0.23242019999999997</v>
      </c>
      <c r="AR226" s="26">
        <f t="shared" si="51"/>
        <v>0.21680090000000007</v>
      </c>
      <c r="AS226" s="26">
        <f t="shared" si="51"/>
        <v>0.22234840000000006</v>
      </c>
      <c r="AT226" s="26">
        <f t="shared" si="51"/>
        <v>0.22069950000000005</v>
      </c>
      <c r="AU226" s="26">
        <f t="shared" si="51"/>
        <v>0.19852810000000004</v>
      </c>
      <c r="AV226" s="26">
        <f t="shared" si="45"/>
        <v>0.18538489999999996</v>
      </c>
      <c r="AW226" s="27"/>
    </row>
    <row r="227" spans="1:49" x14ac:dyDescent="0.2">
      <c r="B227" s="13" t="s">
        <v>91</v>
      </c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6">
        <f>(100-AA150)/100</f>
        <v>6.3027199999999936E-2</v>
      </c>
      <c r="AB227" s="26">
        <f>(100-AB150)/100</f>
        <v>6.5259899999999926E-2</v>
      </c>
      <c r="AC227" s="26">
        <f>(100-AC150)/100</f>
        <v>6.4002899999999988E-2</v>
      </c>
      <c r="AD227" s="26">
        <f>(100-AD150)/100</f>
        <v>6.351150000000004E-2</v>
      </c>
      <c r="AE227" s="26">
        <f t="shared" ref="AE227:AU234" si="52">(100-AE150)/100</f>
        <v>6.9316900000000028E-2</v>
      </c>
      <c r="AF227" s="26">
        <f t="shared" si="52"/>
        <v>7.8373399999999982E-2</v>
      </c>
      <c r="AG227" s="26">
        <f t="shared" si="52"/>
        <v>8.121989999999997E-2</v>
      </c>
      <c r="AH227" s="26">
        <f t="shared" si="52"/>
        <v>8.4899000000000058E-2</v>
      </c>
      <c r="AI227" s="26">
        <f t="shared" si="52"/>
        <v>8.7494099999999977E-2</v>
      </c>
      <c r="AJ227" s="26">
        <f t="shared" si="52"/>
        <v>0.10024950000000005</v>
      </c>
      <c r="AK227" s="26">
        <f t="shared" si="52"/>
        <v>0.12265020000000007</v>
      </c>
      <c r="AL227" s="26">
        <f t="shared" si="52"/>
        <v>0.12954610000000003</v>
      </c>
      <c r="AM227" s="26">
        <f t="shared" si="52"/>
        <v>0.12983400000000003</v>
      </c>
      <c r="AN227" s="26">
        <f t="shared" si="52"/>
        <v>0.13307590000000005</v>
      </c>
      <c r="AO227" s="26">
        <f t="shared" si="52"/>
        <v>0.1394995</v>
      </c>
      <c r="AP227" s="26">
        <f t="shared" si="52"/>
        <v>0.15686030000000004</v>
      </c>
      <c r="AQ227" s="26">
        <f t="shared" si="52"/>
        <v>0.15982740000000006</v>
      </c>
      <c r="AR227" s="26">
        <f t="shared" si="52"/>
        <v>0.15933139999999996</v>
      </c>
      <c r="AS227" s="26">
        <f t="shared" si="52"/>
        <v>0.15461569999999994</v>
      </c>
      <c r="AT227" s="26">
        <f t="shared" si="52"/>
        <v>0.15549740000000001</v>
      </c>
      <c r="AU227" s="26">
        <f t="shared" si="52"/>
        <v>0.15391450000000007</v>
      </c>
      <c r="AV227" s="26">
        <f t="shared" si="45"/>
        <v>0.15156769999999994</v>
      </c>
      <c r="AW227" s="27"/>
    </row>
    <row r="228" spans="1:49" x14ac:dyDescent="0.2">
      <c r="B228" s="13" t="s">
        <v>92</v>
      </c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6">
        <f t="shared" ref="AC228:AD234" si="53">(100-AC151)/100</f>
        <v>0.16877149999999999</v>
      </c>
      <c r="AD228" s="26">
        <f t="shared" si="53"/>
        <v>0.18708020000000006</v>
      </c>
      <c r="AE228" s="26">
        <f t="shared" si="52"/>
        <v>0.19221840000000001</v>
      </c>
      <c r="AF228" s="26">
        <f t="shared" si="52"/>
        <v>0.18453919999999996</v>
      </c>
      <c r="AG228" s="26">
        <f t="shared" si="52"/>
        <v>0.16058639999999996</v>
      </c>
      <c r="AH228" s="26">
        <f t="shared" si="52"/>
        <v>0.17087839999999999</v>
      </c>
      <c r="AI228" s="26">
        <f t="shared" si="52"/>
        <v>0.16251080000000001</v>
      </c>
      <c r="AJ228" s="26">
        <f t="shared" si="52"/>
        <v>0.14011600000000002</v>
      </c>
      <c r="AK228" s="26">
        <f t="shared" si="52"/>
        <v>0.15616410000000003</v>
      </c>
      <c r="AL228" s="26">
        <f t="shared" si="52"/>
        <v>0.15139060000000001</v>
      </c>
      <c r="AM228" s="26">
        <f t="shared" si="52"/>
        <v>0.16198499999999996</v>
      </c>
      <c r="AN228" s="26">
        <f t="shared" si="52"/>
        <v>0.15885099999999994</v>
      </c>
      <c r="AO228" s="26">
        <f t="shared" si="52"/>
        <v>0.14125090000000001</v>
      </c>
      <c r="AP228" s="26">
        <f t="shared" si="52"/>
        <v>0.16192509999999999</v>
      </c>
      <c r="AQ228" s="26">
        <f t="shared" si="52"/>
        <v>0.17256730000000003</v>
      </c>
      <c r="AR228" s="26">
        <f t="shared" si="52"/>
        <v>0.16814449999999995</v>
      </c>
      <c r="AS228" s="26">
        <f t="shared" si="52"/>
        <v>0.16237279999999998</v>
      </c>
      <c r="AT228" s="26">
        <f t="shared" si="52"/>
        <v>0.16877440000000007</v>
      </c>
      <c r="AU228" s="26">
        <f t="shared" si="52"/>
        <v>0.18570200000000001</v>
      </c>
      <c r="AV228" s="26">
        <f t="shared" si="45"/>
        <v>0.16499769999999997</v>
      </c>
      <c r="AW228" s="27"/>
    </row>
    <row r="229" spans="1:49" x14ac:dyDescent="0.2">
      <c r="B229" s="13" t="s">
        <v>70</v>
      </c>
      <c r="C229" s="26">
        <f t="shared" ref="C229:AB234" si="54">(100-C152)/100</f>
        <v>0.35976839999999993</v>
      </c>
      <c r="D229" s="26">
        <f t="shared" si="54"/>
        <v>0.35498840000000004</v>
      </c>
      <c r="E229" s="26">
        <f t="shared" si="54"/>
        <v>0.33378540000000001</v>
      </c>
      <c r="F229" s="26">
        <f t="shared" si="54"/>
        <v>0.32783439999999997</v>
      </c>
      <c r="G229" s="26">
        <f t="shared" si="54"/>
        <v>0.32164959999999992</v>
      </c>
      <c r="H229" s="26">
        <f t="shared" si="54"/>
        <v>0.30160730000000002</v>
      </c>
      <c r="I229" s="26">
        <f t="shared" si="54"/>
        <v>0.31513980000000003</v>
      </c>
      <c r="J229" s="26">
        <f t="shared" si="54"/>
        <v>0.29785600000000001</v>
      </c>
      <c r="K229" s="26">
        <f t="shared" si="54"/>
        <v>0.29582099999999995</v>
      </c>
      <c r="L229" s="26">
        <f t="shared" si="54"/>
        <v>0.29805930000000003</v>
      </c>
      <c r="M229" s="26">
        <f t="shared" si="54"/>
        <v>0.30009929999999996</v>
      </c>
      <c r="N229" s="26">
        <f t="shared" si="54"/>
        <v>0.30131580000000002</v>
      </c>
      <c r="O229" s="26">
        <f t="shared" si="54"/>
        <v>0.29978959999999999</v>
      </c>
      <c r="P229" s="26">
        <f t="shared" si="54"/>
        <v>0.30413510000000005</v>
      </c>
      <c r="Q229" s="26">
        <f t="shared" si="54"/>
        <v>0.3135772</v>
      </c>
      <c r="R229" s="26">
        <f t="shared" si="54"/>
        <v>0.30857560000000006</v>
      </c>
      <c r="S229" s="26">
        <f t="shared" si="54"/>
        <v>0.29360320000000001</v>
      </c>
      <c r="T229" s="26">
        <f t="shared" si="54"/>
        <v>0.29552599999999996</v>
      </c>
      <c r="U229" s="26">
        <f t="shared" si="54"/>
        <v>0.28722019999999998</v>
      </c>
      <c r="V229" s="26">
        <f t="shared" si="54"/>
        <v>0.2732311</v>
      </c>
      <c r="W229" s="26">
        <f t="shared" si="54"/>
        <v>0.26066079999999997</v>
      </c>
      <c r="X229" s="26">
        <f t="shared" si="54"/>
        <v>0.25434269999999998</v>
      </c>
      <c r="Y229" s="26">
        <f t="shared" si="54"/>
        <v>0.2638682</v>
      </c>
      <c r="Z229" s="26">
        <f t="shared" si="54"/>
        <v>0.2637737</v>
      </c>
      <c r="AA229" s="26">
        <f t="shared" si="54"/>
        <v>0.2607584</v>
      </c>
      <c r="AB229" s="26">
        <f t="shared" si="54"/>
        <v>0.25435959999999996</v>
      </c>
      <c r="AC229" s="26">
        <f t="shared" si="53"/>
        <v>0.24903210000000001</v>
      </c>
      <c r="AD229" s="26">
        <f t="shared" si="53"/>
        <v>0.23726650000000007</v>
      </c>
      <c r="AE229" s="26">
        <f t="shared" si="52"/>
        <v>0.22881060000000006</v>
      </c>
      <c r="AF229" s="26">
        <f t="shared" si="52"/>
        <v>0.21402050000000003</v>
      </c>
      <c r="AG229" s="26">
        <f t="shared" si="52"/>
        <v>0.20277780000000006</v>
      </c>
      <c r="AH229" s="26">
        <f t="shared" si="52"/>
        <v>0.19910319999999998</v>
      </c>
      <c r="AI229" s="26">
        <f t="shared" si="52"/>
        <v>0.18900530000000004</v>
      </c>
      <c r="AJ229" s="26">
        <f t="shared" si="52"/>
        <v>0.18255840000000007</v>
      </c>
      <c r="AK229" s="26">
        <f t="shared" si="52"/>
        <v>0.18068960000000003</v>
      </c>
      <c r="AL229" s="26">
        <f t="shared" si="52"/>
        <v>0.18220209999999995</v>
      </c>
      <c r="AM229" s="26">
        <f t="shared" si="52"/>
        <v>0.17874210000000004</v>
      </c>
      <c r="AN229" s="26">
        <f t="shared" si="52"/>
        <v>0.17626499999999992</v>
      </c>
      <c r="AO229" s="26">
        <f t="shared" si="52"/>
        <v>0.17712209999999998</v>
      </c>
      <c r="AP229" s="26">
        <f t="shared" si="52"/>
        <v>0.16978009999999999</v>
      </c>
      <c r="AQ229" s="26">
        <f t="shared" si="52"/>
        <v>0.16822460000000006</v>
      </c>
      <c r="AR229" s="26">
        <f t="shared" si="52"/>
        <v>0.16523499999999999</v>
      </c>
      <c r="AS229" s="26">
        <f t="shared" si="52"/>
        <v>0.17446049999999999</v>
      </c>
      <c r="AT229" s="26">
        <f t="shared" si="52"/>
        <v>0.18003299999999997</v>
      </c>
      <c r="AU229" s="26">
        <f t="shared" si="52"/>
        <v>0.17731210000000006</v>
      </c>
      <c r="AV229" s="26">
        <f t="shared" si="45"/>
        <v>0.17397210000000002</v>
      </c>
      <c r="AW229" s="27"/>
    </row>
    <row r="230" spans="1:49" x14ac:dyDescent="0.2">
      <c r="B230" s="13" t="s">
        <v>93</v>
      </c>
      <c r="C230" s="26">
        <f t="shared" si="54"/>
        <v>0.1092371</v>
      </c>
      <c r="D230" s="26">
        <f t="shared" si="54"/>
        <v>0.10181349999999995</v>
      </c>
      <c r="E230" s="26">
        <f t="shared" si="54"/>
        <v>9.5780500000000046E-2</v>
      </c>
      <c r="F230" s="26">
        <f t="shared" si="54"/>
        <v>9.2291799999999993E-2</v>
      </c>
      <c r="G230" s="26">
        <f t="shared" si="54"/>
        <v>8.9096499999999995E-2</v>
      </c>
      <c r="H230" s="26">
        <f t="shared" si="54"/>
        <v>8.5425900000000041E-2</v>
      </c>
      <c r="I230" s="26">
        <f t="shared" si="54"/>
        <v>8.219179999999994E-2</v>
      </c>
      <c r="J230" s="26">
        <f t="shared" si="54"/>
        <v>8.026340000000004E-2</v>
      </c>
      <c r="K230" s="26">
        <f t="shared" si="54"/>
        <v>8.0680499999999988E-2</v>
      </c>
      <c r="L230" s="26">
        <f t="shared" si="54"/>
        <v>8.0622000000000041E-2</v>
      </c>
      <c r="M230" s="26">
        <f t="shared" si="54"/>
        <v>7.9631300000000071E-2</v>
      </c>
      <c r="N230" s="26">
        <f t="shared" si="54"/>
        <v>7.9289899999999983E-2</v>
      </c>
      <c r="O230" s="26">
        <f t="shared" si="54"/>
        <v>8.1279600000000021E-2</v>
      </c>
      <c r="P230" s="26">
        <f t="shared" si="54"/>
        <v>7.883520000000005E-2</v>
      </c>
      <c r="Q230" s="26">
        <f t="shared" si="54"/>
        <v>7.6145700000000011E-2</v>
      </c>
      <c r="R230" s="26">
        <f t="shared" si="54"/>
        <v>7.2807600000000014E-2</v>
      </c>
      <c r="S230" s="26">
        <f t="shared" si="54"/>
        <v>6.558909999999997E-2</v>
      </c>
      <c r="T230" s="26">
        <f t="shared" si="54"/>
        <v>9.3836900000000015E-2</v>
      </c>
      <c r="U230" s="26">
        <f t="shared" si="54"/>
        <v>9.1657199999999939E-2</v>
      </c>
      <c r="V230" s="26">
        <f t="shared" si="54"/>
        <v>9.3426400000000034E-2</v>
      </c>
      <c r="W230" s="26">
        <f t="shared" si="54"/>
        <v>9.1638800000000062E-2</v>
      </c>
      <c r="X230" s="26">
        <f t="shared" si="54"/>
        <v>9.1446799999999939E-2</v>
      </c>
      <c r="Y230" s="26">
        <f t="shared" si="54"/>
        <v>9.8360700000000065E-2</v>
      </c>
      <c r="Z230" s="26">
        <f t="shared" si="54"/>
        <v>0.10797169999999995</v>
      </c>
      <c r="AA230" s="26">
        <f t="shared" si="54"/>
        <v>0.11125249999999993</v>
      </c>
      <c r="AB230" s="26">
        <f t="shared" si="54"/>
        <v>0.11189160000000001</v>
      </c>
      <c r="AC230" s="26">
        <f t="shared" si="53"/>
        <v>0.10951300000000003</v>
      </c>
      <c r="AD230" s="26">
        <f t="shared" si="53"/>
        <v>0.10785319999999998</v>
      </c>
      <c r="AE230" s="26">
        <f t="shared" si="52"/>
        <v>0.10580550000000002</v>
      </c>
      <c r="AF230" s="26">
        <f t="shared" si="52"/>
        <v>0.10619470000000007</v>
      </c>
      <c r="AG230" s="26">
        <f t="shared" si="52"/>
        <v>0.10290930000000004</v>
      </c>
      <c r="AH230" s="26">
        <f t="shared" si="52"/>
        <v>0.10002359999999996</v>
      </c>
      <c r="AI230" s="26">
        <f t="shared" si="52"/>
        <v>9.8256400000000077E-2</v>
      </c>
      <c r="AJ230" s="26">
        <f t="shared" si="52"/>
        <v>9.6362799999999998E-2</v>
      </c>
      <c r="AK230" s="26">
        <f t="shared" si="52"/>
        <v>9.8915199999999995E-2</v>
      </c>
      <c r="AL230" s="26">
        <f t="shared" si="52"/>
        <v>9.8203000000000026E-2</v>
      </c>
      <c r="AM230" s="26">
        <f t="shared" si="52"/>
        <v>9.9755799999999936E-2</v>
      </c>
      <c r="AN230" s="26">
        <f t="shared" si="52"/>
        <v>0.10592380000000005</v>
      </c>
      <c r="AO230" s="26">
        <f t="shared" si="52"/>
        <v>0.10407139999999998</v>
      </c>
      <c r="AP230" s="26">
        <f t="shared" si="52"/>
        <v>0.1069126</v>
      </c>
      <c r="AQ230" s="26">
        <f t="shared" si="52"/>
        <v>0.10951210000000003</v>
      </c>
      <c r="AR230" s="26">
        <f t="shared" si="52"/>
        <v>0.10419589999999999</v>
      </c>
      <c r="AS230" s="26">
        <f t="shared" si="52"/>
        <v>0.10452860000000001</v>
      </c>
      <c r="AT230" s="26">
        <f t="shared" si="52"/>
        <v>0.10591539999999995</v>
      </c>
      <c r="AU230" s="26">
        <f t="shared" si="52"/>
        <v>0.10334639999999994</v>
      </c>
      <c r="AV230" s="26">
        <f t="shared" si="45"/>
        <v>0.10255939999999995</v>
      </c>
      <c r="AW230" s="27"/>
    </row>
    <row r="231" spans="1:49" x14ac:dyDescent="0.2">
      <c r="B231" s="13" t="s">
        <v>65</v>
      </c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6">
        <f t="shared" si="54"/>
        <v>0.11777370000000005</v>
      </c>
      <c r="Y231" s="26">
        <f t="shared" si="54"/>
        <v>0.11834019999999995</v>
      </c>
      <c r="Z231" s="26">
        <f t="shared" si="54"/>
        <v>0.12666619999999995</v>
      </c>
      <c r="AA231" s="26">
        <f t="shared" si="54"/>
        <v>0.12759900000000002</v>
      </c>
      <c r="AB231" s="26">
        <f t="shared" si="54"/>
        <v>0.12775279999999994</v>
      </c>
      <c r="AC231" s="26">
        <f t="shared" si="53"/>
        <v>0.13420469999999995</v>
      </c>
      <c r="AD231" s="26">
        <f t="shared" si="53"/>
        <v>0.13901380000000002</v>
      </c>
      <c r="AE231" s="26">
        <f t="shared" si="52"/>
        <v>0.14026949999999999</v>
      </c>
      <c r="AF231" s="26">
        <f t="shared" si="52"/>
        <v>0.14028530000000003</v>
      </c>
      <c r="AG231" s="26">
        <f t="shared" si="52"/>
        <v>0.13225790000000004</v>
      </c>
      <c r="AH231" s="26">
        <f t="shared" si="52"/>
        <v>0.12989400000000004</v>
      </c>
      <c r="AI231" s="26">
        <f t="shared" si="52"/>
        <v>0.12477819999999994</v>
      </c>
      <c r="AJ231" s="26">
        <f t="shared" si="52"/>
        <v>0.11975539999999996</v>
      </c>
      <c r="AK231" s="26">
        <f t="shared" si="52"/>
        <v>0.11410349999999994</v>
      </c>
      <c r="AL231" s="26">
        <f t="shared" si="52"/>
        <v>0.11219139999999996</v>
      </c>
      <c r="AM231" s="26">
        <f t="shared" si="52"/>
        <v>0.11169340000000005</v>
      </c>
      <c r="AN231" s="26">
        <f t="shared" si="52"/>
        <v>0.11564610000000002</v>
      </c>
      <c r="AO231" s="26">
        <f t="shared" si="52"/>
        <v>0.11080439999999996</v>
      </c>
      <c r="AP231" s="26">
        <f t="shared" si="52"/>
        <v>0.10599689999999995</v>
      </c>
      <c r="AQ231" s="26">
        <f t="shared" si="52"/>
        <v>0.10546850000000006</v>
      </c>
      <c r="AR231" s="26">
        <f t="shared" si="52"/>
        <v>0.1051267</v>
      </c>
      <c r="AS231" s="26">
        <f t="shared" si="52"/>
        <v>0.10336560000000006</v>
      </c>
      <c r="AT231" s="26">
        <f t="shared" si="52"/>
        <v>0.10365939999999994</v>
      </c>
      <c r="AU231" s="26">
        <f t="shared" si="52"/>
        <v>0.10013050000000007</v>
      </c>
      <c r="AV231" s="26">
        <f t="shared" ref="AV231:AV234" si="55">(100-AV154)/100</f>
        <v>8.9861400000000063E-2</v>
      </c>
      <c r="AW231" s="27"/>
    </row>
    <row r="232" spans="1:49" x14ac:dyDescent="0.2">
      <c r="B232" s="13" t="s">
        <v>94</v>
      </c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6">
        <f t="shared" ref="U232:W234" si="56">(100-U155)/100</f>
        <v>0.59617010000000004</v>
      </c>
      <c r="V232" s="26">
        <f t="shared" si="56"/>
        <v>0.61506810000000001</v>
      </c>
      <c r="W232" s="26">
        <f t="shared" si="56"/>
        <v>0.61036790000000007</v>
      </c>
      <c r="X232" s="26">
        <f t="shared" si="54"/>
        <v>0.62032140000000002</v>
      </c>
      <c r="Y232" s="26">
        <f t="shared" si="54"/>
        <v>0.60281570000000007</v>
      </c>
      <c r="Z232" s="26">
        <f t="shared" si="54"/>
        <v>0.57812249999999998</v>
      </c>
      <c r="AA232" s="26">
        <f t="shared" si="54"/>
        <v>0.59054329999999999</v>
      </c>
      <c r="AB232" s="26">
        <f t="shared" si="54"/>
        <v>0.58465269999999991</v>
      </c>
      <c r="AC232" s="26">
        <f t="shared" si="53"/>
        <v>0.57179920000000006</v>
      </c>
      <c r="AD232" s="26">
        <f t="shared" si="53"/>
        <v>0.5535698</v>
      </c>
      <c r="AE232" s="26">
        <f t="shared" si="52"/>
        <v>0.55406089999999997</v>
      </c>
      <c r="AF232" s="26">
        <f t="shared" si="52"/>
        <v>0.54983669999999996</v>
      </c>
      <c r="AG232" s="26">
        <f t="shared" si="52"/>
        <v>0.51401699999999995</v>
      </c>
      <c r="AH232" s="26">
        <f t="shared" si="52"/>
        <v>0.52819850000000002</v>
      </c>
      <c r="AI232" s="26">
        <f t="shared" si="52"/>
        <v>0.50245849999999992</v>
      </c>
      <c r="AJ232" s="26">
        <f t="shared" si="52"/>
        <v>0.49363979999999996</v>
      </c>
      <c r="AK232" s="26">
        <f t="shared" si="52"/>
        <v>0.45530029999999999</v>
      </c>
      <c r="AL232" s="26">
        <f t="shared" si="52"/>
        <v>0.43013060000000003</v>
      </c>
      <c r="AM232" s="26">
        <f t="shared" si="52"/>
        <v>0.41105620000000004</v>
      </c>
      <c r="AN232" s="26">
        <f t="shared" si="52"/>
        <v>0.39560229999999996</v>
      </c>
      <c r="AO232" s="26">
        <f t="shared" si="52"/>
        <v>0.38959139999999998</v>
      </c>
      <c r="AP232" s="26">
        <f t="shared" si="52"/>
        <v>0.39982139999999999</v>
      </c>
      <c r="AQ232" s="26">
        <f t="shared" si="52"/>
        <v>0.39090020000000003</v>
      </c>
      <c r="AR232" s="26">
        <f t="shared" si="52"/>
        <v>0.38299460000000002</v>
      </c>
      <c r="AS232" s="26">
        <f t="shared" si="52"/>
        <v>0.37073439999999996</v>
      </c>
      <c r="AT232" s="26">
        <f t="shared" si="52"/>
        <v>0.35930890000000004</v>
      </c>
      <c r="AU232" s="26">
        <f t="shared" si="52"/>
        <v>0.33964450000000002</v>
      </c>
      <c r="AV232" s="26">
        <f t="shared" si="55"/>
        <v>0.33034069999999999</v>
      </c>
      <c r="AW232" s="27"/>
    </row>
    <row r="233" spans="1:49" x14ac:dyDescent="0.2">
      <c r="B233" s="13" t="s">
        <v>74</v>
      </c>
      <c r="C233" s="26">
        <f t="shared" ref="C233:T234" si="57">(100-C156)/100</f>
        <v>7.8011599999999959E-2</v>
      </c>
      <c r="D233" s="26">
        <f t="shared" si="57"/>
        <v>8.3840299999999951E-2</v>
      </c>
      <c r="E233" s="26">
        <f t="shared" si="57"/>
        <v>8.2936299999999935E-2</v>
      </c>
      <c r="F233" s="26">
        <f t="shared" si="57"/>
        <v>8.2416199999999981E-2</v>
      </c>
      <c r="G233" s="26">
        <f t="shared" si="57"/>
        <v>8.0595100000000031E-2</v>
      </c>
      <c r="H233" s="26">
        <f t="shared" si="57"/>
        <v>8.078479999999999E-2</v>
      </c>
      <c r="I233" s="26">
        <f t="shared" si="57"/>
        <v>7.964420000000004E-2</v>
      </c>
      <c r="J233" s="26">
        <f t="shared" si="57"/>
        <v>7.7716199999999985E-2</v>
      </c>
      <c r="K233" s="26">
        <f t="shared" si="57"/>
        <v>7.7215900000000059E-2</v>
      </c>
      <c r="L233" s="26">
        <f t="shared" si="57"/>
        <v>7.599980000000002E-2</v>
      </c>
      <c r="M233" s="26">
        <f t="shared" si="57"/>
        <v>8.0507099999999956E-2</v>
      </c>
      <c r="N233" s="26">
        <f t="shared" si="57"/>
        <v>8.8251199999999988E-2</v>
      </c>
      <c r="O233" s="26">
        <f t="shared" si="57"/>
        <v>9.2011600000000013E-2</v>
      </c>
      <c r="P233" s="26">
        <f t="shared" si="57"/>
        <v>9.5992099999999997E-2</v>
      </c>
      <c r="Q233" s="26">
        <f t="shared" si="57"/>
        <v>0.12731620000000007</v>
      </c>
      <c r="R233" s="26">
        <f t="shared" si="57"/>
        <v>0.13113399999999997</v>
      </c>
      <c r="S233" s="26">
        <f t="shared" si="57"/>
        <v>0.13178830000000005</v>
      </c>
      <c r="T233" s="26">
        <f t="shared" si="57"/>
        <v>0.1444211</v>
      </c>
      <c r="U233" s="26">
        <f t="shared" si="56"/>
        <v>0.14688029999999996</v>
      </c>
      <c r="V233" s="26">
        <f t="shared" si="56"/>
        <v>0.15194550000000007</v>
      </c>
      <c r="W233" s="26">
        <f t="shared" si="56"/>
        <v>0.15094340000000003</v>
      </c>
      <c r="X233" s="26">
        <f t="shared" si="54"/>
        <v>0.14625069999999993</v>
      </c>
      <c r="Y233" s="26">
        <f t="shared" si="54"/>
        <v>0.14295940000000001</v>
      </c>
      <c r="Z233" s="26">
        <f t="shared" si="54"/>
        <v>0.14217579999999999</v>
      </c>
      <c r="AA233" s="26">
        <f t="shared" si="54"/>
        <v>0.14439409999999994</v>
      </c>
      <c r="AB233" s="26">
        <f t="shared" si="54"/>
        <v>0.14473849999999999</v>
      </c>
      <c r="AC233" s="26">
        <f t="shared" si="53"/>
        <v>0.13943250000000007</v>
      </c>
      <c r="AD233" s="26">
        <f t="shared" si="53"/>
        <v>0.13651210000000005</v>
      </c>
      <c r="AE233" s="26">
        <f t="shared" si="52"/>
        <v>0.13124989999999997</v>
      </c>
      <c r="AF233" s="26">
        <f t="shared" si="52"/>
        <v>0.1263928</v>
      </c>
      <c r="AG233" s="26">
        <f t="shared" si="52"/>
        <v>0.12280749999999997</v>
      </c>
      <c r="AH233" s="26">
        <f t="shared" si="52"/>
        <v>0.12229420000000005</v>
      </c>
      <c r="AI233" s="26">
        <f t="shared" si="52"/>
        <v>0.12336879999999993</v>
      </c>
      <c r="AJ233" s="26">
        <f t="shared" si="52"/>
        <v>0.12931920000000005</v>
      </c>
      <c r="AK233" s="26">
        <f t="shared" si="52"/>
        <v>0.13273229999999997</v>
      </c>
      <c r="AL233" s="26">
        <f t="shared" si="52"/>
        <v>0.12940280000000001</v>
      </c>
      <c r="AM233" s="26">
        <f t="shared" si="52"/>
        <v>0.13087140000000005</v>
      </c>
      <c r="AN233" s="26">
        <f t="shared" si="52"/>
        <v>0.133189</v>
      </c>
      <c r="AO233" s="26">
        <f t="shared" si="52"/>
        <v>0.13375370000000003</v>
      </c>
      <c r="AP233" s="26">
        <f t="shared" si="52"/>
        <v>0.13551900000000003</v>
      </c>
      <c r="AQ233" s="26">
        <f t="shared" si="52"/>
        <v>0.13853939999999995</v>
      </c>
      <c r="AR233" s="26">
        <f t="shared" si="52"/>
        <v>0.139486</v>
      </c>
      <c r="AS233" s="26">
        <f t="shared" si="52"/>
        <v>0.14648989999999998</v>
      </c>
      <c r="AT233" s="26">
        <f t="shared" si="52"/>
        <v>0.14455799999999996</v>
      </c>
      <c r="AU233" s="26">
        <f t="shared" si="52"/>
        <v>0.15437929999999994</v>
      </c>
      <c r="AV233" s="26">
        <f t="shared" si="55"/>
        <v>0.14933480000000002</v>
      </c>
      <c r="AW233" s="27"/>
    </row>
    <row r="234" spans="1:49" x14ac:dyDescent="0.2">
      <c r="B234" s="13" t="s">
        <v>95</v>
      </c>
      <c r="C234" s="26">
        <f t="shared" si="57"/>
        <v>0.10208910000000003</v>
      </c>
      <c r="D234" s="26">
        <f t="shared" si="57"/>
        <v>0.10182550000000007</v>
      </c>
      <c r="E234" s="26">
        <f t="shared" si="57"/>
        <v>9.9119900000000025E-2</v>
      </c>
      <c r="F234" s="26">
        <f t="shared" si="57"/>
        <v>9.6580199999999936E-2</v>
      </c>
      <c r="G234" s="26">
        <f t="shared" si="57"/>
        <v>9.6018499999999993E-2</v>
      </c>
      <c r="H234" s="26">
        <f t="shared" si="57"/>
        <v>9.6620700000000004E-2</v>
      </c>
      <c r="I234" s="26">
        <f t="shared" si="57"/>
        <v>9.2757600000000051E-2</v>
      </c>
      <c r="J234" s="26">
        <f t="shared" si="57"/>
        <v>9.2752799999999955E-2</v>
      </c>
      <c r="K234" s="26">
        <f t="shared" si="57"/>
        <v>9.2057300000000022E-2</v>
      </c>
      <c r="L234" s="26">
        <f t="shared" si="57"/>
        <v>9.2575400000000058E-2</v>
      </c>
      <c r="M234" s="26">
        <f t="shared" si="57"/>
        <v>9.4188999999999939E-2</v>
      </c>
      <c r="N234" s="26">
        <f t="shared" si="57"/>
        <v>9.3536100000000039E-2</v>
      </c>
      <c r="O234" s="26">
        <f t="shared" si="57"/>
        <v>9.604609999999994E-2</v>
      </c>
      <c r="P234" s="26">
        <f t="shared" si="57"/>
        <v>9.6748999999999932E-2</v>
      </c>
      <c r="Q234" s="26">
        <f t="shared" si="57"/>
        <v>9.4145500000000049E-2</v>
      </c>
      <c r="R234" s="26">
        <f t="shared" si="57"/>
        <v>9.0929399999999994E-2</v>
      </c>
      <c r="S234" s="26">
        <f t="shared" si="57"/>
        <v>8.8965299999999983E-2</v>
      </c>
      <c r="T234" s="26">
        <f t="shared" si="57"/>
        <v>8.9267600000000016E-2</v>
      </c>
      <c r="U234" s="26">
        <f t="shared" si="56"/>
        <v>8.9814099999999966E-2</v>
      </c>
      <c r="V234" s="26">
        <f t="shared" si="56"/>
        <v>8.8887600000000053E-2</v>
      </c>
      <c r="W234" s="26">
        <f t="shared" si="56"/>
        <v>8.8010900000000017E-2</v>
      </c>
      <c r="X234" s="26">
        <f t="shared" si="54"/>
        <v>9.0189400000000003E-2</v>
      </c>
      <c r="Y234" s="26">
        <f t="shared" si="54"/>
        <v>8.6967199999999995E-2</v>
      </c>
      <c r="Z234" s="26">
        <f t="shared" si="54"/>
        <v>8.8169400000000023E-2</v>
      </c>
      <c r="AA234" s="26">
        <f t="shared" si="54"/>
        <v>8.7967900000000016E-2</v>
      </c>
      <c r="AB234" s="26">
        <f t="shared" si="54"/>
        <v>8.5172100000000056E-2</v>
      </c>
      <c r="AC234" s="26">
        <f t="shared" si="53"/>
        <v>8.4194300000000055E-2</v>
      </c>
      <c r="AD234" s="26">
        <f t="shared" si="53"/>
        <v>8.2468899999999928E-2</v>
      </c>
      <c r="AE234" s="26">
        <f t="shared" si="52"/>
        <v>7.9441800000000035E-2</v>
      </c>
      <c r="AF234" s="26">
        <f t="shared" si="52"/>
        <v>7.6571200000000061E-2</v>
      </c>
      <c r="AG234" s="26">
        <f t="shared" si="52"/>
        <v>7.5649599999999997E-2</v>
      </c>
      <c r="AH234" s="26">
        <f t="shared" si="52"/>
        <v>7.4801800000000043E-2</v>
      </c>
      <c r="AI234" s="26">
        <f t="shared" si="52"/>
        <v>7.3609500000000022E-2</v>
      </c>
      <c r="AJ234" s="26">
        <f t="shared" si="52"/>
        <v>7.566770000000006E-2</v>
      </c>
      <c r="AK234" s="26">
        <f t="shared" si="52"/>
        <v>7.5742199999999968E-2</v>
      </c>
      <c r="AL234" s="26">
        <f t="shared" si="52"/>
        <v>7.4698900000000068E-2</v>
      </c>
      <c r="AM234" s="26">
        <f t="shared" si="52"/>
        <v>7.4025299999999988E-2</v>
      </c>
      <c r="AN234" s="26">
        <f t="shared" si="52"/>
        <v>7.2198800000000035E-2</v>
      </c>
      <c r="AO234" s="26">
        <f t="shared" si="52"/>
        <v>7.0175399999999971E-2</v>
      </c>
      <c r="AP234" s="26">
        <f t="shared" si="52"/>
        <v>7.0929000000000006E-2</v>
      </c>
      <c r="AQ234" s="26">
        <f t="shared" si="52"/>
        <v>7.0453200000000035E-2</v>
      </c>
      <c r="AR234" s="26">
        <f t="shared" si="52"/>
        <v>6.8308600000000011E-2</v>
      </c>
      <c r="AS234" s="26">
        <f t="shared" si="52"/>
        <v>6.7659100000000055E-2</v>
      </c>
      <c r="AT234" s="26">
        <f t="shared" si="52"/>
        <v>6.6065600000000016E-2</v>
      </c>
      <c r="AU234" s="26">
        <f t="shared" si="52"/>
        <v>6.4550600000000027E-2</v>
      </c>
      <c r="AV234" s="26">
        <f t="shared" si="55"/>
        <v>6.4552800000000021E-2</v>
      </c>
      <c r="AW234" s="26">
        <f>(100-AW157)/100</f>
        <v>6.4001800000000053E-2</v>
      </c>
    </row>
    <row r="235" spans="1:49" s="14" customFormat="1" x14ac:dyDescent="0.2">
      <c r="B235" s="14" t="s">
        <v>153</v>
      </c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>
        <f t="shared" ref="Y235:AV235" si="58">AVERAGE(Y200:Y234)</f>
        <v>0.20542654333333335</v>
      </c>
      <c r="Z235" s="31">
        <f t="shared" si="58"/>
        <v>0.20023869999999999</v>
      </c>
      <c r="AA235" s="31">
        <f t="shared" si="58"/>
        <v>0.19667161290322582</v>
      </c>
      <c r="AB235" s="31">
        <f t="shared" si="58"/>
        <v>0.19287422187500003</v>
      </c>
      <c r="AC235" s="31">
        <f t="shared" si="58"/>
        <v>0.19295783235294114</v>
      </c>
      <c r="AD235" s="31">
        <f t="shared" si="58"/>
        <v>0.19142752352941178</v>
      </c>
      <c r="AE235" s="31">
        <f t="shared" si="58"/>
        <v>0.18933661999999996</v>
      </c>
      <c r="AF235" s="31">
        <f t="shared" si="58"/>
        <v>0.18626481428571426</v>
      </c>
      <c r="AG235" s="31">
        <f t="shared" si="58"/>
        <v>0.18077813142857144</v>
      </c>
      <c r="AH235" s="31">
        <f t="shared" si="58"/>
        <v>0.1787914142857143</v>
      </c>
      <c r="AI235" s="31">
        <f t="shared" si="58"/>
        <v>0.17599648571428572</v>
      </c>
      <c r="AJ235" s="31">
        <f t="shared" si="58"/>
        <v>0.17425528571428575</v>
      </c>
      <c r="AK235" s="31">
        <f t="shared" si="58"/>
        <v>0.17312285142857142</v>
      </c>
      <c r="AL235" s="31">
        <f t="shared" si="58"/>
        <v>0.16939874857142856</v>
      </c>
      <c r="AM235" s="31">
        <f t="shared" si="58"/>
        <v>0.16665100571428568</v>
      </c>
      <c r="AN235" s="31">
        <f t="shared" si="58"/>
        <v>0.16468713142857141</v>
      </c>
      <c r="AO235" s="31">
        <f t="shared" si="58"/>
        <v>0.16119155428571427</v>
      </c>
      <c r="AP235" s="31">
        <f t="shared" si="58"/>
        <v>0.16338701428571425</v>
      </c>
      <c r="AQ235" s="31">
        <f t="shared" si="58"/>
        <v>0.16464784857142853</v>
      </c>
      <c r="AR235" s="31">
        <f t="shared" si="58"/>
        <v>0.16275099714285715</v>
      </c>
      <c r="AS235" s="31">
        <f t="shared" si="58"/>
        <v>0.16209292285714288</v>
      </c>
      <c r="AT235" s="31">
        <f t="shared" si="58"/>
        <v>0.16142241428571427</v>
      </c>
      <c r="AU235" s="31">
        <f t="shared" si="58"/>
        <v>0.15982517428571427</v>
      </c>
      <c r="AV235" s="31">
        <f t="shared" si="58"/>
        <v>0.15888802941176472</v>
      </c>
    </row>
    <row r="237" spans="1:49" x14ac:dyDescent="0.2">
      <c r="A237" s="15"/>
      <c r="B237" s="14" t="s">
        <v>158</v>
      </c>
    </row>
    <row r="238" spans="1:49" x14ac:dyDescent="0.2">
      <c r="A238" s="15"/>
      <c r="B238" s="18"/>
      <c r="C238" s="19" t="s">
        <v>104</v>
      </c>
      <c r="D238" s="19" t="s">
        <v>105</v>
      </c>
      <c r="E238" s="19" t="s">
        <v>106</v>
      </c>
      <c r="F238" s="19" t="s">
        <v>107</v>
      </c>
      <c r="G238" s="19" t="s">
        <v>108</v>
      </c>
      <c r="H238" s="19" t="s">
        <v>109</v>
      </c>
      <c r="I238" s="19" t="s">
        <v>110</v>
      </c>
      <c r="J238" s="19" t="s">
        <v>111</v>
      </c>
      <c r="K238" s="19" t="s">
        <v>112</v>
      </c>
      <c r="L238" s="19" t="s">
        <v>113</v>
      </c>
      <c r="M238" s="19" t="s">
        <v>114</v>
      </c>
      <c r="N238" s="19" t="s">
        <v>115</v>
      </c>
      <c r="O238" s="19" t="s">
        <v>116</v>
      </c>
      <c r="P238" s="19" t="s">
        <v>117</v>
      </c>
      <c r="Q238" s="19" t="s">
        <v>118</v>
      </c>
      <c r="R238" s="19" t="s">
        <v>119</v>
      </c>
      <c r="S238" s="19" t="s">
        <v>120</v>
      </c>
      <c r="T238" s="19" t="s">
        <v>121</v>
      </c>
      <c r="U238" s="19" t="s">
        <v>122</v>
      </c>
      <c r="V238" s="19" t="s">
        <v>123</v>
      </c>
      <c r="W238" s="19" t="s">
        <v>124</v>
      </c>
      <c r="X238" s="19" t="s">
        <v>125</v>
      </c>
      <c r="Y238" s="19" t="s">
        <v>126</v>
      </c>
      <c r="Z238" s="19" t="s">
        <v>127</v>
      </c>
      <c r="AA238" s="19" t="s">
        <v>128</v>
      </c>
      <c r="AB238" s="19" t="s">
        <v>129</v>
      </c>
      <c r="AC238" s="19" t="s">
        <v>130</v>
      </c>
      <c r="AD238" s="19" t="s">
        <v>131</v>
      </c>
      <c r="AE238" s="19" t="s">
        <v>132</v>
      </c>
      <c r="AF238" s="19" t="s">
        <v>133</v>
      </c>
      <c r="AG238" s="19" t="s">
        <v>134</v>
      </c>
      <c r="AH238" s="19" t="s">
        <v>135</v>
      </c>
      <c r="AI238" s="19" t="s">
        <v>136</v>
      </c>
      <c r="AJ238" s="19" t="s">
        <v>137</v>
      </c>
      <c r="AK238" s="19" t="s">
        <v>138</v>
      </c>
      <c r="AL238" s="19" t="s">
        <v>139</v>
      </c>
      <c r="AM238" s="19" t="s">
        <v>140</v>
      </c>
      <c r="AN238" s="19" t="s">
        <v>141</v>
      </c>
      <c r="AO238" s="19" t="s">
        <v>142</v>
      </c>
      <c r="AP238" s="19" t="s">
        <v>143</v>
      </c>
      <c r="AQ238" s="19" t="s">
        <v>144</v>
      </c>
      <c r="AR238" s="19" t="s">
        <v>145</v>
      </c>
      <c r="AS238" s="19" t="s">
        <v>146</v>
      </c>
      <c r="AT238" s="19" t="s">
        <v>147</v>
      </c>
      <c r="AU238" s="19" t="s">
        <v>148</v>
      </c>
      <c r="AV238" s="19" t="s">
        <v>149</v>
      </c>
      <c r="AW238" s="19" t="s">
        <v>150</v>
      </c>
    </row>
    <row r="239" spans="1:49" x14ac:dyDescent="0.2">
      <c r="B239" s="13" t="s">
        <v>61</v>
      </c>
      <c r="C239" s="26">
        <f>C45/C6</f>
        <v>0.13233004670472237</v>
      </c>
      <c r="D239" s="26">
        <f t="shared" ref="D239:AW244" si="59">D45/D6</f>
        <v>0.13126167122939972</v>
      </c>
      <c r="E239" s="26">
        <f t="shared" si="59"/>
        <v>0.13066186563040341</v>
      </c>
      <c r="F239" s="26">
        <f t="shared" si="59"/>
        <v>0.13107383710876708</v>
      </c>
      <c r="G239" s="26">
        <f t="shared" si="59"/>
        <v>0.13645989889329144</v>
      </c>
      <c r="H239" s="26">
        <f t="shared" si="59"/>
        <v>0.13798298324003219</v>
      </c>
      <c r="I239" s="26">
        <f t="shared" si="59"/>
        <v>0.14615619383498932</v>
      </c>
      <c r="J239" s="26">
        <f t="shared" si="59"/>
        <v>0.15295059545651668</v>
      </c>
      <c r="K239" s="26">
        <f t="shared" si="59"/>
        <v>0.15015459290534924</v>
      </c>
      <c r="L239" s="26">
        <f t="shared" si="59"/>
        <v>0.15554899645808737</v>
      </c>
      <c r="M239" s="26">
        <f t="shared" si="59"/>
        <v>0.15624601657106438</v>
      </c>
      <c r="N239" s="26">
        <f t="shared" si="59"/>
        <v>0.15241443975621191</v>
      </c>
      <c r="O239" s="26">
        <f t="shared" si="59"/>
        <v>0.15219597495667381</v>
      </c>
      <c r="P239" s="26">
        <f t="shared" si="59"/>
        <v>0.15198206363592998</v>
      </c>
      <c r="Q239" s="26">
        <f t="shared" si="59"/>
        <v>0.15285050121248628</v>
      </c>
      <c r="R239" s="26">
        <f t="shared" si="59"/>
        <v>0.1464046256583687</v>
      </c>
      <c r="S239" s="26">
        <f t="shared" si="59"/>
        <v>0.14417242610892356</v>
      </c>
      <c r="T239" s="26">
        <f t="shared" si="59"/>
        <v>0.14054064290508764</v>
      </c>
      <c r="U239" s="26">
        <f t="shared" si="59"/>
        <v>0.14076641450766275</v>
      </c>
      <c r="V239" s="26">
        <f t="shared" si="59"/>
        <v>0.13637169713238828</v>
      </c>
      <c r="W239" s="26">
        <f t="shared" si="59"/>
        <v>0.13590251560762898</v>
      </c>
      <c r="X239" s="26">
        <f t="shared" si="59"/>
        <v>0.13995673052792273</v>
      </c>
      <c r="Y239" s="26">
        <f t="shared" si="59"/>
        <v>0.14034773583205315</v>
      </c>
      <c r="Z239" s="26">
        <f t="shared" si="59"/>
        <v>0.14239981080291819</v>
      </c>
      <c r="AA239" s="26">
        <f t="shared" si="59"/>
        <v>0.13846609388901576</v>
      </c>
      <c r="AB239" s="26">
        <f t="shared" si="59"/>
        <v>0.13599164323225396</v>
      </c>
      <c r="AC239" s="26">
        <f t="shared" si="59"/>
        <v>0.13261050574233421</v>
      </c>
      <c r="AD239" s="26">
        <f t="shared" si="59"/>
        <v>0.13263683061982456</v>
      </c>
      <c r="AE239" s="26">
        <f t="shared" si="59"/>
        <v>0.12877978130477008</v>
      </c>
      <c r="AF239" s="26">
        <f t="shared" si="59"/>
        <v>0.12790144610362619</v>
      </c>
      <c r="AG239" s="26">
        <f t="shared" si="59"/>
        <v>0.12670174748015331</v>
      </c>
      <c r="AH239" s="26">
        <f t="shared" si="59"/>
        <v>0.12797194458356423</v>
      </c>
      <c r="AI239" s="26">
        <f t="shared" si="59"/>
        <v>0.13037511645473593</v>
      </c>
      <c r="AJ239" s="26">
        <f t="shared" si="59"/>
        <v>0.12707628352870851</v>
      </c>
      <c r="AK239" s="26">
        <f t="shared" si="59"/>
        <v>0.12389477652078634</v>
      </c>
      <c r="AL239" s="26">
        <f t="shared" si="59"/>
        <v>0.12262219205771614</v>
      </c>
      <c r="AM239" s="26">
        <f t="shared" si="59"/>
        <v>0.11771986610339751</v>
      </c>
      <c r="AN239" s="26">
        <f t="shared" si="59"/>
        <v>0.11410860558524938</v>
      </c>
      <c r="AO239" s="26">
        <f t="shared" si="59"/>
        <v>0.11228710382931217</v>
      </c>
      <c r="AP239" s="26">
        <f t="shared" si="59"/>
        <v>0.11273610486433862</v>
      </c>
      <c r="AQ239" s="26">
        <f t="shared" si="59"/>
        <v>0.11245545370088113</v>
      </c>
      <c r="AR239" s="26">
        <f t="shared" si="59"/>
        <v>0.10852180317578075</v>
      </c>
      <c r="AS239" s="26">
        <f t="shared" si="59"/>
        <v>0.10176198331958573</v>
      </c>
      <c r="AT239" s="26">
        <f t="shared" si="59"/>
        <v>9.8888632719574932E-2</v>
      </c>
      <c r="AU239" s="26">
        <f t="shared" si="59"/>
        <v>9.9620279947069845E-2</v>
      </c>
      <c r="AV239" s="26">
        <f t="shared" si="59"/>
        <v>0.10089473688691156</v>
      </c>
      <c r="AW239" s="26" t="e">
        <f t="shared" si="59"/>
        <v>#VALUE!</v>
      </c>
    </row>
    <row r="240" spans="1:49" x14ac:dyDescent="0.2">
      <c r="B240" s="13" t="s">
        <v>62</v>
      </c>
      <c r="C240" s="26">
        <f t="shared" ref="C240:R255" si="60">C46/C7</f>
        <v>0.27297206327835744</v>
      </c>
      <c r="D240" s="26">
        <f t="shared" si="60"/>
        <v>0.26168853010427179</v>
      </c>
      <c r="E240" s="26">
        <f t="shared" si="60"/>
        <v>0.25025058469762779</v>
      </c>
      <c r="F240" s="26">
        <f t="shared" si="60"/>
        <v>0.24551495016611297</v>
      </c>
      <c r="G240" s="26">
        <f t="shared" si="60"/>
        <v>0.1350444026468352</v>
      </c>
      <c r="H240" s="26">
        <f t="shared" si="60"/>
        <v>0.13354886630101909</v>
      </c>
      <c r="I240" s="26">
        <f t="shared" si="60"/>
        <v>0.13189793924376783</v>
      </c>
      <c r="J240" s="26">
        <f t="shared" si="60"/>
        <v>0.13096711962788887</v>
      </c>
      <c r="K240" s="26">
        <f t="shared" si="60"/>
        <v>0.12660795628275648</v>
      </c>
      <c r="L240" s="26">
        <f t="shared" si="60"/>
        <v>0.12283598226660075</v>
      </c>
      <c r="M240" s="26">
        <f t="shared" si="60"/>
        <v>0.12202901895563517</v>
      </c>
      <c r="N240" s="26">
        <f t="shared" si="60"/>
        <v>0.11913975113584652</v>
      </c>
      <c r="O240" s="26">
        <f t="shared" si="60"/>
        <v>0.11555260116047961</v>
      </c>
      <c r="P240" s="26">
        <f t="shared" si="60"/>
        <v>0.11666827309031186</v>
      </c>
      <c r="Q240" s="26">
        <f t="shared" si="60"/>
        <v>0.10867191001570262</v>
      </c>
      <c r="R240" s="26">
        <f t="shared" si="60"/>
        <v>0.10643737153534724</v>
      </c>
      <c r="S240" s="26">
        <f t="shared" si="59"/>
        <v>0.10463940134694479</v>
      </c>
      <c r="T240" s="26">
        <f t="shared" si="59"/>
        <v>0.10380538749186102</v>
      </c>
      <c r="U240" s="26">
        <f t="shared" si="59"/>
        <v>0.10495312631998534</v>
      </c>
      <c r="V240" s="26">
        <f t="shared" si="59"/>
        <v>0.10570115897333264</v>
      </c>
      <c r="W240" s="26">
        <f t="shared" si="59"/>
        <v>0.1059451521830376</v>
      </c>
      <c r="X240" s="26">
        <f t="shared" si="59"/>
        <v>0.10333283591833689</v>
      </c>
      <c r="Y240" s="26">
        <f t="shared" si="59"/>
        <v>0.10203060202247165</v>
      </c>
      <c r="Z240" s="26">
        <f t="shared" si="59"/>
        <v>0.10103672561584801</v>
      </c>
      <c r="AA240" s="26">
        <f t="shared" si="59"/>
        <v>0.10689093048346683</v>
      </c>
      <c r="AB240" s="26">
        <f t="shared" si="59"/>
        <v>0.10975924629819996</v>
      </c>
      <c r="AC240" s="26">
        <f t="shared" si="59"/>
        <v>0.10795034703180649</v>
      </c>
      <c r="AD240" s="26">
        <f t="shared" si="59"/>
        <v>0.10779832535136405</v>
      </c>
      <c r="AE240" s="26">
        <f t="shared" si="59"/>
        <v>0.10922494436506475</v>
      </c>
      <c r="AF240" s="26">
        <f t="shared" si="59"/>
        <v>0.10779900915391528</v>
      </c>
      <c r="AG240" s="26">
        <f t="shared" si="59"/>
        <v>0.1064129204825523</v>
      </c>
      <c r="AH240" s="26">
        <f t="shared" si="59"/>
        <v>0.1085168721254134</v>
      </c>
      <c r="AI240" s="26">
        <f t="shared" si="59"/>
        <v>0.10950869324479884</v>
      </c>
      <c r="AJ240" s="26">
        <f t="shared" si="59"/>
        <v>0.10829042447777042</v>
      </c>
      <c r="AK240" s="26">
        <f t="shared" si="59"/>
        <v>0.11397848582317781</v>
      </c>
      <c r="AL240" s="26">
        <f t="shared" si="59"/>
        <v>0.11600275607406615</v>
      </c>
      <c r="AM240" s="26">
        <f t="shared" si="59"/>
        <v>0.11624430490340415</v>
      </c>
      <c r="AN240" s="26">
        <f t="shared" si="59"/>
        <v>0.11367099161251538</v>
      </c>
      <c r="AO240" s="26">
        <f t="shared" si="59"/>
        <v>0.11266837418450032</v>
      </c>
      <c r="AP240" s="26">
        <f t="shared" si="59"/>
        <v>0.11489125811608138</v>
      </c>
      <c r="AQ240" s="26">
        <f t="shared" si="59"/>
        <v>0.11688090920824755</v>
      </c>
      <c r="AR240" s="26">
        <f t="shared" si="59"/>
        <v>0.11283570558022112</v>
      </c>
      <c r="AS240" s="26">
        <f t="shared" si="59"/>
        <v>0.11174351574406055</v>
      </c>
      <c r="AT240" s="26">
        <f t="shared" si="59"/>
        <v>0.11387335261188561</v>
      </c>
      <c r="AU240" s="26">
        <f t="shared" si="59"/>
        <v>0.113033599225314</v>
      </c>
      <c r="AV240" s="26">
        <f t="shared" si="59"/>
        <v>0.11417110845536925</v>
      </c>
      <c r="AW240" s="26" t="e">
        <f t="shared" si="59"/>
        <v>#VALUE!</v>
      </c>
    </row>
    <row r="241" spans="2:49" x14ac:dyDescent="0.2">
      <c r="B241" s="13" t="s">
        <v>63</v>
      </c>
      <c r="C241" s="26">
        <f t="shared" si="60"/>
        <v>0.14733629300776915</v>
      </c>
      <c r="D241" s="26">
        <f>D47/D8</f>
        <v>0.14242424242424243</v>
      </c>
      <c r="E241" s="26">
        <f t="shared" si="59"/>
        <v>0.1394257316399779</v>
      </c>
      <c r="F241" s="26">
        <f t="shared" si="59"/>
        <v>0.13566739606126915</v>
      </c>
      <c r="G241" s="26">
        <f t="shared" si="59"/>
        <v>0.13193322563274099</v>
      </c>
      <c r="H241" s="26">
        <f t="shared" si="59"/>
        <v>0.13213213213213212</v>
      </c>
      <c r="I241" s="26">
        <f t="shared" si="59"/>
        <v>0.1318319143092557</v>
      </c>
      <c r="J241" s="26">
        <f t="shared" si="59"/>
        <v>0.13206506754893851</v>
      </c>
      <c r="K241" s="26">
        <f t="shared" si="59"/>
        <v>0.13257993384785005</v>
      </c>
      <c r="L241" s="26">
        <f t="shared" si="59"/>
        <v>0.13142076502732242</v>
      </c>
      <c r="M241" s="26">
        <f t="shared" si="59"/>
        <v>0.13152857533497403</v>
      </c>
      <c r="N241" s="26">
        <f t="shared" si="59"/>
        <v>0.13472803347280335</v>
      </c>
      <c r="O241" s="26">
        <f t="shared" si="59"/>
        <v>0.13740458015267176</v>
      </c>
      <c r="P241" s="26">
        <f t="shared" si="59"/>
        <v>0.14077669902912621</v>
      </c>
      <c r="Q241" s="26">
        <f t="shared" si="59"/>
        <v>0.14240777809551045</v>
      </c>
      <c r="R241" s="26">
        <f t="shared" si="59"/>
        <v>0.14245095251634915</v>
      </c>
      <c r="S241" s="26">
        <f t="shared" si="59"/>
        <v>0.14289748658571025</v>
      </c>
      <c r="T241" s="26">
        <f t="shared" si="59"/>
        <v>0.14390106801573918</v>
      </c>
      <c r="U241" s="26">
        <f t="shared" si="59"/>
        <v>0.14349030470914129</v>
      </c>
      <c r="V241" s="26">
        <f t="shared" si="59"/>
        <v>0.14332425068119892</v>
      </c>
      <c r="W241" s="26">
        <f t="shared" si="59"/>
        <v>0.14304884594739667</v>
      </c>
      <c r="X241" s="26">
        <f t="shared" si="59"/>
        <v>0.14431057563587685</v>
      </c>
      <c r="Y241" s="26">
        <f t="shared" si="59"/>
        <v>0.14500537056928034</v>
      </c>
      <c r="Z241" s="26">
        <f t="shared" si="59"/>
        <v>0.14872904272579773</v>
      </c>
      <c r="AA241" s="26">
        <f t="shared" si="59"/>
        <v>0.15025358682975781</v>
      </c>
      <c r="AB241" s="26">
        <f t="shared" si="59"/>
        <v>0.14990445945582259</v>
      </c>
      <c r="AC241" s="26">
        <f t="shared" si="59"/>
        <v>0.15098579492255423</v>
      </c>
      <c r="AD241" s="26">
        <f t="shared" si="59"/>
        <v>0.15076285152304505</v>
      </c>
      <c r="AE241" s="26">
        <f t="shared" si="59"/>
        <v>0.14813940061932504</v>
      </c>
      <c r="AF241" s="26">
        <f t="shared" si="59"/>
        <v>0.14150237085101072</v>
      </c>
      <c r="AG241" s="26">
        <f t="shared" si="59"/>
        <v>0.13709677419354838</v>
      </c>
      <c r="AH241" s="26">
        <f t="shared" si="59"/>
        <v>0.133629191321499</v>
      </c>
      <c r="AI241" s="26">
        <f t="shared" si="59"/>
        <v>0.13513513513513514</v>
      </c>
      <c r="AJ241" s="26">
        <f t="shared" si="59"/>
        <v>0.13292383292383292</v>
      </c>
      <c r="AK241" s="26">
        <f t="shared" si="59"/>
        <v>0.13119110896351777</v>
      </c>
      <c r="AL241" s="26">
        <f t="shared" si="59"/>
        <v>0.13526467393870709</v>
      </c>
      <c r="AM241" s="26">
        <f t="shared" si="59"/>
        <v>0.13536585365853659</v>
      </c>
      <c r="AN241" s="26">
        <f t="shared" si="59"/>
        <v>0.13533319635641392</v>
      </c>
      <c r="AO241" s="26">
        <f t="shared" si="59"/>
        <v>0.13013268188624252</v>
      </c>
      <c r="AP241" s="26">
        <f t="shared" si="59"/>
        <v>0.13544808413128209</v>
      </c>
      <c r="AQ241" s="26">
        <f t="shared" si="59"/>
        <v>0.13381177899535321</v>
      </c>
      <c r="AR241" s="26">
        <f t="shared" si="59"/>
        <v>0.13192527930777312</v>
      </c>
      <c r="AS241" s="26">
        <f t="shared" si="59"/>
        <v>0.13503460389269203</v>
      </c>
      <c r="AT241" s="26">
        <f t="shared" si="59"/>
        <v>0.14170412189220224</v>
      </c>
      <c r="AU241" s="26">
        <f t="shared" si="59"/>
        <v>0.13704994422860725</v>
      </c>
      <c r="AV241" s="26">
        <f t="shared" si="59"/>
        <v>0.14284807230130644</v>
      </c>
      <c r="AW241" s="26" t="e">
        <f t="shared" si="59"/>
        <v>#VALUE!</v>
      </c>
    </row>
    <row r="242" spans="2:49" x14ac:dyDescent="0.2">
      <c r="B242" s="13" t="s">
        <v>64</v>
      </c>
      <c r="C242" s="26">
        <f t="shared" si="60"/>
        <v>0.11554489203182219</v>
      </c>
      <c r="D242" s="26">
        <f t="shared" si="59"/>
        <v>0.11389437314906219</v>
      </c>
      <c r="E242" s="26">
        <f t="shared" si="59"/>
        <v>0.10702301054650049</v>
      </c>
      <c r="F242" s="26">
        <f t="shared" si="59"/>
        <v>9.9417874671841114E-2</v>
      </c>
      <c r="G242" s="26">
        <f t="shared" si="59"/>
        <v>9.8739726027397265E-2</v>
      </c>
      <c r="H242" s="26">
        <f t="shared" si="59"/>
        <v>8.3692373976734166E-2</v>
      </c>
      <c r="I242" s="26">
        <f t="shared" si="59"/>
        <v>8.2482687868684276E-2</v>
      </c>
      <c r="J242" s="26">
        <f t="shared" si="59"/>
        <v>8.2493874217261093E-2</v>
      </c>
      <c r="K242" s="26">
        <f t="shared" si="59"/>
        <v>8.342220874142639E-2</v>
      </c>
      <c r="L242" s="26">
        <f t="shared" si="59"/>
        <v>8.3178673865361902E-2</v>
      </c>
      <c r="M242" s="26">
        <f t="shared" si="59"/>
        <v>8.1409322651128921E-2</v>
      </c>
      <c r="N242" s="26">
        <f t="shared" si="59"/>
        <v>7.9849624060150379E-2</v>
      </c>
      <c r="O242" s="26">
        <f t="shared" si="59"/>
        <v>8.5766239937132782E-2</v>
      </c>
      <c r="P242" s="26">
        <f t="shared" si="59"/>
        <v>8.9167120304844846E-2</v>
      </c>
      <c r="Q242" s="26">
        <f t="shared" si="59"/>
        <v>9.0765106134475332E-2</v>
      </c>
      <c r="R242" s="26">
        <f t="shared" si="59"/>
        <v>9.6944260490397602E-2</v>
      </c>
      <c r="S242" s="26">
        <f t="shared" si="59"/>
        <v>8.9908731416748711E-2</v>
      </c>
      <c r="T242" s="26">
        <f t="shared" si="59"/>
        <v>8.8194275520960028E-2</v>
      </c>
      <c r="U242" s="26">
        <f t="shared" si="59"/>
        <v>8.8665260905142568E-2</v>
      </c>
      <c r="V242" s="26">
        <f t="shared" si="59"/>
        <v>8.8364291100475528E-2</v>
      </c>
      <c r="W242" s="26">
        <f t="shared" si="59"/>
        <v>8.9596833353710728E-2</v>
      </c>
      <c r="X242" s="26">
        <f t="shared" si="59"/>
        <v>9.3144803770591256E-2</v>
      </c>
      <c r="Y242" s="26">
        <f t="shared" si="59"/>
        <v>9.6104753002537138E-2</v>
      </c>
      <c r="Z242" s="26">
        <f t="shared" si="59"/>
        <v>0.10087784439563188</v>
      </c>
      <c r="AA242" s="26">
        <f t="shared" si="59"/>
        <v>0.10307304708738235</v>
      </c>
      <c r="AB242" s="26">
        <f t="shared" si="59"/>
        <v>0.10148622831956917</v>
      </c>
      <c r="AC242" s="26">
        <f t="shared" si="59"/>
        <v>0.10689190095453834</v>
      </c>
      <c r="AD242" s="26">
        <f t="shared" si="59"/>
        <v>0.10929954333902335</v>
      </c>
      <c r="AE242" s="26">
        <f t="shared" si="59"/>
        <v>0.11342635438171851</v>
      </c>
      <c r="AF242" s="26">
        <f t="shared" si="59"/>
        <v>0.10992223302319122</v>
      </c>
      <c r="AG242" s="26">
        <f t="shared" si="59"/>
        <v>0.103298758138495</v>
      </c>
      <c r="AH242" s="26">
        <f t="shared" si="59"/>
        <v>9.6770089001694315E-2</v>
      </c>
      <c r="AI242" s="26">
        <f t="shared" si="59"/>
        <v>9.6008841628900096E-2</v>
      </c>
      <c r="AJ242" s="26">
        <f t="shared" si="59"/>
        <v>9.6125357580711085E-2</v>
      </c>
      <c r="AK242" s="26">
        <f t="shared" si="59"/>
        <v>9.2981464027646871E-2</v>
      </c>
      <c r="AL242" s="26">
        <f t="shared" si="59"/>
        <v>9.2783824851924213E-2</v>
      </c>
      <c r="AM242" s="26">
        <f t="shared" si="59"/>
        <v>9.0131739448646012E-2</v>
      </c>
      <c r="AN242" s="26">
        <f t="shared" si="59"/>
        <v>9.1560172458003616E-2</v>
      </c>
      <c r="AO242" s="26">
        <f t="shared" si="59"/>
        <v>9.0580945550316858E-2</v>
      </c>
      <c r="AP242" s="26">
        <f t="shared" si="59"/>
        <v>9.4078050646835179E-2</v>
      </c>
      <c r="AQ242" s="26">
        <f t="shared" si="59"/>
        <v>9.1751501682945949E-2</v>
      </c>
      <c r="AR242" s="26">
        <f t="shared" si="59"/>
        <v>8.9117937402009184E-2</v>
      </c>
      <c r="AS242" s="26">
        <f t="shared" si="59"/>
        <v>8.7785296478954E-2</v>
      </c>
      <c r="AT242" s="26">
        <f t="shared" si="59"/>
        <v>8.7083335688566563E-2</v>
      </c>
      <c r="AU242" s="26">
        <f t="shared" si="59"/>
        <v>8.632079181224793E-2</v>
      </c>
      <c r="AV242" s="26">
        <f t="shared" si="59"/>
        <v>8.5046749802190943E-2</v>
      </c>
      <c r="AW242" s="26" t="e">
        <f t="shared" si="59"/>
        <v>#VALUE!</v>
      </c>
    </row>
    <row r="243" spans="2:49" x14ac:dyDescent="0.2">
      <c r="B243" s="13" t="s">
        <v>66</v>
      </c>
      <c r="C243" s="26" t="e">
        <f t="shared" si="60"/>
        <v>#VALUE!</v>
      </c>
      <c r="D243" s="26" t="e">
        <f t="shared" si="59"/>
        <v>#VALUE!</v>
      </c>
      <c r="E243" s="26" t="e">
        <f t="shared" si="59"/>
        <v>#VALUE!</v>
      </c>
      <c r="F243" s="26" t="e">
        <f t="shared" si="59"/>
        <v>#VALUE!</v>
      </c>
      <c r="G243" s="26" t="e">
        <f t="shared" si="59"/>
        <v>#VALUE!</v>
      </c>
      <c r="H243" s="26" t="e">
        <f t="shared" si="59"/>
        <v>#VALUE!</v>
      </c>
      <c r="I243" s="26" t="e">
        <f t="shared" si="59"/>
        <v>#VALUE!</v>
      </c>
      <c r="J243" s="26" t="e">
        <f t="shared" si="59"/>
        <v>#VALUE!</v>
      </c>
      <c r="K243" s="26" t="e">
        <f t="shared" si="59"/>
        <v>#VALUE!</v>
      </c>
      <c r="L243" s="26" t="e">
        <f t="shared" si="59"/>
        <v>#VALUE!</v>
      </c>
      <c r="M243" s="26" t="e">
        <f t="shared" si="59"/>
        <v>#VALUE!</v>
      </c>
      <c r="N243" s="26" t="e">
        <f t="shared" si="59"/>
        <v>#VALUE!</v>
      </c>
      <c r="O243" s="26" t="e">
        <f t="shared" si="59"/>
        <v>#VALUE!</v>
      </c>
      <c r="P243" s="26" t="e">
        <f t="shared" si="59"/>
        <v>#VALUE!</v>
      </c>
      <c r="Q243" s="26" t="e">
        <f t="shared" si="59"/>
        <v>#VALUE!</v>
      </c>
      <c r="R243" s="26" t="e">
        <f t="shared" si="59"/>
        <v>#VALUE!</v>
      </c>
      <c r="S243" s="26" t="e">
        <f t="shared" si="59"/>
        <v>#VALUE!</v>
      </c>
      <c r="T243" s="26" t="e">
        <f t="shared" si="59"/>
        <v>#VALUE!</v>
      </c>
      <c r="U243" s="26" t="e">
        <f t="shared" si="59"/>
        <v>#VALUE!</v>
      </c>
      <c r="V243" s="26" t="e">
        <f t="shared" si="59"/>
        <v>#VALUE!</v>
      </c>
      <c r="W243" s="26" t="e">
        <f t="shared" si="59"/>
        <v>#VALUE!</v>
      </c>
      <c r="X243" s="26" t="e">
        <f t="shared" si="59"/>
        <v>#VALUE!</v>
      </c>
      <c r="Y243" s="26" t="e">
        <f t="shared" si="59"/>
        <v>#VALUE!</v>
      </c>
      <c r="Z243" s="26" t="e">
        <f t="shared" si="59"/>
        <v>#VALUE!</v>
      </c>
      <c r="AA243" s="26" t="e">
        <f t="shared" si="59"/>
        <v>#VALUE!</v>
      </c>
      <c r="AB243" s="26" t="e">
        <f t="shared" si="59"/>
        <v>#VALUE!</v>
      </c>
      <c r="AC243" s="26">
        <f t="shared" si="59"/>
        <v>0.26427144945935765</v>
      </c>
      <c r="AD243" s="26">
        <f t="shared" si="59"/>
        <v>0.26656058089157114</v>
      </c>
      <c r="AE243" s="26">
        <f t="shared" si="59"/>
        <v>0.26983217689279615</v>
      </c>
      <c r="AF243" s="26">
        <f t="shared" si="59"/>
        <v>0.28039861407225125</v>
      </c>
      <c r="AG243" s="26">
        <f t="shared" si="59"/>
        <v>0.27581707517758164</v>
      </c>
      <c r="AH243" s="26">
        <f t="shared" si="59"/>
        <v>0.28092993949389056</v>
      </c>
      <c r="AI243" s="26">
        <f t="shared" si="59"/>
        <v>0.28163547419715518</v>
      </c>
      <c r="AJ243" s="26">
        <f t="shared" si="59"/>
        <v>0.29279471706394328</v>
      </c>
      <c r="AK243" s="26">
        <f t="shared" si="59"/>
        <v>0.28802062500210085</v>
      </c>
      <c r="AL243" s="26">
        <f t="shared" si="59"/>
        <v>0.28229121787356609</v>
      </c>
      <c r="AM243" s="26">
        <f t="shared" si="59"/>
        <v>0.27020574668124975</v>
      </c>
      <c r="AN243" s="26">
        <f t="shared" si="59"/>
        <v>0.26246100279134649</v>
      </c>
      <c r="AO243" s="26">
        <f t="shared" si="59"/>
        <v>0.2515644983471923</v>
      </c>
      <c r="AP243" s="26">
        <f t="shared" si="59"/>
        <v>0.26019682042510223</v>
      </c>
      <c r="AQ243" s="26">
        <f t="shared" si="59"/>
        <v>0.25022862786955852</v>
      </c>
      <c r="AR243" s="26">
        <f t="shared" si="59"/>
        <v>0.2501488893237106</v>
      </c>
      <c r="AS243" s="26">
        <f t="shared" si="59"/>
        <v>0.2378491118285605</v>
      </c>
      <c r="AT243" s="26">
        <f t="shared" si="59"/>
        <v>0.24058627945084718</v>
      </c>
      <c r="AU243" s="26">
        <f t="shared" si="59"/>
        <v>0.24532643083117631</v>
      </c>
      <c r="AV243" s="26">
        <f t="shared" si="59"/>
        <v>0.24448795720264591</v>
      </c>
      <c r="AW243" s="26">
        <f t="shared" si="59"/>
        <v>0.25248809159105018</v>
      </c>
    </row>
    <row r="244" spans="2:49" x14ac:dyDescent="0.2">
      <c r="B244" s="13" t="s">
        <v>152</v>
      </c>
      <c r="C244" s="26" t="e">
        <f t="shared" si="60"/>
        <v>#VALUE!</v>
      </c>
      <c r="D244" s="26" t="e">
        <f t="shared" si="59"/>
        <v>#VALUE!</v>
      </c>
      <c r="E244" s="26" t="e">
        <f t="shared" si="59"/>
        <v>#VALUE!</v>
      </c>
      <c r="F244" s="26" t="e">
        <f t="shared" si="59"/>
        <v>#VALUE!</v>
      </c>
      <c r="G244" s="26" t="e">
        <f t="shared" si="59"/>
        <v>#VALUE!</v>
      </c>
      <c r="H244" s="26" t="e">
        <f t="shared" si="59"/>
        <v>#VALUE!</v>
      </c>
      <c r="I244" s="26" t="e">
        <f t="shared" si="59"/>
        <v>#VALUE!</v>
      </c>
      <c r="J244" s="26" t="e">
        <f t="shared" si="59"/>
        <v>#VALUE!</v>
      </c>
      <c r="K244" s="26" t="e">
        <f t="shared" si="59"/>
        <v>#VALUE!</v>
      </c>
      <c r="L244" s="26" t="e">
        <f t="shared" si="59"/>
        <v>#VALUE!</v>
      </c>
      <c r="M244" s="26" t="e">
        <f t="shared" si="59"/>
        <v>#VALUE!</v>
      </c>
      <c r="N244" s="26" t="e">
        <f t="shared" si="59"/>
        <v>#VALUE!</v>
      </c>
      <c r="O244" s="26" t="e">
        <f t="shared" si="59"/>
        <v>#VALUE!</v>
      </c>
      <c r="P244" s="26" t="e">
        <f t="shared" si="59"/>
        <v>#VALUE!</v>
      </c>
      <c r="Q244" s="26" t="e">
        <f t="shared" si="59"/>
        <v>#VALUE!</v>
      </c>
      <c r="R244" s="26" t="e">
        <f t="shared" si="59"/>
        <v>#VALUE!</v>
      </c>
      <c r="S244" s="26" t="e">
        <f t="shared" si="59"/>
        <v>#VALUE!</v>
      </c>
      <c r="T244" s="26" t="e">
        <f t="shared" si="59"/>
        <v>#VALUE!</v>
      </c>
      <c r="U244" s="26" t="e">
        <f t="shared" si="59"/>
        <v>#VALUE!</v>
      </c>
      <c r="V244" s="26" t="e">
        <f t="shared" si="59"/>
        <v>#VALUE!</v>
      </c>
      <c r="W244" s="26" t="e">
        <f t="shared" si="59"/>
        <v>#VALUE!</v>
      </c>
      <c r="X244" s="26" t="e">
        <f t="shared" si="59"/>
        <v>#VALUE!</v>
      </c>
      <c r="Y244" s="26" t="e">
        <f t="shared" si="59"/>
        <v>#VALUE!</v>
      </c>
      <c r="Z244" s="26">
        <f t="shared" si="59"/>
        <v>9.1361216153664992E-2</v>
      </c>
      <c r="AA244" s="26">
        <f t="shared" si="59"/>
        <v>0.1018322168794016</v>
      </c>
      <c r="AB244" s="26">
        <f t="shared" si="59"/>
        <v>0.11458696557970093</v>
      </c>
      <c r="AC244" s="26">
        <f t="shared" si="59"/>
        <v>0.11802836807854573</v>
      </c>
      <c r="AD244" s="26">
        <f t="shared" si="59"/>
        <v>0.12021051605752053</v>
      </c>
      <c r="AE244" s="26">
        <f t="shared" si="59"/>
        <v>0.1328348239490412</v>
      </c>
      <c r="AF244" s="26">
        <f t="shared" si="59"/>
        <v>0.14010479789962482</v>
      </c>
      <c r="AG244" s="26">
        <f t="shared" si="59"/>
        <v>0.14593325023441084</v>
      </c>
      <c r="AH244" s="26">
        <f t="shared" si="59"/>
        <v>0.14644078556415283</v>
      </c>
      <c r="AI244" s="26">
        <f t="shared" si="59"/>
        <v>0.15504781992637662</v>
      </c>
      <c r="AJ244" s="26">
        <f t="shared" si="59"/>
        <v>0.16562814793495464</v>
      </c>
      <c r="AK244" s="26">
        <f t="shared" si="59"/>
        <v>0.16241552836920994</v>
      </c>
      <c r="AL244" s="26">
        <f t="shared" si="59"/>
        <v>0.15333117580150482</v>
      </c>
      <c r="AM244" s="26">
        <f t="shared" si="59"/>
        <v>0.15519375881395017</v>
      </c>
      <c r="AN244" s="26">
        <f t="shared" si="59"/>
        <v>0.15612591434484527</v>
      </c>
      <c r="AO244" s="26">
        <f t="shared" si="59"/>
        <v>0.15542521417786365</v>
      </c>
      <c r="AP244" s="26">
        <f t="shared" si="59"/>
        <v>0.16216830951017153</v>
      </c>
      <c r="AQ244" s="26">
        <f t="shared" si="59"/>
        <v>0.17174074397261044</v>
      </c>
      <c r="AR244" s="26">
        <f t="shared" si="59"/>
        <v>0.17545276852974115</v>
      </c>
      <c r="AS244" s="26">
        <f t="shared" ref="AS244:AW244" si="61">AS50/AS11</f>
        <v>0.17907333808725626</v>
      </c>
      <c r="AT244" s="26">
        <f t="shared" si="61"/>
        <v>0.16973210593008922</v>
      </c>
      <c r="AU244" s="26">
        <f t="shared" si="61"/>
        <v>0.17462136504083986</v>
      </c>
      <c r="AV244" s="26">
        <f t="shared" si="61"/>
        <v>0.16784269100624322</v>
      </c>
      <c r="AW244" s="26" t="e">
        <f t="shared" si="61"/>
        <v>#VALUE!</v>
      </c>
    </row>
    <row r="245" spans="2:49" x14ac:dyDescent="0.2">
      <c r="B245" s="13" t="s">
        <v>69</v>
      </c>
      <c r="C245" s="26">
        <f t="shared" si="60"/>
        <v>0.15248380129589634</v>
      </c>
      <c r="D245" s="26">
        <f t="shared" si="60"/>
        <v>0.14927288280581694</v>
      </c>
      <c r="E245" s="26">
        <f t="shared" si="60"/>
        <v>0.13715498938428874</v>
      </c>
      <c r="F245" s="26">
        <f t="shared" si="60"/>
        <v>0.13752620545073374</v>
      </c>
      <c r="G245" s="26">
        <f t="shared" si="60"/>
        <v>0.13673036093418259</v>
      </c>
      <c r="H245" s="26">
        <f t="shared" si="60"/>
        <v>0.13850771869639794</v>
      </c>
      <c r="I245" s="26">
        <f t="shared" si="60"/>
        <v>0.13350671868227135</v>
      </c>
      <c r="J245" s="26">
        <f t="shared" si="60"/>
        <v>0.12666953899181388</v>
      </c>
      <c r="K245" s="26">
        <f t="shared" si="60"/>
        <v>0.1296137339055794</v>
      </c>
      <c r="L245" s="26">
        <f t="shared" si="60"/>
        <v>0.12505125051250512</v>
      </c>
      <c r="M245" s="26">
        <f t="shared" si="60"/>
        <v>0.11842105263157894</v>
      </c>
      <c r="N245" s="26">
        <f t="shared" si="60"/>
        <v>0.11819333051920641</v>
      </c>
      <c r="O245" s="26">
        <f t="shared" si="60"/>
        <v>0.11764953664700928</v>
      </c>
      <c r="P245" s="26">
        <f t="shared" si="60"/>
        <v>0.1158564477897451</v>
      </c>
      <c r="Q245" s="26">
        <f t="shared" si="60"/>
        <v>0.10283129367098832</v>
      </c>
      <c r="R245" s="26">
        <f t="shared" si="60"/>
        <v>9.8566590533196816E-2</v>
      </c>
      <c r="S245" s="26">
        <f t="shared" ref="D245:AW250" si="62">S51/S12</f>
        <v>9.3727551136148807E-2</v>
      </c>
      <c r="T245" s="26">
        <f t="shared" si="62"/>
        <v>9.1728122861704564E-2</v>
      </c>
      <c r="U245" s="26">
        <f t="shared" si="62"/>
        <v>8.8452363202624118E-2</v>
      </c>
      <c r="V245" s="26">
        <f t="shared" si="62"/>
        <v>9.2042732768125302E-2</v>
      </c>
      <c r="W245" s="26">
        <f t="shared" si="62"/>
        <v>9.5033698557927634E-2</v>
      </c>
      <c r="X245" s="26">
        <f t="shared" si="62"/>
        <v>9.0319152973321701E-2</v>
      </c>
      <c r="Y245" s="26">
        <f t="shared" si="62"/>
        <v>8.8409315026928614E-2</v>
      </c>
      <c r="Z245" s="26">
        <f t="shared" si="62"/>
        <v>8.9758073941330008E-2</v>
      </c>
      <c r="AA245" s="26">
        <f t="shared" si="62"/>
        <v>8.39180134016555E-2</v>
      </c>
      <c r="AB245" s="26">
        <f t="shared" si="62"/>
        <v>8.3708232398969504E-2</v>
      </c>
      <c r="AC245" s="26">
        <f t="shared" si="62"/>
        <v>8.3469971401334608E-2</v>
      </c>
      <c r="AD245" s="26">
        <f t="shared" si="62"/>
        <v>8.3099697207581036E-2</v>
      </c>
      <c r="AE245" s="26">
        <f t="shared" si="62"/>
        <v>8.4362984807196978E-2</v>
      </c>
      <c r="AF245" s="26">
        <f t="shared" si="62"/>
        <v>8.2680945347119644E-2</v>
      </c>
      <c r="AG245" s="26">
        <f t="shared" si="62"/>
        <v>8.1768647375009204E-2</v>
      </c>
      <c r="AH245" s="26">
        <f t="shared" si="62"/>
        <v>8.0226695616972724E-2</v>
      </c>
      <c r="AI245" s="26">
        <f t="shared" si="62"/>
        <v>8.0423280423280424E-2</v>
      </c>
      <c r="AJ245" s="26">
        <f t="shared" si="62"/>
        <v>8.4082085413200225E-2</v>
      </c>
      <c r="AK245" s="26">
        <f t="shared" si="62"/>
        <v>7.9136428284891147E-2</v>
      </c>
      <c r="AL245" s="26">
        <f t="shared" si="62"/>
        <v>8.0911204766749012E-2</v>
      </c>
      <c r="AM245" s="26">
        <f t="shared" si="62"/>
        <v>8.3660084123476142E-2</v>
      </c>
      <c r="AN245" s="26">
        <f t="shared" si="62"/>
        <v>8.4245818026179697E-2</v>
      </c>
      <c r="AO245" s="26">
        <f t="shared" si="62"/>
        <v>8.4408300616937743E-2</v>
      </c>
      <c r="AP245" s="26">
        <f t="shared" si="62"/>
        <v>8.9586717199061541E-2</v>
      </c>
      <c r="AQ245" s="26">
        <f t="shared" si="62"/>
        <v>8.8171168840767158E-2</v>
      </c>
      <c r="AR245" s="26">
        <f t="shared" si="62"/>
        <v>8.8541088541088553E-2</v>
      </c>
      <c r="AS245" s="26">
        <f t="shared" si="62"/>
        <v>8.8707877705869229E-2</v>
      </c>
      <c r="AT245" s="26">
        <f t="shared" si="62"/>
        <v>8.8294389045988991E-2</v>
      </c>
      <c r="AU245" s="26">
        <f t="shared" si="62"/>
        <v>8.6695405475111467E-2</v>
      </c>
      <c r="AV245" s="26">
        <f t="shared" si="62"/>
        <v>8.3502906976744187E-2</v>
      </c>
      <c r="AW245" s="26" t="e">
        <f t="shared" si="62"/>
        <v>#VALUE!</v>
      </c>
    </row>
    <row r="246" spans="2:49" x14ac:dyDescent="0.2">
      <c r="B246" s="13" t="s">
        <v>71</v>
      </c>
      <c r="C246" s="26" t="e">
        <f t="shared" si="60"/>
        <v>#VALUE!</v>
      </c>
      <c r="D246" s="26" t="e">
        <f t="shared" si="62"/>
        <v>#VALUE!</v>
      </c>
      <c r="E246" s="26" t="e">
        <f t="shared" si="62"/>
        <v>#VALUE!</v>
      </c>
      <c r="F246" s="26" t="e">
        <f t="shared" si="62"/>
        <v>#VALUE!</v>
      </c>
      <c r="G246" s="26" t="e">
        <f t="shared" si="62"/>
        <v>#VALUE!</v>
      </c>
      <c r="H246" s="26" t="e">
        <f t="shared" si="62"/>
        <v>#VALUE!</v>
      </c>
      <c r="I246" s="26" t="e">
        <f t="shared" si="62"/>
        <v>#VALUE!</v>
      </c>
      <c r="J246" s="26" t="e">
        <f t="shared" si="62"/>
        <v>#VALUE!</v>
      </c>
      <c r="K246" s="26" t="e">
        <f t="shared" si="62"/>
        <v>#VALUE!</v>
      </c>
      <c r="L246" s="26" t="e">
        <f t="shared" si="62"/>
        <v>#VALUE!</v>
      </c>
      <c r="M246" s="26" t="e">
        <f t="shared" si="62"/>
        <v>#VALUE!</v>
      </c>
      <c r="N246" s="26" t="e">
        <f t="shared" si="62"/>
        <v>#VALUE!</v>
      </c>
      <c r="O246" s="26" t="e">
        <f t="shared" si="62"/>
        <v>#VALUE!</v>
      </c>
      <c r="P246" s="26" t="e">
        <f t="shared" si="62"/>
        <v>#VALUE!</v>
      </c>
      <c r="Q246" s="26" t="e">
        <f t="shared" si="62"/>
        <v>#VALUE!</v>
      </c>
      <c r="R246" s="26" t="e">
        <f t="shared" si="62"/>
        <v>#VALUE!</v>
      </c>
      <c r="S246" s="26" t="e">
        <f t="shared" si="62"/>
        <v>#VALUE!</v>
      </c>
      <c r="T246" s="26" t="e">
        <f t="shared" si="62"/>
        <v>#VALUE!</v>
      </c>
      <c r="U246" s="26" t="e">
        <f t="shared" si="62"/>
        <v>#VALUE!</v>
      </c>
      <c r="V246" s="26" t="e">
        <f t="shared" si="62"/>
        <v>#VALUE!</v>
      </c>
      <c r="W246" s="26" t="e">
        <f t="shared" si="62"/>
        <v>#VALUE!</v>
      </c>
      <c r="X246" s="26" t="e">
        <f t="shared" si="62"/>
        <v>#VALUE!</v>
      </c>
      <c r="Y246" s="26" t="e">
        <f t="shared" si="62"/>
        <v>#VALUE!</v>
      </c>
      <c r="Z246" s="26" t="e">
        <f t="shared" si="62"/>
        <v>#VALUE!</v>
      </c>
      <c r="AA246" s="26" t="e">
        <f t="shared" si="62"/>
        <v>#VALUE!</v>
      </c>
      <c r="AB246" s="26">
        <f t="shared" si="62"/>
        <v>5.5150554675118854E-2</v>
      </c>
      <c r="AC246" s="26">
        <f t="shared" si="62"/>
        <v>6.012965964343598E-2</v>
      </c>
      <c r="AD246" s="26">
        <f t="shared" si="62"/>
        <v>7.1544715447154475E-2</v>
      </c>
      <c r="AE246" s="26">
        <f t="shared" si="62"/>
        <v>7.7814569536423836E-2</v>
      </c>
      <c r="AF246" s="26">
        <f t="shared" si="62"/>
        <v>7.8309078309078309E-2</v>
      </c>
      <c r="AG246" s="26">
        <f t="shared" si="62"/>
        <v>8.2576666095597051E-2</v>
      </c>
      <c r="AH246" s="26">
        <f t="shared" si="62"/>
        <v>7.5494205862304029E-2</v>
      </c>
      <c r="AI246" s="26">
        <f t="shared" si="62"/>
        <v>7.4301295160190878E-2</v>
      </c>
      <c r="AJ246" s="26">
        <f t="shared" si="62"/>
        <v>8.5447263017356473E-2</v>
      </c>
      <c r="AK246" s="26">
        <f t="shared" si="62"/>
        <v>9.2002003673401236E-2</v>
      </c>
      <c r="AL246" s="26">
        <f t="shared" si="62"/>
        <v>7.7174623937213874E-2</v>
      </c>
      <c r="AM246" s="26">
        <f t="shared" si="62"/>
        <v>8.0166821130676552E-2</v>
      </c>
      <c r="AN246" s="26">
        <f t="shared" si="62"/>
        <v>8.9894511542577576E-2</v>
      </c>
      <c r="AO246" s="26">
        <f t="shared" si="62"/>
        <v>7.750038290703018E-2</v>
      </c>
      <c r="AP246" s="26">
        <f t="shared" si="62"/>
        <v>8.2050414481475209E-2</v>
      </c>
      <c r="AQ246" s="26">
        <f t="shared" si="62"/>
        <v>8.323003364618381E-2</v>
      </c>
      <c r="AR246" s="26">
        <f t="shared" si="62"/>
        <v>8.4844451838296447E-2</v>
      </c>
      <c r="AS246" s="26">
        <f t="shared" si="62"/>
        <v>8.5863532484492328E-2</v>
      </c>
      <c r="AT246" s="26">
        <f t="shared" si="62"/>
        <v>8.9147286821705418E-2</v>
      </c>
      <c r="AU246" s="26">
        <f t="shared" si="62"/>
        <v>8.9331619537275073E-2</v>
      </c>
      <c r="AV246" s="26">
        <f t="shared" si="62"/>
        <v>9.2662276575729077E-2</v>
      </c>
      <c r="AW246" s="26" t="e">
        <f t="shared" si="62"/>
        <v>#VALUE!</v>
      </c>
    </row>
    <row r="247" spans="2:49" x14ac:dyDescent="0.2">
      <c r="B247" s="13" t="s">
        <v>72</v>
      </c>
      <c r="C247" s="26">
        <f t="shared" si="60"/>
        <v>0.2364066193853428</v>
      </c>
      <c r="D247" s="26">
        <f t="shared" si="62"/>
        <v>0.22916666666666666</v>
      </c>
      <c r="E247" s="26">
        <f t="shared" si="62"/>
        <v>0.21167536782154722</v>
      </c>
      <c r="F247" s="26">
        <f t="shared" si="62"/>
        <v>0.19228982814677195</v>
      </c>
      <c r="G247" s="26">
        <f t="shared" si="62"/>
        <v>0.18161333934204596</v>
      </c>
      <c r="H247" s="26">
        <f t="shared" si="62"/>
        <v>0.16960651289009498</v>
      </c>
      <c r="I247" s="26">
        <f t="shared" si="62"/>
        <v>0.20238095238095238</v>
      </c>
      <c r="J247" s="26">
        <f t="shared" si="62"/>
        <v>0.13912651958577218</v>
      </c>
      <c r="K247" s="26">
        <f t="shared" si="62"/>
        <v>0.13744292237442923</v>
      </c>
      <c r="L247" s="26">
        <f t="shared" si="62"/>
        <v>0.13757791629563668</v>
      </c>
      <c r="M247" s="26">
        <f t="shared" si="62"/>
        <v>0.13416738567730802</v>
      </c>
      <c r="N247" s="26">
        <f t="shared" si="62"/>
        <v>0.12889457959880496</v>
      </c>
      <c r="O247" s="26">
        <f t="shared" si="62"/>
        <v>0.1267427122940431</v>
      </c>
      <c r="P247" s="26">
        <f t="shared" si="62"/>
        <v>0.14327731092436974</v>
      </c>
      <c r="Q247" s="26">
        <f t="shared" si="62"/>
        <v>0.14143094841930118</v>
      </c>
      <c r="R247" s="26">
        <f t="shared" si="62"/>
        <v>0.13391017717346518</v>
      </c>
      <c r="S247" s="26">
        <f t="shared" si="62"/>
        <v>0.13506815365551425</v>
      </c>
      <c r="T247" s="26">
        <f t="shared" si="62"/>
        <v>0.14256112722751763</v>
      </c>
      <c r="U247" s="26">
        <f t="shared" si="62"/>
        <v>0.14214876033057852</v>
      </c>
      <c r="V247" s="26">
        <f t="shared" si="62"/>
        <v>0.14354450681635927</v>
      </c>
      <c r="W247" s="26">
        <f t="shared" si="62"/>
        <v>0.1415964701163257</v>
      </c>
      <c r="X247" s="26">
        <f t="shared" si="62"/>
        <v>0.14038054968287528</v>
      </c>
      <c r="Y247" s="26">
        <f t="shared" si="62"/>
        <v>0.14389799635701275</v>
      </c>
      <c r="Z247" s="26">
        <f t="shared" si="62"/>
        <v>0.14701601164483261</v>
      </c>
      <c r="AA247" s="26">
        <f t="shared" si="62"/>
        <v>0.15012224938875304</v>
      </c>
      <c r="AB247" s="26">
        <f t="shared" si="62"/>
        <v>0.14306220095693781</v>
      </c>
      <c r="AC247" s="26">
        <f t="shared" si="62"/>
        <v>0.1411042944785276</v>
      </c>
      <c r="AD247" s="26">
        <f t="shared" si="62"/>
        <v>0.1402405180388529</v>
      </c>
      <c r="AE247" s="26">
        <f t="shared" si="62"/>
        <v>0.13646633529145955</v>
      </c>
      <c r="AF247" s="26">
        <f t="shared" si="62"/>
        <v>0.13336248360297331</v>
      </c>
      <c r="AG247" s="26">
        <f t="shared" si="62"/>
        <v>0.13059926059668131</v>
      </c>
      <c r="AH247" s="26">
        <f t="shared" si="62"/>
        <v>0.12479335339748208</v>
      </c>
      <c r="AI247" s="26">
        <f t="shared" si="62"/>
        <v>0.12368298565565099</v>
      </c>
      <c r="AJ247" s="26">
        <f t="shared" si="62"/>
        <v>0.12488856815383963</v>
      </c>
      <c r="AK247" s="26">
        <f t="shared" si="62"/>
        <v>0.12319578875870267</v>
      </c>
      <c r="AL247" s="26">
        <f t="shared" si="62"/>
        <v>0.12123745819397994</v>
      </c>
      <c r="AM247" s="26">
        <f t="shared" si="62"/>
        <v>0.12366474938373048</v>
      </c>
      <c r="AN247" s="26">
        <f t="shared" si="62"/>
        <v>0.12082158679017317</v>
      </c>
      <c r="AO247" s="26">
        <f t="shared" si="62"/>
        <v>0.12331482950039652</v>
      </c>
      <c r="AP247" s="26">
        <f t="shared" si="62"/>
        <v>0.13107390771743568</v>
      </c>
      <c r="AQ247" s="26">
        <f t="shared" si="62"/>
        <v>0.12879409351927809</v>
      </c>
      <c r="AR247" s="26">
        <f t="shared" si="62"/>
        <v>0.12941176470588237</v>
      </c>
      <c r="AS247" s="26">
        <f t="shared" si="62"/>
        <v>0.13136620856911885</v>
      </c>
      <c r="AT247" s="26">
        <f t="shared" si="62"/>
        <v>0.13031045751633988</v>
      </c>
      <c r="AU247" s="26">
        <f t="shared" si="62"/>
        <v>0.13571135711357113</v>
      </c>
      <c r="AV247" s="26">
        <f t="shared" si="62"/>
        <v>0.13797364085667216</v>
      </c>
      <c r="AW247" s="26" t="e">
        <f t="shared" si="62"/>
        <v>#VALUE!</v>
      </c>
    </row>
    <row r="248" spans="2:49" x14ac:dyDescent="0.2">
      <c r="B248" s="13" t="s">
        <v>73</v>
      </c>
      <c r="C248" s="26">
        <f t="shared" si="60"/>
        <v>0.21582132139518867</v>
      </c>
      <c r="D248" s="26">
        <f t="shared" si="62"/>
        <v>0.20746684934187992</v>
      </c>
      <c r="E248" s="26">
        <f t="shared" si="62"/>
        <v>0.19897909577053963</v>
      </c>
      <c r="F248" s="26">
        <f t="shared" si="62"/>
        <v>0.19083896315461646</v>
      </c>
      <c r="G248" s="26">
        <f t="shared" si="62"/>
        <v>0.18494061757719715</v>
      </c>
      <c r="H248" s="26">
        <f t="shared" si="62"/>
        <v>0.18184867506828309</v>
      </c>
      <c r="I248" s="26">
        <f t="shared" si="62"/>
        <v>0.1765600494273086</v>
      </c>
      <c r="J248" s="26">
        <f t="shared" si="62"/>
        <v>0.1717447610077702</v>
      </c>
      <c r="K248" s="26">
        <f t="shared" si="62"/>
        <v>0.16838600769014347</v>
      </c>
      <c r="L248" s="26">
        <f t="shared" si="62"/>
        <v>0.16557591623036649</v>
      </c>
      <c r="M248" s="26">
        <f t="shared" si="62"/>
        <v>0.16271044163596513</v>
      </c>
      <c r="N248" s="26">
        <f t="shared" si="62"/>
        <v>0.16074022019208245</v>
      </c>
      <c r="O248" s="26">
        <f t="shared" si="62"/>
        <v>0.1573632538569425</v>
      </c>
      <c r="P248" s="26">
        <f t="shared" si="62"/>
        <v>0.15525306389746468</v>
      </c>
      <c r="Q248" s="26">
        <f t="shared" si="62"/>
        <v>0.15335629039105619</v>
      </c>
      <c r="R248" s="26">
        <f t="shared" si="62"/>
        <v>0.15022718667171525</v>
      </c>
      <c r="S248" s="26">
        <f t="shared" si="62"/>
        <v>0.14738279043494634</v>
      </c>
      <c r="T248" s="26">
        <f t="shared" si="62"/>
        <v>0.14506824257774026</v>
      </c>
      <c r="U248" s="26">
        <f t="shared" si="62"/>
        <v>0.14181497142326099</v>
      </c>
      <c r="V248" s="26">
        <f t="shared" si="62"/>
        <v>0.13707535939932242</v>
      </c>
      <c r="W248" s="26">
        <f t="shared" si="62"/>
        <v>0.13170700723103859</v>
      </c>
      <c r="X248" s="26">
        <f t="shared" si="62"/>
        <v>0.1268229724959776</v>
      </c>
      <c r="Y248" s="26">
        <f t="shared" si="62"/>
        <v>0.12158448227028112</v>
      </c>
      <c r="Z248" s="26">
        <f t="shared" si="62"/>
        <v>0.117406891443888</v>
      </c>
      <c r="AA248" s="26">
        <f t="shared" si="62"/>
        <v>0.11293182277452256</v>
      </c>
      <c r="AB248" s="26">
        <f t="shared" si="62"/>
        <v>0.10837303118164887</v>
      </c>
      <c r="AC248" s="26">
        <f t="shared" si="62"/>
        <v>0.1047826429506357</v>
      </c>
      <c r="AD248" s="26">
        <f t="shared" si="62"/>
        <v>0.10175873926865638</v>
      </c>
      <c r="AE248" s="26">
        <f t="shared" si="62"/>
        <v>9.8247486980511917E-2</v>
      </c>
      <c r="AF248" s="26">
        <f t="shared" si="62"/>
        <v>9.5605301998017936E-2</v>
      </c>
      <c r="AG248" s="26">
        <f t="shared" si="62"/>
        <v>9.2630541223875609E-2</v>
      </c>
      <c r="AH248" s="26">
        <f t="shared" si="62"/>
        <v>8.9818756275200404E-2</v>
      </c>
      <c r="AI248" s="26">
        <f t="shared" si="62"/>
        <v>8.8772294852951947E-2</v>
      </c>
      <c r="AJ248" s="26">
        <f t="shared" si="62"/>
        <v>8.8726014688706584E-2</v>
      </c>
      <c r="AK248" s="26">
        <f t="shared" si="62"/>
        <v>8.9426655122527565E-2</v>
      </c>
      <c r="AL248" s="26">
        <f t="shared" si="62"/>
        <v>9.0194373862852104E-2</v>
      </c>
      <c r="AM248" s="26">
        <f t="shared" si="62"/>
        <v>9.0265217718761129E-2</v>
      </c>
      <c r="AN248" s="26">
        <f t="shared" si="62"/>
        <v>8.9797973997335412E-2</v>
      </c>
      <c r="AO248" s="26">
        <f t="shared" si="62"/>
        <v>9.0025726370920697E-2</v>
      </c>
      <c r="AP248" s="26">
        <f t="shared" si="62"/>
        <v>9.1602695327469966E-2</v>
      </c>
      <c r="AQ248" s="26">
        <f t="shared" si="62"/>
        <v>9.3939442883138977E-2</v>
      </c>
      <c r="AR248" s="26">
        <f t="shared" si="62"/>
        <v>9.6879123645956314E-2</v>
      </c>
      <c r="AS248" s="26">
        <f t="shared" si="62"/>
        <v>9.9885038244552249E-2</v>
      </c>
      <c r="AT248" s="26">
        <f t="shared" si="62"/>
        <v>0.10354964336223446</v>
      </c>
      <c r="AU248" s="26">
        <f t="shared" si="62"/>
        <v>0.1058419620629432</v>
      </c>
      <c r="AV248" s="26" t="e">
        <f t="shared" si="62"/>
        <v>#VALUE!</v>
      </c>
      <c r="AW248" s="26" t="e">
        <f t="shared" si="62"/>
        <v>#VALUE!</v>
      </c>
    </row>
    <row r="249" spans="2:49" x14ac:dyDescent="0.2">
      <c r="B249" s="13" t="s">
        <v>68</v>
      </c>
      <c r="C249" s="26">
        <f t="shared" si="60"/>
        <v>0.16897856242118536</v>
      </c>
      <c r="D249" s="26">
        <f t="shared" si="62"/>
        <v>0.15860992691839221</v>
      </c>
      <c r="E249" s="26">
        <f t="shared" si="62"/>
        <v>0.15312203454165876</v>
      </c>
      <c r="F249" s="26">
        <f t="shared" si="62"/>
        <v>0.14777289954594919</v>
      </c>
      <c r="G249" s="26">
        <f t="shared" si="62"/>
        <v>0.14420956581248573</v>
      </c>
      <c r="H249" s="26">
        <f t="shared" si="62"/>
        <v>0.14238811803791285</v>
      </c>
      <c r="I249" s="26">
        <f t="shared" si="62"/>
        <v>0.13607420800251552</v>
      </c>
      <c r="J249" s="26">
        <f t="shared" si="62"/>
        <v>0.13040235525024535</v>
      </c>
      <c r="K249" s="26">
        <f t="shared" si="62"/>
        <v>0.12682471096578302</v>
      </c>
      <c r="L249" s="26">
        <f t="shared" si="62"/>
        <v>0.12174578866768759</v>
      </c>
      <c r="M249" s="26">
        <f t="shared" si="62"/>
        <v>8.500452352231605E-2</v>
      </c>
      <c r="N249" s="26">
        <f t="shared" si="62"/>
        <v>8.5289455807985512E-2</v>
      </c>
      <c r="O249" s="26">
        <f t="shared" si="62"/>
        <v>8.6778910395907308E-2</v>
      </c>
      <c r="P249" s="26">
        <f t="shared" si="62"/>
        <v>8.8651245689488165E-2</v>
      </c>
      <c r="Q249" s="26">
        <f t="shared" si="62"/>
        <v>0.12755141637563058</v>
      </c>
      <c r="R249" s="26">
        <f t="shared" si="62"/>
        <v>0.12011130004637502</v>
      </c>
      <c r="S249" s="26">
        <f t="shared" si="62"/>
        <v>0.11816424754614015</v>
      </c>
      <c r="T249" s="26">
        <f t="shared" si="62"/>
        <v>0.11607443741341221</v>
      </c>
      <c r="U249" s="26">
        <f t="shared" si="62"/>
        <v>0.11406151214251181</v>
      </c>
      <c r="V249" s="26">
        <f t="shared" si="62"/>
        <v>0.11107066147293312</v>
      </c>
      <c r="W249" s="26">
        <f t="shared" si="62"/>
        <v>0.10948829141370338</v>
      </c>
      <c r="X249" s="26">
        <f t="shared" si="62"/>
        <v>8.3425998752407041E-2</v>
      </c>
      <c r="Y249" s="26">
        <f t="shared" si="62"/>
        <v>8.6150041220115423E-2</v>
      </c>
      <c r="Z249" s="26">
        <f t="shared" si="62"/>
        <v>8.9638500652977293E-2</v>
      </c>
      <c r="AA249" s="26">
        <f t="shared" si="62"/>
        <v>9.2348137375545369E-2</v>
      </c>
      <c r="AB249" s="26">
        <f t="shared" si="62"/>
        <v>9.4270542202347679E-2</v>
      </c>
      <c r="AC249" s="26">
        <f t="shared" si="62"/>
        <v>9.6613070684962263E-2</v>
      </c>
      <c r="AD249" s="26">
        <f t="shared" si="62"/>
        <v>9.8907288498366566E-2</v>
      </c>
      <c r="AE249" s="26">
        <f t="shared" si="62"/>
        <v>9.9836379267311912E-2</v>
      </c>
      <c r="AF249" s="26">
        <f t="shared" si="62"/>
        <v>9.9994450918373015E-2</v>
      </c>
      <c r="AG249" s="26">
        <f t="shared" si="62"/>
        <v>0.10072855723589801</v>
      </c>
      <c r="AH249" s="26">
        <f t="shared" si="62"/>
        <v>0.10002751031636864</v>
      </c>
      <c r="AI249" s="26">
        <f t="shared" si="62"/>
        <v>0.10073021073382014</v>
      </c>
      <c r="AJ249" s="26">
        <f t="shared" si="62"/>
        <v>0.10338340586831392</v>
      </c>
      <c r="AK249" s="26">
        <f t="shared" si="62"/>
        <v>0.11009998876530727</v>
      </c>
      <c r="AL249" s="26">
        <f t="shared" si="62"/>
        <v>0.11286438003488082</v>
      </c>
      <c r="AM249" s="26">
        <f t="shared" si="62"/>
        <v>0.11180275514898914</v>
      </c>
      <c r="AN249" s="26">
        <f t="shared" si="62"/>
        <v>0.11016073934803909</v>
      </c>
      <c r="AO249" s="26">
        <f t="shared" si="62"/>
        <v>0.10804255984978876</v>
      </c>
      <c r="AP249" s="26">
        <f t="shared" si="62"/>
        <v>0.11011259437289375</v>
      </c>
      <c r="AQ249" s="26">
        <f t="shared" si="62"/>
        <v>0.11045682118861709</v>
      </c>
      <c r="AR249" s="26">
        <f t="shared" si="62"/>
        <v>0.11127519560598995</v>
      </c>
      <c r="AS249" s="26">
        <f t="shared" si="62"/>
        <v>0.1108085893352512</v>
      </c>
      <c r="AT249" s="26">
        <f t="shared" si="62"/>
        <v>0.1076430368807666</v>
      </c>
      <c r="AU249" s="26">
        <f t="shared" si="62"/>
        <v>0.10556549343679927</v>
      </c>
      <c r="AV249" s="26">
        <f t="shared" si="62"/>
        <v>0.10393504059962523</v>
      </c>
      <c r="AW249" s="26" t="e">
        <f t="shared" si="62"/>
        <v>#VALUE!</v>
      </c>
    </row>
    <row r="250" spans="2:49" x14ac:dyDescent="0.2">
      <c r="B250" s="13" t="s">
        <v>75</v>
      </c>
      <c r="C250" s="26" t="e">
        <f t="shared" si="60"/>
        <v>#VALUE!</v>
      </c>
      <c r="D250" s="26" t="e">
        <f t="shared" si="62"/>
        <v>#VALUE!</v>
      </c>
      <c r="E250" s="26" t="e">
        <f t="shared" si="62"/>
        <v>#VALUE!</v>
      </c>
      <c r="F250" s="26" t="e">
        <f t="shared" si="62"/>
        <v>#VALUE!</v>
      </c>
      <c r="G250" s="26" t="e">
        <f t="shared" si="62"/>
        <v>#VALUE!</v>
      </c>
      <c r="H250" s="26" t="e">
        <f t="shared" si="62"/>
        <v>#VALUE!</v>
      </c>
      <c r="I250" s="26" t="e">
        <f t="shared" si="62"/>
        <v>#VALUE!</v>
      </c>
      <c r="J250" s="26">
        <f t="shared" si="62"/>
        <v>0.5239117106069896</v>
      </c>
      <c r="K250" s="26">
        <f t="shared" si="62"/>
        <v>0.51953601953601958</v>
      </c>
      <c r="L250" s="26">
        <f t="shared" si="62"/>
        <v>0.51434611899728178</v>
      </c>
      <c r="M250" s="26">
        <f t="shared" si="62"/>
        <v>0.50297973778307514</v>
      </c>
      <c r="N250" s="26">
        <f t="shared" si="62"/>
        <v>0.38003210221773626</v>
      </c>
      <c r="O250" s="26">
        <f t="shared" si="62"/>
        <v>0.39134554643082758</v>
      </c>
      <c r="P250" s="26">
        <f t="shared" si="62"/>
        <v>0.36690431062167722</v>
      </c>
      <c r="Q250" s="26">
        <f t="shared" si="62"/>
        <v>0.35858172977046521</v>
      </c>
      <c r="R250" s="26">
        <f t="shared" si="62"/>
        <v>0.36054479396885175</v>
      </c>
      <c r="S250" s="26">
        <f t="shared" si="62"/>
        <v>0.3541727643085838</v>
      </c>
      <c r="T250" s="26">
        <f t="shared" si="62"/>
        <v>0.35497739390483629</v>
      </c>
      <c r="U250" s="26">
        <f t="shared" si="62"/>
        <v>0.3524655020879649</v>
      </c>
      <c r="V250" s="26">
        <f t="shared" si="62"/>
        <v>0.34365846980139869</v>
      </c>
      <c r="W250" s="26">
        <f t="shared" si="62"/>
        <v>0.34808992758287305</v>
      </c>
      <c r="X250" s="26">
        <f t="shared" si="62"/>
        <v>0.35235313118751849</v>
      </c>
      <c r="Y250" s="26">
        <f t="shared" si="62"/>
        <v>0.35361228508719605</v>
      </c>
      <c r="Z250" s="26">
        <f t="shared" si="62"/>
        <v>0.34673354931940703</v>
      </c>
      <c r="AA250" s="26">
        <f t="shared" si="62"/>
        <v>0.34447726282877328</v>
      </c>
      <c r="AB250" s="26">
        <f t="shared" si="62"/>
        <v>0.33768135667751165</v>
      </c>
      <c r="AC250" s="26">
        <f t="shared" si="62"/>
        <v>0.33722274197622043</v>
      </c>
      <c r="AD250" s="26">
        <f t="shared" si="62"/>
        <v>0.33284803942558849</v>
      </c>
      <c r="AE250" s="26">
        <f t="shared" si="62"/>
        <v>0.32299444587486664</v>
      </c>
      <c r="AF250" s="26">
        <f t="shared" si="62"/>
        <v>0.32110558136726025</v>
      </c>
      <c r="AG250" s="26">
        <f t="shared" si="62"/>
        <v>0.32335734984595677</v>
      </c>
      <c r="AH250" s="26">
        <f t="shared" si="62"/>
        <v>0.31276292088650154</v>
      </c>
      <c r="AI250" s="26">
        <f t="shared" si="62"/>
        <v>0.31107953318115206</v>
      </c>
      <c r="AJ250" s="26">
        <f t="shared" si="62"/>
        <v>0.30745588720316624</v>
      </c>
      <c r="AK250" s="26">
        <f t="shared" si="62"/>
        <v>0.29949945555530866</v>
      </c>
      <c r="AL250" s="26">
        <f t="shared" si="62"/>
        <v>0.29769821339236396</v>
      </c>
      <c r="AM250" s="26">
        <f t="shared" si="62"/>
        <v>0.29454952138861196</v>
      </c>
      <c r="AN250" s="26">
        <f t="shared" si="62"/>
        <v>0.29110541073644114</v>
      </c>
      <c r="AO250" s="26">
        <f t="shared" si="62"/>
        <v>0.28841070441997885</v>
      </c>
      <c r="AP250" s="26">
        <f t="shared" si="62"/>
        <v>0.29256461968060854</v>
      </c>
      <c r="AQ250" s="26">
        <f t="shared" si="62"/>
        <v>0.29654566625959028</v>
      </c>
      <c r="AR250" s="26">
        <f t="shared" ref="AR250:AW250" si="63">AR56/AR17</f>
        <v>0.30455987160714387</v>
      </c>
      <c r="AS250" s="26">
        <f t="shared" si="63"/>
        <v>0.31567030928277279</v>
      </c>
      <c r="AT250" s="26">
        <f t="shared" si="63"/>
        <v>0.31959077851375034</v>
      </c>
      <c r="AU250" s="26">
        <f t="shared" si="63"/>
        <v>0.30866707072590793</v>
      </c>
      <c r="AV250" s="26">
        <f t="shared" si="63"/>
        <v>0.30756203550086952</v>
      </c>
      <c r="AW250" s="26" t="e">
        <f t="shared" si="63"/>
        <v>#VALUE!</v>
      </c>
    </row>
    <row r="251" spans="2:49" x14ac:dyDescent="0.2">
      <c r="B251" s="13" t="s">
        <v>76</v>
      </c>
      <c r="C251" s="26" t="e">
        <f t="shared" si="60"/>
        <v>#VALUE!</v>
      </c>
      <c r="D251" s="26" t="e">
        <f t="shared" si="60"/>
        <v>#VALUE!</v>
      </c>
      <c r="E251" s="26" t="e">
        <f t="shared" si="60"/>
        <v>#VALUE!</v>
      </c>
      <c r="F251" s="26" t="e">
        <f t="shared" si="60"/>
        <v>#VALUE!</v>
      </c>
      <c r="G251" s="26" t="e">
        <f t="shared" si="60"/>
        <v>#VALUE!</v>
      </c>
      <c r="H251" s="26" t="e">
        <f t="shared" si="60"/>
        <v>#VALUE!</v>
      </c>
      <c r="I251" s="26" t="e">
        <f t="shared" si="60"/>
        <v>#VALUE!</v>
      </c>
      <c r="J251" s="26" t="e">
        <f t="shared" si="60"/>
        <v>#VALUE!</v>
      </c>
      <c r="K251" s="26" t="e">
        <f t="shared" si="60"/>
        <v>#VALUE!</v>
      </c>
      <c r="L251" s="26" t="e">
        <f t="shared" si="60"/>
        <v>#VALUE!</v>
      </c>
      <c r="M251" s="26" t="e">
        <f t="shared" si="60"/>
        <v>#VALUE!</v>
      </c>
      <c r="N251" s="26" t="e">
        <f t="shared" si="60"/>
        <v>#VALUE!</v>
      </c>
      <c r="O251" s="26" t="e">
        <f t="shared" si="60"/>
        <v>#VALUE!</v>
      </c>
      <c r="P251" s="26" t="e">
        <f t="shared" si="60"/>
        <v>#VALUE!</v>
      </c>
      <c r="Q251" s="26" t="e">
        <f t="shared" si="60"/>
        <v>#VALUE!</v>
      </c>
      <c r="R251" s="26" t="e">
        <f t="shared" si="60"/>
        <v>#VALUE!</v>
      </c>
      <c r="S251" s="26" t="e">
        <f t="shared" ref="D251:AW256" si="64">S57/S18</f>
        <v>#VALUE!</v>
      </c>
      <c r="T251" s="26" t="e">
        <f t="shared" si="64"/>
        <v>#VALUE!</v>
      </c>
      <c r="U251" s="26" t="e">
        <f t="shared" si="64"/>
        <v>#VALUE!</v>
      </c>
      <c r="V251" s="26" t="e">
        <f t="shared" si="64"/>
        <v>#VALUE!</v>
      </c>
      <c r="W251" s="26" t="e">
        <f t="shared" si="64"/>
        <v>#VALUE!</v>
      </c>
      <c r="X251" s="26" t="e">
        <f t="shared" si="64"/>
        <v>#VALUE!</v>
      </c>
      <c r="Y251" s="26">
        <f t="shared" si="64"/>
        <v>0.19175360158966717</v>
      </c>
      <c r="Z251" s="26">
        <f t="shared" si="64"/>
        <v>0.16976127320954906</v>
      </c>
      <c r="AA251" s="26">
        <f t="shared" si="64"/>
        <v>0.16657519209659716</v>
      </c>
      <c r="AB251" s="26">
        <f t="shared" si="64"/>
        <v>0.16867132867132867</v>
      </c>
      <c r="AC251" s="26">
        <f t="shared" si="64"/>
        <v>0.16952488051728984</v>
      </c>
      <c r="AD251" s="26">
        <f t="shared" si="64"/>
        <v>0.16260162601626016</v>
      </c>
      <c r="AE251" s="26">
        <f t="shared" si="64"/>
        <v>0.15346534653465346</v>
      </c>
      <c r="AF251" s="26">
        <f t="shared" si="64"/>
        <v>0.14963990397439317</v>
      </c>
      <c r="AG251" s="26">
        <f t="shared" si="64"/>
        <v>0.14484387299921281</v>
      </c>
      <c r="AH251" s="26">
        <f t="shared" si="64"/>
        <v>0.13796707603867259</v>
      </c>
      <c r="AI251" s="26">
        <f t="shared" si="64"/>
        <v>0.13319404544267432</v>
      </c>
      <c r="AJ251" s="26">
        <f t="shared" si="64"/>
        <v>0.12922362651534691</v>
      </c>
      <c r="AK251" s="26">
        <f t="shared" si="64"/>
        <v>0.13874481327800831</v>
      </c>
      <c r="AL251" s="26">
        <f t="shared" si="64"/>
        <v>0.13407676348547717</v>
      </c>
      <c r="AM251" s="26">
        <f t="shared" si="64"/>
        <v>0.12350064350064351</v>
      </c>
      <c r="AN251" s="26">
        <f t="shared" si="64"/>
        <v>0.1212748344370861</v>
      </c>
      <c r="AO251" s="26">
        <f t="shared" si="64"/>
        <v>0.11972625009832971</v>
      </c>
      <c r="AP251" s="26">
        <f t="shared" si="64"/>
        <v>0.12302728861406104</v>
      </c>
      <c r="AQ251" s="26">
        <f t="shared" si="64"/>
        <v>0.12068314267213469</v>
      </c>
      <c r="AR251" s="26">
        <f t="shared" si="64"/>
        <v>0.11784520785991177</v>
      </c>
      <c r="AS251" s="26">
        <f t="shared" si="64"/>
        <v>0.11399249324129242</v>
      </c>
      <c r="AT251" s="26">
        <f t="shared" si="64"/>
        <v>0.10985493779360901</v>
      </c>
      <c r="AU251" s="26">
        <f t="shared" si="64"/>
        <v>0.10668626010286554</v>
      </c>
      <c r="AV251" s="26">
        <f t="shared" si="64"/>
        <v>0.1061846656457084</v>
      </c>
      <c r="AW251" s="26" t="e">
        <f t="shared" si="64"/>
        <v>#VALUE!</v>
      </c>
    </row>
    <row r="252" spans="2:49" x14ac:dyDescent="0.2">
      <c r="B252" s="13" t="s">
        <v>78</v>
      </c>
      <c r="C252" s="26">
        <f t="shared" si="60"/>
        <v>0.18527607361963189</v>
      </c>
      <c r="D252" s="26">
        <f t="shared" si="64"/>
        <v>0.17172897196261683</v>
      </c>
      <c r="E252" s="26">
        <f t="shared" si="64"/>
        <v>0.16970387243735763</v>
      </c>
      <c r="F252" s="26">
        <f t="shared" si="64"/>
        <v>0.15742793791574278</v>
      </c>
      <c r="G252" s="26">
        <f t="shared" si="64"/>
        <v>0.16077170418006431</v>
      </c>
      <c r="H252" s="26">
        <f t="shared" si="64"/>
        <v>0.15595363540569021</v>
      </c>
      <c r="I252" s="26">
        <f t="shared" si="64"/>
        <v>0.1515768056968464</v>
      </c>
      <c r="J252" s="26">
        <f t="shared" si="64"/>
        <v>0.14908722109533468</v>
      </c>
      <c r="K252" s="26">
        <f t="shared" si="64"/>
        <v>0.14581280788177339</v>
      </c>
      <c r="L252" s="26">
        <f t="shared" si="64"/>
        <v>0.13365853658536583</v>
      </c>
      <c r="M252" s="26">
        <f t="shared" si="64"/>
        <v>0.13125590179414542</v>
      </c>
      <c r="N252" s="26">
        <f t="shared" si="64"/>
        <v>0.12522522522522522</v>
      </c>
      <c r="O252" s="26">
        <f t="shared" si="64"/>
        <v>0.12554872695346794</v>
      </c>
      <c r="P252" s="26">
        <f t="shared" si="64"/>
        <v>0.12532637075718014</v>
      </c>
      <c r="Q252" s="26">
        <f t="shared" si="64"/>
        <v>0.12692967409948544</v>
      </c>
      <c r="R252" s="26">
        <f t="shared" si="64"/>
        <v>0.125</v>
      </c>
      <c r="S252" s="26">
        <f t="shared" si="64"/>
        <v>0.13493975903614458</v>
      </c>
      <c r="T252" s="26">
        <f t="shared" si="64"/>
        <v>0.15261958997722097</v>
      </c>
      <c r="U252" s="26">
        <f t="shared" si="64"/>
        <v>0.15234375</v>
      </c>
      <c r="V252" s="26">
        <f t="shared" si="64"/>
        <v>0.15011914217633041</v>
      </c>
      <c r="W252" s="26">
        <f t="shared" si="64"/>
        <v>0.15079365079365079</v>
      </c>
      <c r="X252" s="26">
        <f t="shared" si="64"/>
        <v>0.1775018261504748</v>
      </c>
      <c r="Y252" s="26">
        <f t="shared" si="64"/>
        <v>0.16727538349159968</v>
      </c>
      <c r="Z252" s="26">
        <f t="shared" si="64"/>
        <v>0.15226939970717424</v>
      </c>
      <c r="AA252" s="26">
        <f t="shared" si="64"/>
        <v>0.16702977487291215</v>
      </c>
      <c r="AB252" s="26">
        <f t="shared" si="64"/>
        <v>0.18309859154929578</v>
      </c>
      <c r="AC252" s="26">
        <f t="shared" si="64"/>
        <v>0.17746205187417274</v>
      </c>
      <c r="AD252" s="26">
        <f t="shared" si="64"/>
        <v>0.17245749287147535</v>
      </c>
      <c r="AE252" s="26">
        <f t="shared" si="64"/>
        <v>0.17668016522779667</v>
      </c>
      <c r="AF252" s="26">
        <f t="shared" si="64"/>
        <v>0.17431707173925803</v>
      </c>
      <c r="AG252" s="26">
        <f t="shared" si="64"/>
        <v>0.17555831265508684</v>
      </c>
      <c r="AH252" s="26">
        <f t="shared" si="64"/>
        <v>0.16538819446190989</v>
      </c>
      <c r="AI252" s="26">
        <f t="shared" si="64"/>
        <v>0.1631116527464955</v>
      </c>
      <c r="AJ252" s="26">
        <f t="shared" si="64"/>
        <v>0.13872577376009063</v>
      </c>
      <c r="AK252" s="26">
        <f t="shared" si="64"/>
        <v>0.14042199200783365</v>
      </c>
      <c r="AL252" s="26">
        <f t="shared" si="64"/>
        <v>0.14073868993558317</v>
      </c>
      <c r="AM252" s="26">
        <f t="shared" si="64"/>
        <v>0.14621129962340088</v>
      </c>
      <c r="AN252" s="26">
        <f t="shared" si="64"/>
        <v>0.13616753428687031</v>
      </c>
      <c r="AO252" s="26">
        <f t="shared" si="64"/>
        <v>0.1249706312603991</v>
      </c>
      <c r="AP252" s="26">
        <f t="shared" si="64"/>
        <v>0.11787543497739159</v>
      </c>
      <c r="AQ252" s="26">
        <f t="shared" si="64"/>
        <v>0.12450172383721625</v>
      </c>
      <c r="AR252" s="26">
        <f t="shared" si="64"/>
        <v>0.12324412028438414</v>
      </c>
      <c r="AS252" s="26">
        <f t="shared" si="64"/>
        <v>0.12092397377305057</v>
      </c>
      <c r="AT252" s="26">
        <f t="shared" si="64"/>
        <v>0.12323557554355716</v>
      </c>
      <c r="AU252" s="26">
        <f t="shared" si="64"/>
        <v>0.12235962111740431</v>
      </c>
      <c r="AV252" s="26">
        <f t="shared" si="64"/>
        <v>0.12083631563907524</v>
      </c>
      <c r="AW252" s="26" t="e">
        <f t="shared" si="64"/>
        <v>#VALUE!</v>
      </c>
    </row>
    <row r="253" spans="2:49" x14ac:dyDescent="0.2">
      <c r="B253" s="13" t="s">
        <v>77</v>
      </c>
      <c r="C253" s="26">
        <f t="shared" si="60"/>
        <v>0.31387559808612442</v>
      </c>
      <c r="D253" s="26">
        <f t="shared" si="64"/>
        <v>0.24831568816169394</v>
      </c>
      <c r="E253" s="26">
        <f t="shared" si="64"/>
        <v>0.24952015355086371</v>
      </c>
      <c r="F253" s="26">
        <f t="shared" si="64"/>
        <v>0.24597918637653737</v>
      </c>
      <c r="G253" s="26">
        <f t="shared" si="64"/>
        <v>0.24089635854341737</v>
      </c>
      <c r="H253" s="26">
        <f t="shared" si="64"/>
        <v>0.24410933081998115</v>
      </c>
      <c r="I253" s="26">
        <f t="shared" si="64"/>
        <v>0.24476190476190476</v>
      </c>
      <c r="J253" s="26">
        <f t="shared" si="64"/>
        <v>0.23970037453183521</v>
      </c>
      <c r="K253" s="26">
        <f t="shared" si="64"/>
        <v>0.23287671232876711</v>
      </c>
      <c r="L253" s="26">
        <f t="shared" si="64"/>
        <v>0.22409211691762621</v>
      </c>
      <c r="M253" s="26">
        <f t="shared" si="64"/>
        <v>0.21472392638036811</v>
      </c>
      <c r="N253" s="26">
        <f t="shared" si="64"/>
        <v>0.20512820512820512</v>
      </c>
      <c r="O253" s="26">
        <f t="shared" si="64"/>
        <v>0.20829655781112091</v>
      </c>
      <c r="P253" s="26">
        <f t="shared" si="64"/>
        <v>0.21261261261261261</v>
      </c>
      <c r="Q253" s="26">
        <f t="shared" si="64"/>
        <v>0.21743119266055047</v>
      </c>
      <c r="R253" s="26">
        <f t="shared" si="64"/>
        <v>0.21204643085641167</v>
      </c>
      <c r="S253" s="26">
        <f t="shared" si="64"/>
        <v>0.21267051176416737</v>
      </c>
      <c r="T253" s="26">
        <f t="shared" si="64"/>
        <v>0.21368143363958883</v>
      </c>
      <c r="U253" s="26">
        <f t="shared" si="64"/>
        <v>0.22205039570635859</v>
      </c>
      <c r="V253" s="26">
        <f t="shared" si="64"/>
        <v>0.22030040964952208</v>
      </c>
      <c r="W253" s="26">
        <f t="shared" si="64"/>
        <v>0.22405701373196596</v>
      </c>
      <c r="X253" s="26">
        <f t="shared" si="64"/>
        <v>0.21416114405301709</v>
      </c>
      <c r="Y253" s="26">
        <f t="shared" si="64"/>
        <v>0.22303030303030305</v>
      </c>
      <c r="Z253" s="26">
        <f t="shared" si="64"/>
        <v>0.21768765442617363</v>
      </c>
      <c r="AA253" s="26">
        <f t="shared" si="64"/>
        <v>0.21170651277823579</v>
      </c>
      <c r="AB253" s="26">
        <f t="shared" si="64"/>
        <v>0.20833333333333334</v>
      </c>
      <c r="AC253" s="26">
        <f t="shared" si="64"/>
        <v>0.19784718010915706</v>
      </c>
      <c r="AD253" s="26">
        <f t="shared" si="64"/>
        <v>0.1951735199766696</v>
      </c>
      <c r="AE253" s="26">
        <f t="shared" si="64"/>
        <v>0.18802962567558551</v>
      </c>
      <c r="AF253" s="26">
        <f t="shared" si="64"/>
        <v>0.18067016754188547</v>
      </c>
      <c r="AG253" s="26">
        <f t="shared" si="64"/>
        <v>0.17600047712769132</v>
      </c>
      <c r="AH253" s="26">
        <f t="shared" si="64"/>
        <v>0.17233809001097694</v>
      </c>
      <c r="AI253" s="26">
        <f t="shared" si="64"/>
        <v>0.17115122615803816</v>
      </c>
      <c r="AJ253" s="26">
        <f t="shared" si="64"/>
        <v>0.16609961514864185</v>
      </c>
      <c r="AK253" s="26">
        <f t="shared" si="64"/>
        <v>0.17146263480192922</v>
      </c>
      <c r="AL253" s="26">
        <f t="shared" si="64"/>
        <v>0.16861005056237746</v>
      </c>
      <c r="AM253" s="26">
        <f t="shared" si="64"/>
        <v>0.15633011240386513</v>
      </c>
      <c r="AN253" s="26">
        <f t="shared" si="64"/>
        <v>0.16056166056166055</v>
      </c>
      <c r="AO253" s="26">
        <f t="shared" si="64"/>
        <v>0.16441620333598092</v>
      </c>
      <c r="AP253" s="26">
        <f t="shared" si="64"/>
        <v>0.16796220088401159</v>
      </c>
      <c r="AQ253" s="26">
        <f t="shared" si="64"/>
        <v>0.16284002333103559</v>
      </c>
      <c r="AR253" s="26">
        <f t="shared" si="64"/>
        <v>0.15986835005935038</v>
      </c>
      <c r="AS253" s="26">
        <f t="shared" si="64"/>
        <v>0.15978789700978518</v>
      </c>
      <c r="AT253" s="26">
        <f t="shared" si="64"/>
        <v>0.16299914126234435</v>
      </c>
      <c r="AU253" s="26">
        <f t="shared" si="64"/>
        <v>0.16659630606860157</v>
      </c>
      <c r="AV253" s="26">
        <f t="shared" si="64"/>
        <v>0.16759633590911419</v>
      </c>
      <c r="AW253" s="26" t="e">
        <f t="shared" si="64"/>
        <v>#VALUE!</v>
      </c>
    </row>
    <row r="254" spans="2:49" x14ac:dyDescent="0.2">
      <c r="B254" s="13" t="s">
        <v>79</v>
      </c>
      <c r="C254" s="26" t="e">
        <f t="shared" si="60"/>
        <v>#VALUE!</v>
      </c>
      <c r="D254" s="26" t="e">
        <f t="shared" si="64"/>
        <v>#VALUE!</v>
      </c>
      <c r="E254" s="26" t="e">
        <f t="shared" si="64"/>
        <v>#VALUE!</v>
      </c>
      <c r="F254" s="26" t="e">
        <f t="shared" si="64"/>
        <v>#VALUE!</v>
      </c>
      <c r="G254" s="26" t="e">
        <f t="shared" si="64"/>
        <v>#VALUE!</v>
      </c>
      <c r="H254" s="26" t="e">
        <f t="shared" si="64"/>
        <v>#VALUE!</v>
      </c>
      <c r="I254" s="26" t="e">
        <f t="shared" si="64"/>
        <v>#VALUE!</v>
      </c>
      <c r="J254" s="26" t="e">
        <f t="shared" si="64"/>
        <v>#VALUE!</v>
      </c>
      <c r="K254" s="26" t="e">
        <f t="shared" si="64"/>
        <v>#VALUE!</v>
      </c>
      <c r="L254" s="26" t="e">
        <f t="shared" si="64"/>
        <v>#VALUE!</v>
      </c>
      <c r="M254" s="26" t="e">
        <f t="shared" si="64"/>
        <v>#VALUE!</v>
      </c>
      <c r="N254" s="26" t="e">
        <f t="shared" si="64"/>
        <v>#VALUE!</v>
      </c>
      <c r="O254" s="26" t="e">
        <f t="shared" si="64"/>
        <v>#VALUE!</v>
      </c>
      <c r="P254" s="26" t="e">
        <f t="shared" si="64"/>
        <v>#VALUE!</v>
      </c>
      <c r="Q254" s="26" t="e">
        <f t="shared" si="64"/>
        <v>#VALUE!</v>
      </c>
      <c r="R254" s="26" t="e">
        <f t="shared" si="64"/>
        <v>#VALUE!</v>
      </c>
      <c r="S254" s="26" t="e">
        <f t="shared" si="64"/>
        <v>#VALUE!</v>
      </c>
      <c r="T254" s="26" t="e">
        <f t="shared" si="64"/>
        <v>#VALUE!</v>
      </c>
      <c r="U254" s="26" t="e">
        <f t="shared" si="64"/>
        <v>#VALUE!</v>
      </c>
      <c r="V254" s="26" t="e">
        <f t="shared" si="64"/>
        <v>#VALUE!</v>
      </c>
      <c r="W254" s="26" t="e">
        <f t="shared" si="64"/>
        <v>#VALUE!</v>
      </c>
      <c r="X254" s="26" t="e">
        <f t="shared" si="64"/>
        <v>#VALUE!</v>
      </c>
      <c r="Y254" s="26" t="e">
        <f t="shared" si="64"/>
        <v>#VALUE!</v>
      </c>
      <c r="Z254" s="26" t="e">
        <f t="shared" si="64"/>
        <v>#VALUE!</v>
      </c>
      <c r="AA254" s="26" t="e">
        <f t="shared" si="64"/>
        <v>#VALUE!</v>
      </c>
      <c r="AB254" s="26">
        <f t="shared" si="64"/>
        <v>0.1474846438905528</v>
      </c>
      <c r="AC254" s="26">
        <f t="shared" si="64"/>
        <v>0.15238071644453255</v>
      </c>
      <c r="AD254" s="26">
        <f t="shared" si="64"/>
        <v>0.14812515277438279</v>
      </c>
      <c r="AE254" s="26">
        <f t="shared" si="64"/>
        <v>0.14460012518657614</v>
      </c>
      <c r="AF254" s="26">
        <f t="shared" si="64"/>
        <v>0.1458854847748926</v>
      </c>
      <c r="AG254" s="26">
        <f t="shared" si="64"/>
        <v>0.13717965979982943</v>
      </c>
      <c r="AH254" s="26">
        <f t="shared" si="64"/>
        <v>0.13011321087176778</v>
      </c>
      <c r="AI254" s="26">
        <f t="shared" si="64"/>
        <v>0.13087271774263998</v>
      </c>
      <c r="AJ254" s="26">
        <f t="shared" si="64"/>
        <v>0.13343748662414928</v>
      </c>
      <c r="AK254" s="26">
        <f t="shared" si="64"/>
        <v>0.12786517786725335</v>
      </c>
      <c r="AL254" s="26">
        <f t="shared" si="64"/>
        <v>0.12753617395475256</v>
      </c>
      <c r="AM254" s="26">
        <f t="shared" si="64"/>
        <v>0.12860906625339016</v>
      </c>
      <c r="AN254" s="26">
        <f t="shared" si="64"/>
        <v>0.12459972510122962</v>
      </c>
      <c r="AO254" s="26">
        <f t="shared" si="64"/>
        <v>0.1245581896551724</v>
      </c>
      <c r="AP254" s="26">
        <f t="shared" si="64"/>
        <v>0.12673354452657515</v>
      </c>
      <c r="AQ254" s="26">
        <f t="shared" si="64"/>
        <v>0.12551562180927101</v>
      </c>
      <c r="AR254" s="26">
        <f t="shared" si="64"/>
        <v>0.12492809204218601</v>
      </c>
      <c r="AS254" s="26">
        <f t="shared" si="64"/>
        <v>0.12553550642012284</v>
      </c>
      <c r="AT254" s="26">
        <f t="shared" si="64"/>
        <v>0.12464705029714453</v>
      </c>
      <c r="AU254" s="26">
        <f t="shared" si="64"/>
        <v>0.12417036020428825</v>
      </c>
      <c r="AV254" s="26">
        <f t="shared" si="64"/>
        <v>0.12538558647565728</v>
      </c>
      <c r="AW254" s="26" t="e">
        <f t="shared" si="64"/>
        <v>#VALUE!</v>
      </c>
    </row>
    <row r="255" spans="2:49" x14ac:dyDescent="0.2">
      <c r="B255" s="13" t="s">
        <v>80</v>
      </c>
      <c r="C255" s="26">
        <f t="shared" si="60"/>
        <v>0.33338536788427514</v>
      </c>
      <c r="D255" s="26">
        <f t="shared" si="64"/>
        <v>0.32420734251147265</v>
      </c>
      <c r="E255" s="26">
        <f t="shared" si="64"/>
        <v>0.31273209549071618</v>
      </c>
      <c r="F255" s="26">
        <f t="shared" si="64"/>
        <v>0.30595601389035043</v>
      </c>
      <c r="G255" s="26">
        <f t="shared" si="64"/>
        <v>0.30100041254125415</v>
      </c>
      <c r="H255" s="26">
        <f t="shared" si="64"/>
        <v>0.2953157867733826</v>
      </c>
      <c r="I255" s="26">
        <f t="shared" si="64"/>
        <v>0.29186212522945137</v>
      </c>
      <c r="J255" s="26">
        <f t="shared" si="64"/>
        <v>0.22621393562730535</v>
      </c>
      <c r="K255" s="26">
        <f t="shared" si="64"/>
        <v>0.23385188541509339</v>
      </c>
      <c r="L255" s="26">
        <f t="shared" si="64"/>
        <v>0.23253726878396569</v>
      </c>
      <c r="M255" s="26">
        <f t="shared" si="64"/>
        <v>0.23256042928174075</v>
      </c>
      <c r="N255" s="26">
        <f t="shared" si="64"/>
        <v>0.23515544423161927</v>
      </c>
      <c r="O255" s="26">
        <f t="shared" si="64"/>
        <v>0.2362910774991378</v>
      </c>
      <c r="P255" s="26">
        <f t="shared" si="64"/>
        <v>0.24221130221130222</v>
      </c>
      <c r="Q255" s="26">
        <f t="shared" si="64"/>
        <v>0.24640023508668821</v>
      </c>
      <c r="R255" s="26">
        <f t="shared" si="64"/>
        <v>0.24312463428905792</v>
      </c>
      <c r="S255" s="26">
        <f t="shared" si="64"/>
        <v>0.24517318327350343</v>
      </c>
      <c r="T255" s="26">
        <f t="shared" si="64"/>
        <v>0.24645355616012438</v>
      </c>
      <c r="U255" s="26">
        <f t="shared" si="64"/>
        <v>0.24536458833701605</v>
      </c>
      <c r="V255" s="26">
        <f t="shared" si="64"/>
        <v>0.24782796524744397</v>
      </c>
      <c r="W255" s="26">
        <f t="shared" si="64"/>
        <v>0.24529813810982795</v>
      </c>
      <c r="X255" s="26">
        <f t="shared" si="64"/>
        <v>0.24418496029892572</v>
      </c>
      <c r="Y255" s="26">
        <f t="shared" si="64"/>
        <v>0.24513399153737658</v>
      </c>
      <c r="Z255" s="26">
        <f t="shared" si="64"/>
        <v>0.2411018852313693</v>
      </c>
      <c r="AA255" s="26">
        <f t="shared" si="64"/>
        <v>0.24329983006361849</v>
      </c>
      <c r="AB255" s="26">
        <f t="shared" si="64"/>
        <v>0.24859688936464958</v>
      </c>
      <c r="AC255" s="26">
        <f t="shared" si="64"/>
        <v>0.24998270739101144</v>
      </c>
      <c r="AD255" s="26">
        <f t="shared" si="64"/>
        <v>0.248460388117309</v>
      </c>
      <c r="AE255" s="26">
        <f t="shared" si="64"/>
        <v>0.24723461098409474</v>
      </c>
      <c r="AF255" s="26">
        <f t="shared" si="64"/>
        <v>0.24742964499207029</v>
      </c>
      <c r="AG255" s="26">
        <f t="shared" si="64"/>
        <v>0.24480214621059693</v>
      </c>
      <c r="AH255" s="26">
        <f t="shared" si="64"/>
        <v>0.23943661971830985</v>
      </c>
      <c r="AI255" s="26">
        <f t="shared" si="64"/>
        <v>0.23541387128117336</v>
      </c>
      <c r="AJ255" s="26">
        <f t="shared" si="64"/>
        <v>0.23402987810466502</v>
      </c>
      <c r="AK255" s="26">
        <f t="shared" si="64"/>
        <v>0.25785386915277331</v>
      </c>
      <c r="AL255" s="26">
        <f t="shared" si="64"/>
        <v>0.25125067257448874</v>
      </c>
      <c r="AM255" s="26">
        <f t="shared" si="64"/>
        <v>0.24842704456218384</v>
      </c>
      <c r="AN255" s="26">
        <f t="shared" si="64"/>
        <v>0.24566853472886752</v>
      </c>
      <c r="AO255" s="26">
        <f t="shared" si="64"/>
        <v>0.23990568040318894</v>
      </c>
      <c r="AP255" s="26">
        <f t="shared" si="64"/>
        <v>0.23662704461289438</v>
      </c>
      <c r="AQ255" s="26">
        <f t="shared" si="64"/>
        <v>0.23928314987276086</v>
      </c>
      <c r="AR255" s="26">
        <f t="shared" si="64"/>
        <v>0.2370873912333705</v>
      </c>
      <c r="AS255" s="26">
        <f t="shared" si="64"/>
        <v>0.23738304304016122</v>
      </c>
      <c r="AT255" s="26">
        <f t="shared" si="64"/>
        <v>0.23656876288227671</v>
      </c>
      <c r="AU255" s="26">
        <f t="shared" si="64"/>
        <v>0.23542680932282783</v>
      </c>
      <c r="AV255" s="26">
        <f t="shared" si="64"/>
        <v>0.23273462464872643</v>
      </c>
      <c r="AW255" s="26" t="e">
        <f t="shared" si="64"/>
        <v>#VALUE!</v>
      </c>
    </row>
    <row r="256" spans="2:49" x14ac:dyDescent="0.2">
      <c r="B256" s="13" t="s">
        <v>81</v>
      </c>
      <c r="C256" s="26">
        <f t="shared" ref="C256:R271" si="65">C62/C23</f>
        <v>0.19179426776599923</v>
      </c>
      <c r="D256" s="26">
        <f t="shared" si="64"/>
        <v>0.18687756297598127</v>
      </c>
      <c r="E256" s="26">
        <f t="shared" si="64"/>
        <v>0.185134607881389</v>
      </c>
      <c r="F256" s="26">
        <f t="shared" si="64"/>
        <v>0.18444571211256894</v>
      </c>
      <c r="G256" s="26">
        <f t="shared" si="64"/>
        <v>0.18292915791483674</v>
      </c>
      <c r="H256" s="26">
        <f t="shared" si="64"/>
        <v>0.17978173463526709</v>
      </c>
      <c r="I256" s="26">
        <f t="shared" si="64"/>
        <v>0.17719597799279074</v>
      </c>
      <c r="J256" s="26">
        <f t="shared" si="64"/>
        <v>0.17633845001871959</v>
      </c>
      <c r="K256" s="26">
        <f t="shared" si="64"/>
        <v>0.17825443786982248</v>
      </c>
      <c r="L256" s="26">
        <f t="shared" si="64"/>
        <v>0.17649206059499908</v>
      </c>
      <c r="M256" s="26">
        <f t="shared" si="64"/>
        <v>0.17178468208092484</v>
      </c>
      <c r="N256" s="26">
        <f t="shared" si="64"/>
        <v>0.16896613510123634</v>
      </c>
      <c r="O256" s="26">
        <f t="shared" si="64"/>
        <v>0.16725789286981199</v>
      </c>
      <c r="P256" s="26">
        <f t="shared" si="64"/>
        <v>0.16361416361416362</v>
      </c>
      <c r="Q256" s="26">
        <f t="shared" si="64"/>
        <v>0.15938258758237947</v>
      </c>
      <c r="R256" s="26">
        <f t="shared" si="64"/>
        <v>0.15774065782676081</v>
      </c>
      <c r="S256" s="26">
        <f t="shared" si="64"/>
        <v>0.15581752947206562</v>
      </c>
      <c r="T256" s="26">
        <f t="shared" si="64"/>
        <v>0.1547961427846388</v>
      </c>
      <c r="U256" s="26">
        <f t="shared" si="64"/>
        <v>0.15138911994676427</v>
      </c>
      <c r="V256" s="26">
        <f t="shared" si="64"/>
        <v>0.14621409921671019</v>
      </c>
      <c r="W256" s="26">
        <f t="shared" si="64"/>
        <v>0.1405024803968635</v>
      </c>
      <c r="X256" s="26">
        <f t="shared" si="64"/>
        <v>0.13487203642644058</v>
      </c>
      <c r="Y256" s="26">
        <f t="shared" si="64"/>
        <v>0.13098197638284648</v>
      </c>
      <c r="Z256" s="26">
        <f t="shared" si="64"/>
        <v>0.12620155038759689</v>
      </c>
      <c r="AA256" s="26">
        <f t="shared" si="64"/>
        <v>0.12335347900201457</v>
      </c>
      <c r="AB256" s="26">
        <f t="shared" si="64"/>
        <v>0.12141861545609416</v>
      </c>
      <c r="AC256" s="26">
        <f t="shared" si="64"/>
        <v>0.11794634597594819</v>
      </c>
      <c r="AD256" s="26">
        <f t="shared" si="64"/>
        <v>0.11773676986426719</v>
      </c>
      <c r="AE256" s="26">
        <f t="shared" si="64"/>
        <v>0.11682529935523488</v>
      </c>
      <c r="AF256" s="26">
        <f t="shared" si="64"/>
        <v>0.11668214175177964</v>
      </c>
      <c r="AG256" s="26">
        <f t="shared" si="64"/>
        <v>0.11340366118523115</v>
      </c>
      <c r="AH256" s="26">
        <f t="shared" si="64"/>
        <v>0.10807860262008734</v>
      </c>
      <c r="AI256" s="26">
        <f t="shared" si="64"/>
        <v>0.10584518167456557</v>
      </c>
      <c r="AJ256" s="26">
        <f t="shared" si="64"/>
        <v>0.10449651678277391</v>
      </c>
      <c r="AK256" s="26">
        <f t="shared" si="64"/>
        <v>0.10364986569758255</v>
      </c>
      <c r="AL256" s="26">
        <f t="shared" si="64"/>
        <v>0.10226557583385777</v>
      </c>
      <c r="AM256" s="26">
        <f t="shared" si="64"/>
        <v>9.9185208398621119E-2</v>
      </c>
      <c r="AN256" s="26">
        <f t="shared" si="64"/>
        <v>9.7005614472863377E-2</v>
      </c>
      <c r="AO256" s="26">
        <f t="shared" si="64"/>
        <v>9.5066562255285827E-2</v>
      </c>
      <c r="AP256" s="26">
        <f t="shared" si="64"/>
        <v>9.4555873925501438E-2</v>
      </c>
      <c r="AQ256" s="26">
        <f t="shared" si="64"/>
        <v>9.2536359277609073E-2</v>
      </c>
      <c r="AR256" s="26">
        <f t="shared" ref="AR256:AW256" si="66">AR62/AR23</f>
        <v>8.9509787518822145E-2</v>
      </c>
      <c r="AS256" s="26">
        <f t="shared" si="66"/>
        <v>8.9154704944178625E-2</v>
      </c>
      <c r="AT256" s="26">
        <f t="shared" si="66"/>
        <v>8.7783235620345429E-2</v>
      </c>
      <c r="AU256" s="26">
        <f t="shared" si="66"/>
        <v>8.7545268461659581E-2</v>
      </c>
      <c r="AV256" s="26">
        <f t="shared" si="66"/>
        <v>8.516311166875784E-2</v>
      </c>
      <c r="AW256" s="26" t="e">
        <f t="shared" si="66"/>
        <v>#VALUE!</v>
      </c>
    </row>
    <row r="257" spans="2:49" x14ac:dyDescent="0.2">
      <c r="B257" s="23" t="s">
        <v>82</v>
      </c>
      <c r="C257" s="28">
        <f t="shared" si="65"/>
        <v>0.34168659665176249</v>
      </c>
      <c r="D257" s="28">
        <f t="shared" si="65"/>
        <v>0.34144379650110596</v>
      </c>
      <c r="E257" s="28">
        <f t="shared" si="65"/>
        <v>0.34242219867039214</v>
      </c>
      <c r="F257" s="28">
        <f t="shared" si="65"/>
        <v>0.34545786876256623</v>
      </c>
      <c r="G257" s="28">
        <f t="shared" si="65"/>
        <v>0.35084493476928463</v>
      </c>
      <c r="H257" s="28">
        <f t="shared" si="65"/>
        <v>0.34282781626892483</v>
      </c>
      <c r="I257" s="28">
        <f t="shared" si="65"/>
        <v>0.34305510796003869</v>
      </c>
      <c r="J257" s="28">
        <f t="shared" si="65"/>
        <v>0.33460817983140806</v>
      </c>
      <c r="K257" s="28">
        <f t="shared" si="65"/>
        <v>0.33141962421711901</v>
      </c>
      <c r="L257" s="28">
        <f t="shared" si="65"/>
        <v>0.33605352154094986</v>
      </c>
      <c r="M257" s="28">
        <f t="shared" si="65"/>
        <v>0.33991083826646201</v>
      </c>
      <c r="N257" s="28">
        <f t="shared" si="65"/>
        <v>0.33765955929544322</v>
      </c>
      <c r="O257" s="28">
        <f t="shared" si="65"/>
        <v>0.34147019959663399</v>
      </c>
      <c r="P257" s="28">
        <f t="shared" si="65"/>
        <v>0.33761540248761263</v>
      </c>
      <c r="Q257" s="28">
        <f t="shared" si="65"/>
        <v>0.31728144277810466</v>
      </c>
      <c r="R257" s="28">
        <f t="shared" si="65"/>
        <v>0.3125549008461494</v>
      </c>
      <c r="S257" s="28">
        <f t="shared" ref="D257:AW262" si="67">S63/S24</f>
        <v>0.31396668006034251</v>
      </c>
      <c r="T257" s="28">
        <f t="shared" si="67"/>
        <v>0.30536871713342301</v>
      </c>
      <c r="U257" s="28">
        <f t="shared" si="67"/>
        <v>0.30190884878059765</v>
      </c>
      <c r="V257" s="28">
        <f t="shared" si="67"/>
        <v>0.2876531419948179</v>
      </c>
      <c r="W257" s="28">
        <f t="shared" si="67"/>
        <v>0.28024534483473645</v>
      </c>
      <c r="X257" s="28">
        <f t="shared" si="67"/>
        <v>0.26684989610563714</v>
      </c>
      <c r="Y257" s="28">
        <f t="shared" si="67"/>
        <v>0.27199801360700243</v>
      </c>
      <c r="Z257" s="28">
        <f t="shared" si="67"/>
        <v>0.27337596506277784</v>
      </c>
      <c r="AA257" s="28">
        <f t="shared" si="67"/>
        <v>0.27083601616652614</v>
      </c>
      <c r="AB257" s="28">
        <f t="shared" si="67"/>
        <v>0.27279330003007685</v>
      </c>
      <c r="AC257" s="28">
        <f t="shared" si="67"/>
        <v>0.27383245064997591</v>
      </c>
      <c r="AD257" s="28">
        <f t="shared" si="67"/>
        <v>0.27818210872860838</v>
      </c>
      <c r="AE257" s="28">
        <f t="shared" si="67"/>
        <v>0.28169392027654533</v>
      </c>
      <c r="AF257" s="28">
        <f t="shared" si="67"/>
        <v>0.28103766318058543</v>
      </c>
      <c r="AG257" s="28">
        <f t="shared" si="67"/>
        <v>0.2771833744806948</v>
      </c>
      <c r="AH257" s="28">
        <f t="shared" si="67"/>
        <v>0.28047001680849903</v>
      </c>
      <c r="AI257" s="28">
        <f t="shared" si="67"/>
        <v>0.27923274217964839</v>
      </c>
      <c r="AJ257" s="28">
        <f t="shared" si="67"/>
        <v>0.27294834790071598</v>
      </c>
      <c r="AK257" s="28">
        <f t="shared" si="67"/>
        <v>0.27085730954538439</v>
      </c>
      <c r="AL257" s="28">
        <f t="shared" si="67"/>
        <v>0.27005473795478424</v>
      </c>
      <c r="AM257" s="28">
        <f t="shared" si="67"/>
        <v>0.26498061617874152</v>
      </c>
      <c r="AN257" s="28">
        <f t="shared" si="67"/>
        <v>0.25815989788685362</v>
      </c>
      <c r="AO257" s="28">
        <f t="shared" si="67"/>
        <v>0.25321993626928918</v>
      </c>
      <c r="AP257" s="28">
        <f t="shared" si="67"/>
        <v>0.24295555072456987</v>
      </c>
      <c r="AQ257" s="28">
        <f t="shared" si="67"/>
        <v>0.23469975453938471</v>
      </c>
      <c r="AR257" s="28">
        <f t="shared" si="67"/>
        <v>0.2307152606172948</v>
      </c>
      <c r="AS257" s="28">
        <f t="shared" si="67"/>
        <v>0.23167592289836544</v>
      </c>
      <c r="AT257" s="28">
        <f t="shared" si="67"/>
        <v>0.22544032872558994</v>
      </c>
      <c r="AU257" s="28">
        <f t="shared" si="67"/>
        <v>0.22079139579633728</v>
      </c>
      <c r="AV257" s="28">
        <f t="shared" si="67"/>
        <v>0.21448678359659981</v>
      </c>
      <c r="AW257" s="28">
        <f t="shared" si="67"/>
        <v>0.21231549212455114</v>
      </c>
    </row>
    <row r="258" spans="2:49" x14ac:dyDescent="0.2">
      <c r="B258" s="13" t="s">
        <v>84</v>
      </c>
      <c r="C258" s="26" t="e">
        <f t="shared" si="65"/>
        <v>#VALUE!</v>
      </c>
      <c r="D258" s="26" t="e">
        <f t="shared" si="67"/>
        <v>#VALUE!</v>
      </c>
      <c r="E258" s="26" t="e">
        <f t="shared" si="67"/>
        <v>#VALUE!</v>
      </c>
      <c r="F258" s="26" t="e">
        <f t="shared" si="67"/>
        <v>#VALUE!</v>
      </c>
      <c r="G258" s="26" t="e">
        <f t="shared" si="67"/>
        <v>#VALUE!</v>
      </c>
      <c r="H258" s="26" t="e">
        <f t="shared" si="67"/>
        <v>#VALUE!</v>
      </c>
      <c r="I258" s="26" t="e">
        <f t="shared" si="67"/>
        <v>#VALUE!</v>
      </c>
      <c r="J258" s="26" t="e">
        <f t="shared" si="67"/>
        <v>#VALUE!</v>
      </c>
      <c r="K258" s="26" t="e">
        <f t="shared" si="67"/>
        <v>#VALUE!</v>
      </c>
      <c r="L258" s="26" t="e">
        <f t="shared" si="67"/>
        <v>#VALUE!</v>
      </c>
      <c r="M258" s="26" t="e">
        <f t="shared" si="67"/>
        <v>#VALUE!</v>
      </c>
      <c r="N258" s="26" t="e">
        <f t="shared" si="67"/>
        <v>#VALUE!</v>
      </c>
      <c r="O258" s="26" t="e">
        <f t="shared" si="67"/>
        <v>#VALUE!</v>
      </c>
      <c r="P258" s="26" t="e">
        <f t="shared" si="67"/>
        <v>#VALUE!</v>
      </c>
      <c r="Q258" s="26" t="e">
        <f t="shared" si="67"/>
        <v>#VALUE!</v>
      </c>
      <c r="R258" s="26" t="e">
        <f t="shared" si="67"/>
        <v>#VALUE!</v>
      </c>
      <c r="S258" s="26" t="e">
        <f t="shared" si="67"/>
        <v>#VALUE!</v>
      </c>
      <c r="T258" s="26" t="e">
        <f t="shared" si="67"/>
        <v>#VALUE!</v>
      </c>
      <c r="U258" s="26" t="e">
        <f t="shared" si="67"/>
        <v>#VALUE!</v>
      </c>
      <c r="V258" s="26" t="e">
        <f t="shared" si="67"/>
        <v>#VALUE!</v>
      </c>
      <c r="W258" s="26" t="e">
        <f t="shared" si="67"/>
        <v>#VALUE!</v>
      </c>
      <c r="X258" s="26" t="e">
        <f t="shared" si="67"/>
        <v>#VALUE!</v>
      </c>
      <c r="Y258" s="26" t="e">
        <f t="shared" si="67"/>
        <v>#VALUE!</v>
      </c>
      <c r="Z258" s="26" t="e">
        <f t="shared" si="67"/>
        <v>#VALUE!</v>
      </c>
      <c r="AA258" s="26" t="e">
        <f t="shared" si="67"/>
        <v>#VALUE!</v>
      </c>
      <c r="AB258" s="26" t="e">
        <f t="shared" si="67"/>
        <v>#VALUE!</v>
      </c>
      <c r="AC258" s="26" t="e">
        <f t="shared" si="67"/>
        <v>#VALUE!</v>
      </c>
      <c r="AD258" s="26" t="e">
        <f t="shared" si="67"/>
        <v>#VALUE!</v>
      </c>
      <c r="AE258" s="26">
        <f t="shared" si="67"/>
        <v>0.11875063380995841</v>
      </c>
      <c r="AF258" s="26">
        <f t="shared" si="67"/>
        <v>0.11195719283803252</v>
      </c>
      <c r="AG258" s="26">
        <f t="shared" si="67"/>
        <v>0.10758283772302463</v>
      </c>
      <c r="AH258" s="26">
        <f t="shared" si="67"/>
        <v>0.10248447204968945</v>
      </c>
      <c r="AI258" s="26">
        <f t="shared" si="67"/>
        <v>9.5057833859095692E-2</v>
      </c>
      <c r="AJ258" s="26">
        <f t="shared" si="67"/>
        <v>9.6551001153160704E-2</v>
      </c>
      <c r="AK258" s="26">
        <f t="shared" si="67"/>
        <v>9.6502186133666457E-2</v>
      </c>
      <c r="AL258" s="26">
        <f t="shared" si="67"/>
        <v>9.2872570194384454E-2</v>
      </c>
      <c r="AM258" s="26">
        <f t="shared" si="67"/>
        <v>0.10078572121447278</v>
      </c>
      <c r="AN258" s="26">
        <f t="shared" si="67"/>
        <v>9.2680158880272354E-2</v>
      </c>
      <c r="AO258" s="26">
        <f t="shared" si="67"/>
        <v>8.9107972319651146E-2</v>
      </c>
      <c r="AP258" s="26">
        <f t="shared" si="67"/>
        <v>9.9834892680242163E-2</v>
      </c>
      <c r="AQ258" s="26">
        <f t="shared" si="67"/>
        <v>0.1008581168449512</v>
      </c>
      <c r="AR258" s="26">
        <f t="shared" si="67"/>
        <v>0.10225162488393685</v>
      </c>
      <c r="AS258" s="26">
        <f t="shared" si="67"/>
        <v>0.10461397898583827</v>
      </c>
      <c r="AT258" s="26">
        <f t="shared" si="67"/>
        <v>0.10705895514039603</v>
      </c>
      <c r="AU258" s="26">
        <f t="shared" si="67"/>
        <v>0.10739317205516617</v>
      </c>
      <c r="AV258" s="26">
        <f t="shared" si="67"/>
        <v>0.1178439906260462</v>
      </c>
      <c r="AW258" s="26" t="e">
        <f t="shared" si="67"/>
        <v>#VALUE!</v>
      </c>
    </row>
    <row r="259" spans="2:49" x14ac:dyDescent="0.2">
      <c r="B259" s="13" t="s">
        <v>83</v>
      </c>
      <c r="C259" s="26">
        <f t="shared" si="65"/>
        <v>0.19784946236559139</v>
      </c>
      <c r="D259" s="26">
        <f t="shared" si="67"/>
        <v>0.19097222222222221</v>
      </c>
      <c r="E259" s="26">
        <f t="shared" si="67"/>
        <v>0.18255578093306288</v>
      </c>
      <c r="F259" s="26">
        <f t="shared" si="67"/>
        <v>0.17451891174518913</v>
      </c>
      <c r="G259" s="26">
        <f t="shared" si="67"/>
        <v>0.16526791478373146</v>
      </c>
      <c r="H259" s="26">
        <f t="shared" si="67"/>
        <v>0.15752551020408162</v>
      </c>
      <c r="I259" s="26">
        <f t="shared" si="67"/>
        <v>0.15389527458492977</v>
      </c>
      <c r="J259" s="26">
        <f t="shared" si="67"/>
        <v>0.15015974440894569</v>
      </c>
      <c r="K259" s="26">
        <f t="shared" si="67"/>
        <v>0.14781491002570696</v>
      </c>
      <c r="L259" s="26">
        <f t="shared" si="67"/>
        <v>0.14066496163682865</v>
      </c>
      <c r="M259" s="26">
        <f t="shared" si="67"/>
        <v>0.13460317460317459</v>
      </c>
      <c r="N259" s="26">
        <f t="shared" si="67"/>
        <v>0.12658227848101267</v>
      </c>
      <c r="O259" s="26">
        <f t="shared" si="67"/>
        <v>0.12436548223350255</v>
      </c>
      <c r="P259" s="26">
        <f t="shared" si="67"/>
        <v>0.12348822406110757</v>
      </c>
      <c r="Q259" s="26">
        <f t="shared" si="67"/>
        <v>0.12151898734177215</v>
      </c>
      <c r="R259" s="26">
        <f t="shared" si="67"/>
        <v>0.11471321695760597</v>
      </c>
      <c r="S259" s="26">
        <f t="shared" si="67"/>
        <v>0.11023142509135203</v>
      </c>
      <c r="T259" s="26">
        <f t="shared" si="67"/>
        <v>0.10551274451689391</v>
      </c>
      <c r="U259" s="26">
        <f t="shared" si="67"/>
        <v>0.10126582278481013</v>
      </c>
      <c r="V259" s="26">
        <f t="shared" si="67"/>
        <v>9.6218020022246942E-2</v>
      </c>
      <c r="W259" s="26">
        <f t="shared" si="67"/>
        <v>9.0715048025613657E-2</v>
      </c>
      <c r="X259" s="26">
        <f t="shared" si="67"/>
        <v>8.6198050282196001E-2</v>
      </c>
      <c r="Y259" s="26">
        <f t="shared" si="67"/>
        <v>8.5371942086869698E-2</v>
      </c>
      <c r="Z259" s="26">
        <f t="shared" si="67"/>
        <v>8.3374203040706224E-2</v>
      </c>
      <c r="AA259" s="26">
        <f t="shared" si="67"/>
        <v>8.3929422985216995E-2</v>
      </c>
      <c r="AB259" s="26">
        <f t="shared" si="67"/>
        <v>8.3682008368200833E-2</v>
      </c>
      <c r="AC259" s="26">
        <f t="shared" si="67"/>
        <v>8.2955575702629195E-2</v>
      </c>
      <c r="AD259" s="26">
        <f t="shared" si="67"/>
        <v>8.1794195250659632E-2</v>
      </c>
      <c r="AE259" s="26">
        <f t="shared" si="67"/>
        <v>7.9578947368421041E-2</v>
      </c>
      <c r="AF259" s="26">
        <f t="shared" si="67"/>
        <v>7.6583801122694473E-2</v>
      </c>
      <c r="AG259" s="26">
        <f t="shared" si="67"/>
        <v>7.365223993925589E-2</v>
      </c>
      <c r="AH259" s="26">
        <f t="shared" si="67"/>
        <v>7.0528967254408076E-2</v>
      </c>
      <c r="AI259" s="26">
        <f t="shared" si="67"/>
        <v>6.9230769230769235E-2</v>
      </c>
      <c r="AJ259" s="26">
        <f t="shared" si="67"/>
        <v>6.8314452454514243E-2</v>
      </c>
      <c r="AK259" s="26">
        <f t="shared" si="67"/>
        <v>6.6800939912722387E-2</v>
      </c>
      <c r="AL259" s="26">
        <f t="shared" si="67"/>
        <v>6.51890482398957E-2</v>
      </c>
      <c r="AM259" s="26">
        <f t="shared" si="67"/>
        <v>6.2049514258853022E-2</v>
      </c>
      <c r="AN259" s="26">
        <f t="shared" si="67"/>
        <v>5.9723889555822328E-2</v>
      </c>
      <c r="AO259" s="26">
        <f t="shared" si="67"/>
        <v>5.8486238532110088E-2</v>
      </c>
      <c r="AP259" s="26">
        <f t="shared" si="67"/>
        <v>5.7921635434412262E-2</v>
      </c>
      <c r="AQ259" s="26">
        <f t="shared" si="67"/>
        <v>5.8282208588957045E-2</v>
      </c>
      <c r="AR259" s="26">
        <f t="shared" si="67"/>
        <v>5.6731813246471224E-2</v>
      </c>
      <c r="AS259" s="26">
        <f t="shared" si="67"/>
        <v>6.0750132065504489E-2</v>
      </c>
      <c r="AT259" s="26">
        <f t="shared" si="67"/>
        <v>6.1562338334195547E-2</v>
      </c>
      <c r="AU259" s="26">
        <f t="shared" si="67"/>
        <v>6.1678463094034373E-2</v>
      </c>
      <c r="AV259" s="26">
        <f t="shared" si="67"/>
        <v>6.1143984220907298E-2</v>
      </c>
      <c r="AW259" s="26" t="e">
        <f t="shared" si="67"/>
        <v>#VALUE!</v>
      </c>
    </row>
    <row r="260" spans="2:49" x14ac:dyDescent="0.2">
      <c r="B260" s="13" t="s">
        <v>85</v>
      </c>
      <c r="C260" s="26">
        <f t="shared" si="65"/>
        <v>0.18839703882761746</v>
      </c>
      <c r="D260" s="26">
        <f t="shared" si="67"/>
        <v>0.19279345684437324</v>
      </c>
      <c r="E260" s="26">
        <f t="shared" si="67"/>
        <v>0.19667841503791519</v>
      </c>
      <c r="F260" s="26">
        <f t="shared" si="67"/>
        <v>0.20013625868964557</v>
      </c>
      <c r="G260" s="26">
        <f t="shared" si="67"/>
        <v>0.20323375349805065</v>
      </c>
      <c r="H260" s="26">
        <f t="shared" si="67"/>
        <v>0.20602443876101159</v>
      </c>
      <c r="I260" s="26">
        <f t="shared" si="67"/>
        <v>0.20855174803968282</v>
      </c>
      <c r="J260" s="26">
        <f t="shared" si="67"/>
        <v>0.21085128608218093</v>
      </c>
      <c r="K260" s="26">
        <f t="shared" si="67"/>
        <v>0.21295251667557338</v>
      </c>
      <c r="L260" s="26">
        <f t="shared" si="67"/>
        <v>0.2148800318776504</v>
      </c>
      <c r="M260" s="26">
        <f t="shared" si="67"/>
        <v>0.21665451895043733</v>
      </c>
      <c r="N260" s="26">
        <f t="shared" si="67"/>
        <v>0.22086608650003847</v>
      </c>
      <c r="O260" s="26">
        <f t="shared" si="67"/>
        <v>0.2250227045885749</v>
      </c>
      <c r="P260" s="26">
        <f t="shared" si="67"/>
        <v>0.22912544165665361</v>
      </c>
      <c r="Q260" s="26">
        <f t="shared" si="67"/>
        <v>0.23317533862349335</v>
      </c>
      <c r="R260" s="26">
        <f t="shared" si="67"/>
        <v>0.23717340976739065</v>
      </c>
      <c r="S260" s="26">
        <f t="shared" si="67"/>
        <v>0.24112064357259919</v>
      </c>
      <c r="T260" s="26">
        <f t="shared" si="67"/>
        <v>0.24501800354410772</v>
      </c>
      <c r="U260" s="26">
        <f t="shared" si="67"/>
        <v>0.24886642899172765</v>
      </c>
      <c r="V260" s="26">
        <f t="shared" si="67"/>
        <v>0.25266683578483023</v>
      </c>
      <c r="W260" s="26">
        <f t="shared" si="67"/>
        <v>0.25642011707900697</v>
      </c>
      <c r="X260" s="26">
        <f t="shared" si="67"/>
        <v>0.3285603472581497</v>
      </c>
      <c r="Y260" s="26">
        <f t="shared" si="67"/>
        <v>0.32426716018374696</v>
      </c>
      <c r="Z260" s="26">
        <f t="shared" si="67"/>
        <v>0.32048936025610303</v>
      </c>
      <c r="AA260" s="26">
        <f t="shared" si="67"/>
        <v>0.31721076482012395</v>
      </c>
      <c r="AB260" s="26">
        <f t="shared" si="67"/>
        <v>0.30242171332797452</v>
      </c>
      <c r="AC260" s="26">
        <f t="shared" si="67"/>
        <v>0.2938120752783403</v>
      </c>
      <c r="AD260" s="26">
        <f t="shared" si="67"/>
        <v>0.2968164709416371</v>
      </c>
      <c r="AE260" s="26">
        <f t="shared" si="67"/>
        <v>0.28970820985389312</v>
      </c>
      <c r="AF260" s="26">
        <f t="shared" si="67"/>
        <v>0.28911976700074649</v>
      </c>
      <c r="AG260" s="26">
        <f t="shared" si="67"/>
        <v>0.2811322009550285</v>
      </c>
      <c r="AH260" s="26">
        <f t="shared" si="67"/>
        <v>0.28800709319424361</v>
      </c>
      <c r="AI260" s="26">
        <f t="shared" si="67"/>
        <v>0.28866279642756737</v>
      </c>
      <c r="AJ260" s="26">
        <f t="shared" si="67"/>
        <v>0.29182601716573697</v>
      </c>
      <c r="AK260" s="26">
        <f t="shared" si="67"/>
        <v>0.29106446200176128</v>
      </c>
      <c r="AL260" s="26">
        <f t="shared" si="67"/>
        <v>0.28447934403399622</v>
      </c>
      <c r="AM260" s="26">
        <f t="shared" si="67"/>
        <v>0.27844549014100178</v>
      </c>
      <c r="AN260" s="26">
        <f t="shared" si="67"/>
        <v>0.2786011797788443</v>
      </c>
      <c r="AO260" s="26">
        <f t="shared" si="67"/>
        <v>0.27624270688200225</v>
      </c>
      <c r="AP260" s="26">
        <f t="shared" si="67"/>
        <v>0.2762192114451637</v>
      </c>
      <c r="AQ260" s="26">
        <f t="shared" si="67"/>
        <v>0.28114884812811297</v>
      </c>
      <c r="AR260" s="26">
        <f t="shared" si="67"/>
        <v>0.27607914340290024</v>
      </c>
      <c r="AS260" s="26">
        <f t="shared" si="67"/>
        <v>0.27522183163691971</v>
      </c>
      <c r="AT260" s="26">
        <f t="shared" si="67"/>
        <v>0.27316977383463198</v>
      </c>
      <c r="AU260" s="26">
        <f t="shared" si="67"/>
        <v>0.26542121588039003</v>
      </c>
      <c r="AV260" s="26">
        <f t="shared" si="67"/>
        <v>0.26674618549037082</v>
      </c>
      <c r="AW260" s="26" t="e">
        <f t="shared" si="67"/>
        <v>#VALUE!</v>
      </c>
    </row>
    <row r="261" spans="2:49" x14ac:dyDescent="0.2">
      <c r="B261" s="13" t="s">
        <v>86</v>
      </c>
      <c r="C261" s="26" t="e">
        <f t="shared" si="65"/>
        <v>#VALUE!</v>
      </c>
      <c r="D261" s="26" t="e">
        <f t="shared" si="67"/>
        <v>#VALUE!</v>
      </c>
      <c r="E261" s="26" t="e">
        <f t="shared" si="67"/>
        <v>#VALUE!</v>
      </c>
      <c r="F261" s="26" t="e">
        <f t="shared" si="67"/>
        <v>#VALUE!</v>
      </c>
      <c r="G261" s="26" t="e">
        <f t="shared" si="67"/>
        <v>#VALUE!</v>
      </c>
      <c r="H261" s="26">
        <f t="shared" si="67"/>
        <v>0.13081896551724137</v>
      </c>
      <c r="I261" s="26">
        <f t="shared" si="67"/>
        <v>0.12677266867211001</v>
      </c>
      <c r="J261" s="26">
        <f t="shared" si="67"/>
        <v>0.12146351840034035</v>
      </c>
      <c r="K261" s="26">
        <f t="shared" si="67"/>
        <v>0.1223460163968888</v>
      </c>
      <c r="L261" s="26">
        <f t="shared" si="67"/>
        <v>0.12300352623936943</v>
      </c>
      <c r="M261" s="26">
        <f t="shared" si="67"/>
        <v>0.12233400402414486</v>
      </c>
      <c r="N261" s="26">
        <f t="shared" si="67"/>
        <v>0.12598580441640378</v>
      </c>
      <c r="O261" s="26">
        <f t="shared" si="67"/>
        <v>0.12415169660678643</v>
      </c>
      <c r="P261" s="26">
        <f t="shared" si="67"/>
        <v>9.4968794813273805E-2</v>
      </c>
      <c r="Q261" s="26">
        <f t="shared" si="67"/>
        <v>0.11927710843373494</v>
      </c>
      <c r="R261" s="26">
        <f t="shared" si="67"/>
        <v>9.1079445637321885E-2</v>
      </c>
      <c r="S261" s="26">
        <f t="shared" si="67"/>
        <v>0.11328806983511154</v>
      </c>
      <c r="T261" s="26">
        <f t="shared" si="67"/>
        <v>0.10113762723462494</v>
      </c>
      <c r="U261" s="26">
        <f t="shared" si="67"/>
        <v>0.10017786059117473</v>
      </c>
      <c r="V261" s="26">
        <f t="shared" si="67"/>
        <v>9.945200929923613E-2</v>
      </c>
      <c r="W261" s="26">
        <f t="shared" si="67"/>
        <v>0.10307073544433093</v>
      </c>
      <c r="X261" s="26">
        <f t="shared" si="67"/>
        <v>9.7676305810015768E-2</v>
      </c>
      <c r="Y261" s="26">
        <f t="shared" si="67"/>
        <v>0.1015301339623212</v>
      </c>
      <c r="Z261" s="26">
        <f t="shared" si="67"/>
        <v>0.10364613924908508</v>
      </c>
      <c r="AA261" s="26">
        <f t="shared" si="67"/>
        <v>0.11111608141355402</v>
      </c>
      <c r="AB261" s="26">
        <f t="shared" si="67"/>
        <v>0.11450100271322401</v>
      </c>
      <c r="AC261" s="26">
        <f t="shared" si="67"/>
        <v>0.11152947286419113</v>
      </c>
      <c r="AD261" s="26">
        <f t="shared" si="67"/>
        <v>0.11316448650153076</v>
      </c>
      <c r="AE261" s="26">
        <f t="shared" si="67"/>
        <v>0.10763307214266415</v>
      </c>
      <c r="AF261" s="26">
        <f t="shared" si="67"/>
        <v>0.10684322646819031</v>
      </c>
      <c r="AG261" s="26">
        <f t="shared" si="67"/>
        <v>0.10337807748584515</v>
      </c>
      <c r="AH261" s="26">
        <f t="shared" si="67"/>
        <v>0.10813927535153635</v>
      </c>
      <c r="AI261" s="26">
        <f t="shared" si="67"/>
        <v>0.11089232425028131</v>
      </c>
      <c r="AJ261" s="26">
        <f t="shared" si="67"/>
        <v>0.10893136253430642</v>
      </c>
      <c r="AK261" s="26">
        <f t="shared" si="67"/>
        <v>0.11623773375300871</v>
      </c>
      <c r="AL261" s="26">
        <f t="shared" si="67"/>
        <v>0.11847020675880605</v>
      </c>
      <c r="AM261" s="26">
        <f t="shared" si="67"/>
        <v>0.12208112917478725</v>
      </c>
      <c r="AN261" s="26">
        <f t="shared" si="67"/>
        <v>0.12605895905949077</v>
      </c>
      <c r="AO261" s="26">
        <f t="shared" si="67"/>
        <v>0.12707298055326033</v>
      </c>
      <c r="AP261" s="26">
        <f t="shared" si="67"/>
        <v>0.13066390572468911</v>
      </c>
      <c r="AQ261" s="26">
        <f t="shared" si="67"/>
        <v>0.14386753004707176</v>
      </c>
      <c r="AR261" s="26">
        <f t="shared" si="67"/>
        <v>0.14528306437995994</v>
      </c>
      <c r="AS261" s="26">
        <f t="shared" si="67"/>
        <v>0.14808690129537092</v>
      </c>
      <c r="AT261" s="26">
        <f t="shared" si="67"/>
        <v>0.15549413411866941</v>
      </c>
      <c r="AU261" s="26">
        <f t="shared" si="67"/>
        <v>0.16119279756195284</v>
      </c>
      <c r="AV261" s="26">
        <f t="shared" si="67"/>
        <v>0.16281390121052569</v>
      </c>
      <c r="AW261" s="26" t="e">
        <f t="shared" si="67"/>
        <v>#VALUE!</v>
      </c>
    </row>
    <row r="262" spans="2:49" x14ac:dyDescent="0.2">
      <c r="B262" s="13" t="s">
        <v>88</v>
      </c>
      <c r="C262" s="26" t="e">
        <f t="shared" si="65"/>
        <v>#VALUE!</v>
      </c>
      <c r="D262" s="26">
        <f t="shared" si="67"/>
        <v>0.12751946445463144</v>
      </c>
      <c r="E262" s="26">
        <f t="shared" si="67"/>
        <v>0.13353901996370235</v>
      </c>
      <c r="F262" s="26">
        <f t="shared" si="67"/>
        <v>0.13511002016305776</v>
      </c>
      <c r="G262" s="26">
        <f t="shared" si="67"/>
        <v>0.13527608650010498</v>
      </c>
      <c r="H262" s="26">
        <f t="shared" si="67"/>
        <v>0.13870408584399507</v>
      </c>
      <c r="I262" s="26">
        <f t="shared" si="67"/>
        <v>0.13993507012746087</v>
      </c>
      <c r="J262" s="26">
        <f t="shared" si="67"/>
        <v>0.15659597172202214</v>
      </c>
      <c r="K262" s="26">
        <f t="shared" si="67"/>
        <v>0.17394334110584009</v>
      </c>
      <c r="L262" s="26">
        <f t="shared" si="67"/>
        <v>0.18781202947935652</v>
      </c>
      <c r="M262" s="26">
        <f t="shared" si="67"/>
        <v>0.18328969293025471</v>
      </c>
      <c r="N262" s="26">
        <f t="shared" si="67"/>
        <v>0.13491720095976084</v>
      </c>
      <c r="O262" s="26">
        <f t="shared" si="67"/>
        <v>0.14950788939228246</v>
      </c>
      <c r="P262" s="26">
        <f t="shared" si="67"/>
        <v>0.16689045099123295</v>
      </c>
      <c r="Q262" s="26">
        <f t="shared" si="67"/>
        <v>0.18056857232114965</v>
      </c>
      <c r="R262" s="26">
        <f t="shared" si="67"/>
        <v>0.18899593557127806</v>
      </c>
      <c r="S262" s="26">
        <f t="shared" si="67"/>
        <v>0.16811414392059554</v>
      </c>
      <c r="T262" s="26">
        <f t="shared" si="67"/>
        <v>0.17192331478045764</v>
      </c>
      <c r="U262" s="26">
        <f t="shared" si="67"/>
        <v>0.18123803446075304</v>
      </c>
      <c r="V262" s="26">
        <f t="shared" si="67"/>
        <v>0.1857707509881423</v>
      </c>
      <c r="W262" s="26">
        <f t="shared" si="67"/>
        <v>0.18419333768778576</v>
      </c>
      <c r="X262" s="26">
        <f t="shared" si="67"/>
        <v>0.1901595744680851</v>
      </c>
      <c r="Y262" s="26">
        <f t="shared" si="67"/>
        <v>0.19893899204244031</v>
      </c>
      <c r="Z262" s="26">
        <f t="shared" si="67"/>
        <v>0.19948018193632228</v>
      </c>
      <c r="AA262" s="26">
        <f t="shared" si="67"/>
        <v>0.19863013698630136</v>
      </c>
      <c r="AB262" s="26">
        <f t="shared" si="67"/>
        <v>0.19797859690844233</v>
      </c>
      <c r="AC262" s="26">
        <f t="shared" si="67"/>
        <v>0.19700460829493088</v>
      </c>
      <c r="AD262" s="26">
        <f t="shared" si="67"/>
        <v>0.19085714285714286</v>
      </c>
      <c r="AE262" s="26">
        <f t="shared" si="67"/>
        <v>0.19447640966628307</v>
      </c>
      <c r="AF262" s="26">
        <f t="shared" si="67"/>
        <v>0.20101925254813138</v>
      </c>
      <c r="AG262" s="26">
        <f t="shared" si="67"/>
        <v>0.19843924191750278</v>
      </c>
      <c r="AH262" s="26">
        <f t="shared" si="67"/>
        <v>0.1886178861788618</v>
      </c>
      <c r="AI262" s="26">
        <f t="shared" si="67"/>
        <v>0.18487394957983194</v>
      </c>
      <c r="AJ262" s="26">
        <f t="shared" si="67"/>
        <v>0.18586789554531491</v>
      </c>
      <c r="AK262" s="26">
        <f t="shared" si="67"/>
        <v>0.18644906033630068</v>
      </c>
      <c r="AL262" s="26">
        <f t="shared" si="67"/>
        <v>0.17924074963959635</v>
      </c>
      <c r="AM262" s="26">
        <f t="shared" si="67"/>
        <v>0.1676056338028169</v>
      </c>
      <c r="AN262" s="26">
        <f t="shared" si="67"/>
        <v>0.16112650046168051</v>
      </c>
      <c r="AO262" s="26">
        <f t="shared" si="67"/>
        <v>0.16329346826126956</v>
      </c>
      <c r="AP262" s="26">
        <f t="shared" si="67"/>
        <v>0.15384615384615385</v>
      </c>
      <c r="AQ262" s="26">
        <f t="shared" si="67"/>
        <v>0.15181058495821728</v>
      </c>
      <c r="AR262" s="26">
        <f t="shared" ref="AR262:AW262" si="68">AR68/AR29</f>
        <v>0.15736505032021958</v>
      </c>
      <c r="AS262" s="26">
        <f t="shared" si="68"/>
        <v>0.15596330275229359</v>
      </c>
      <c r="AT262" s="26">
        <f t="shared" si="68"/>
        <v>0.14253597122302158</v>
      </c>
      <c r="AU262" s="26">
        <f t="shared" si="68"/>
        <v>0.14242292661745548</v>
      </c>
      <c r="AV262" s="26">
        <f t="shared" si="68"/>
        <v>0.1389124893797791</v>
      </c>
      <c r="AW262" s="26" t="e">
        <f t="shared" si="68"/>
        <v>#VALUE!</v>
      </c>
    </row>
    <row r="263" spans="2:49" x14ac:dyDescent="0.2">
      <c r="B263" s="13" t="s">
        <v>87</v>
      </c>
      <c r="C263" s="26">
        <f t="shared" si="65"/>
        <v>0.17902471609886439</v>
      </c>
      <c r="D263" s="26">
        <f t="shared" si="65"/>
        <v>0.15333120816066306</v>
      </c>
      <c r="E263" s="26">
        <f t="shared" si="65"/>
        <v>0.12987804878048781</v>
      </c>
      <c r="F263" s="26">
        <f t="shared" si="65"/>
        <v>0.12636695018226002</v>
      </c>
      <c r="G263" s="26">
        <f t="shared" si="65"/>
        <v>0.12053301029678982</v>
      </c>
      <c r="H263" s="26">
        <f t="shared" si="65"/>
        <v>0.11425206124852769</v>
      </c>
      <c r="I263" s="26">
        <f t="shared" si="65"/>
        <v>0.10792580101180438</v>
      </c>
      <c r="J263" s="26">
        <f t="shared" si="65"/>
        <v>0.10578512396694215</v>
      </c>
      <c r="K263" s="26">
        <f t="shared" si="65"/>
        <v>0.10563380281690141</v>
      </c>
      <c r="L263" s="26">
        <f t="shared" si="65"/>
        <v>0.10257787325456498</v>
      </c>
      <c r="M263" s="26">
        <f t="shared" si="65"/>
        <v>0.10026666666666667</v>
      </c>
      <c r="N263" s="26">
        <f t="shared" si="65"/>
        <v>9.9264705882352935E-2</v>
      </c>
      <c r="O263" s="26">
        <f t="shared" si="65"/>
        <v>0.10314136125654451</v>
      </c>
      <c r="P263" s="26">
        <f t="shared" si="65"/>
        <v>0.10157068062827225</v>
      </c>
      <c r="Q263" s="26">
        <f t="shared" si="65"/>
        <v>0.1000515729757607</v>
      </c>
      <c r="R263" s="26">
        <f t="shared" si="65"/>
        <v>9.6774193548387094E-2</v>
      </c>
      <c r="S263" s="26">
        <f t="shared" ref="D263:AW268" si="69">S69/S30</f>
        <v>9.4008767657087183E-2</v>
      </c>
      <c r="T263" s="26">
        <f t="shared" si="69"/>
        <v>8.9952153110047853E-2</v>
      </c>
      <c r="U263" s="26">
        <f t="shared" si="69"/>
        <v>9.4276094276094277E-2</v>
      </c>
      <c r="V263" s="26">
        <f t="shared" si="69"/>
        <v>9.4339622641509441E-2</v>
      </c>
      <c r="W263" s="26">
        <f t="shared" si="69"/>
        <v>9.2369477911646583E-2</v>
      </c>
      <c r="X263" s="26">
        <f t="shared" si="69"/>
        <v>9.1231626964014198E-2</v>
      </c>
      <c r="Y263" s="26">
        <f t="shared" si="69"/>
        <v>8.9847715736040612E-2</v>
      </c>
      <c r="Z263" s="26">
        <f t="shared" si="69"/>
        <v>8.9847715736040612E-2</v>
      </c>
      <c r="AA263" s="26">
        <f t="shared" si="69"/>
        <v>8.7368946580129808E-2</v>
      </c>
      <c r="AB263" s="26">
        <f t="shared" si="69"/>
        <v>8.4025403028822665E-2</v>
      </c>
      <c r="AC263" s="26">
        <f t="shared" si="69"/>
        <v>7.8422053231939168E-2</v>
      </c>
      <c r="AD263" s="26">
        <f t="shared" si="69"/>
        <v>7.663896583564174E-2</v>
      </c>
      <c r="AE263" s="26">
        <f t="shared" si="69"/>
        <v>7.6611086074808474E-2</v>
      </c>
      <c r="AF263" s="26">
        <f t="shared" si="69"/>
        <v>7.4339453649798479E-2</v>
      </c>
      <c r="AG263" s="26">
        <f t="shared" si="69"/>
        <v>7.0347284060552087E-2</v>
      </c>
      <c r="AH263" s="26">
        <f t="shared" si="69"/>
        <v>6.8171757414785303E-2</v>
      </c>
      <c r="AI263" s="26">
        <f t="shared" si="69"/>
        <v>6.7871308946672537E-2</v>
      </c>
      <c r="AJ263" s="26">
        <f t="shared" si="69"/>
        <v>7.0222222222222228E-2</v>
      </c>
      <c r="AK263" s="26">
        <f t="shared" si="69"/>
        <v>7.1302037201062887E-2</v>
      </c>
      <c r="AL263" s="26">
        <f t="shared" si="69"/>
        <v>7.1780221249172244E-2</v>
      </c>
      <c r="AM263" s="26">
        <f t="shared" si="69"/>
        <v>8.1449893390191902E-2</v>
      </c>
      <c r="AN263" s="26">
        <f t="shared" si="69"/>
        <v>7.7493816982687549E-2</v>
      </c>
      <c r="AO263" s="26">
        <f t="shared" si="69"/>
        <v>7.5418994413407825E-2</v>
      </c>
      <c r="AP263" s="26">
        <f t="shared" si="69"/>
        <v>7.8651685393258425E-2</v>
      </c>
      <c r="AQ263" s="26">
        <f t="shared" si="69"/>
        <v>7.5380914194065757E-2</v>
      </c>
      <c r="AR263" s="26">
        <f t="shared" si="69"/>
        <v>6.8720379146919433E-2</v>
      </c>
      <c r="AS263" s="26">
        <f t="shared" si="69"/>
        <v>6.7389620449264137E-2</v>
      </c>
      <c r="AT263" s="26">
        <f t="shared" si="69"/>
        <v>6.7770504428186371E-2</v>
      </c>
      <c r="AU263" s="26">
        <f t="shared" si="69"/>
        <v>7.061068702290077E-2</v>
      </c>
      <c r="AV263" s="26">
        <f t="shared" si="69"/>
        <v>6.8311195445920306E-2</v>
      </c>
      <c r="AW263" s="26" t="e">
        <f t="shared" si="69"/>
        <v>#VALUE!</v>
      </c>
    </row>
    <row r="264" spans="2:49" x14ac:dyDescent="0.2">
      <c r="B264" s="13" t="s">
        <v>89</v>
      </c>
      <c r="C264" s="26">
        <f t="shared" si="65"/>
        <v>0.30800658978583195</v>
      </c>
      <c r="D264" s="26">
        <f t="shared" si="69"/>
        <v>0.29915857605177992</v>
      </c>
      <c r="E264" s="26">
        <f t="shared" si="69"/>
        <v>0.28580453597826772</v>
      </c>
      <c r="F264" s="26">
        <f t="shared" si="69"/>
        <v>0.27321086163171893</v>
      </c>
      <c r="G264" s="26">
        <f t="shared" si="69"/>
        <v>0.26157773185851463</v>
      </c>
      <c r="H264" s="26">
        <f t="shared" si="69"/>
        <v>0.25271542360608257</v>
      </c>
      <c r="I264" s="26">
        <f t="shared" si="69"/>
        <v>0.24184191443074693</v>
      </c>
      <c r="J264" s="26">
        <f t="shared" si="69"/>
        <v>0.2363122783821143</v>
      </c>
      <c r="K264" s="26">
        <f t="shared" si="69"/>
        <v>0.25080367058273423</v>
      </c>
      <c r="L264" s="26">
        <f t="shared" si="69"/>
        <v>0.25161065645133207</v>
      </c>
      <c r="M264" s="26">
        <f t="shared" si="69"/>
        <v>0.25435560170762661</v>
      </c>
      <c r="N264" s="26">
        <f t="shared" si="69"/>
        <v>0.25717566016073479</v>
      </c>
      <c r="O264" s="26">
        <f t="shared" si="69"/>
        <v>0.2692986585078842</v>
      </c>
      <c r="P264" s="26">
        <f t="shared" si="69"/>
        <v>0.26794879358149959</v>
      </c>
      <c r="Q264" s="26">
        <f t="shared" si="69"/>
        <v>0.26526650194140489</v>
      </c>
      <c r="R264" s="26">
        <f t="shared" si="69"/>
        <v>0.26516565562295846</v>
      </c>
      <c r="S264" s="26">
        <f t="shared" si="69"/>
        <v>0.25998953062292796</v>
      </c>
      <c r="T264" s="26">
        <f t="shared" si="69"/>
        <v>0.25609756097560976</v>
      </c>
      <c r="U264" s="26">
        <f t="shared" si="69"/>
        <v>0.25395053750807733</v>
      </c>
      <c r="V264" s="26">
        <f t="shared" si="69"/>
        <v>0.25114692389130688</v>
      </c>
      <c r="W264" s="26">
        <f t="shared" si="69"/>
        <v>0.27174447174447175</v>
      </c>
      <c r="X264" s="26">
        <f t="shared" si="69"/>
        <v>0.30020879551089652</v>
      </c>
      <c r="Y264" s="26">
        <f t="shared" si="69"/>
        <v>0.2366115539160793</v>
      </c>
      <c r="Z264" s="26">
        <f t="shared" si="69"/>
        <v>0.24378944541426079</v>
      </c>
      <c r="AA264" s="26">
        <f t="shared" si="69"/>
        <v>0.24923265807243708</v>
      </c>
      <c r="AB264" s="26">
        <f t="shared" si="69"/>
        <v>0.23715521903731746</v>
      </c>
      <c r="AC264" s="26">
        <f t="shared" si="69"/>
        <v>0.23343755845960606</v>
      </c>
      <c r="AD264" s="26">
        <f t="shared" si="69"/>
        <v>0.23103820674577566</v>
      </c>
      <c r="AE264" s="26">
        <f t="shared" si="69"/>
        <v>0.22443662889149407</v>
      </c>
      <c r="AF264" s="26">
        <f t="shared" si="69"/>
        <v>0.2261977366673443</v>
      </c>
      <c r="AG264" s="26">
        <f t="shared" si="69"/>
        <v>0.22408095828170177</v>
      </c>
      <c r="AH264" s="26">
        <f t="shared" si="69"/>
        <v>0.2277619399570619</v>
      </c>
      <c r="AI264" s="26">
        <f t="shared" si="69"/>
        <v>0.22681758815846756</v>
      </c>
      <c r="AJ264" s="26">
        <f t="shared" si="69"/>
        <v>0.21796284056693838</v>
      </c>
      <c r="AK264" s="26">
        <f t="shared" si="69"/>
        <v>0.21210583544762596</v>
      </c>
      <c r="AL264" s="26">
        <f t="shared" si="69"/>
        <v>0.20501558515160101</v>
      </c>
      <c r="AM264" s="26">
        <f t="shared" si="69"/>
        <v>0.1989173632999863</v>
      </c>
      <c r="AN264" s="26">
        <f t="shared" si="69"/>
        <v>0.1923758283577193</v>
      </c>
      <c r="AO264" s="26">
        <f t="shared" si="69"/>
        <v>0.1879746835443038</v>
      </c>
      <c r="AP264" s="26">
        <f t="shared" si="69"/>
        <v>0.18773632467859844</v>
      </c>
      <c r="AQ264" s="26">
        <f t="shared" si="69"/>
        <v>0.19097783235313126</v>
      </c>
      <c r="AR264" s="26">
        <f t="shared" si="69"/>
        <v>0.19142783703894101</v>
      </c>
      <c r="AS264" s="26">
        <f t="shared" si="69"/>
        <v>0.18869860817138093</v>
      </c>
      <c r="AT264" s="26">
        <f t="shared" si="69"/>
        <v>0.18531603288797532</v>
      </c>
      <c r="AU264" s="26">
        <f t="shared" si="69"/>
        <v>0.1825747068465515</v>
      </c>
      <c r="AV264" s="26">
        <f t="shared" si="69"/>
        <v>0.18279035065904004</v>
      </c>
      <c r="AW264" s="26" t="e">
        <f t="shared" si="69"/>
        <v>#VALUE!</v>
      </c>
    </row>
    <row r="265" spans="2:49" x14ac:dyDescent="0.2">
      <c r="B265" s="13" t="s">
        <v>90</v>
      </c>
      <c r="C265" s="26">
        <f t="shared" si="65"/>
        <v>0.23825104104699585</v>
      </c>
      <c r="D265" s="26">
        <f t="shared" si="69"/>
        <v>0.24045346062052506</v>
      </c>
      <c r="E265" s="26">
        <f t="shared" si="69"/>
        <v>0.23896727709396579</v>
      </c>
      <c r="F265" s="26">
        <f t="shared" si="69"/>
        <v>0.23342415985467757</v>
      </c>
      <c r="G265" s="26">
        <f t="shared" si="69"/>
        <v>0.19112073632918244</v>
      </c>
      <c r="H265" s="26">
        <f t="shared" si="69"/>
        <v>0.1933404940923738</v>
      </c>
      <c r="I265" s="26">
        <f t="shared" si="69"/>
        <v>0.18421747162839799</v>
      </c>
      <c r="J265" s="26">
        <f t="shared" si="69"/>
        <v>0.18816067653276955</v>
      </c>
      <c r="K265" s="26">
        <f t="shared" si="69"/>
        <v>0.18531283138918345</v>
      </c>
      <c r="L265" s="26">
        <f t="shared" si="69"/>
        <v>0.1852620653866113</v>
      </c>
      <c r="M265" s="26">
        <f t="shared" si="69"/>
        <v>0.32411167512690353</v>
      </c>
      <c r="N265" s="26">
        <f t="shared" si="69"/>
        <v>0.32312404287901991</v>
      </c>
      <c r="O265" s="26">
        <f t="shared" si="69"/>
        <v>0.30422606924643586</v>
      </c>
      <c r="P265" s="26">
        <f t="shared" si="69"/>
        <v>0.3125</v>
      </c>
      <c r="Q265" s="26">
        <f t="shared" si="69"/>
        <v>0.32466257668711657</v>
      </c>
      <c r="R265" s="26">
        <f t="shared" si="69"/>
        <v>0.323145181168351</v>
      </c>
      <c r="S265" s="26">
        <f t="shared" si="69"/>
        <v>0.31323818897637795</v>
      </c>
      <c r="T265" s="26">
        <f t="shared" si="69"/>
        <v>0.32150563414049388</v>
      </c>
      <c r="U265" s="26">
        <f t="shared" si="69"/>
        <v>0.30981308411214953</v>
      </c>
      <c r="V265" s="26">
        <f t="shared" si="69"/>
        <v>0.26433630340415809</v>
      </c>
      <c r="W265" s="26">
        <f t="shared" si="69"/>
        <v>0.26041219407471017</v>
      </c>
      <c r="X265" s="26">
        <f t="shared" si="69"/>
        <v>0.26882661996497376</v>
      </c>
      <c r="Y265" s="26">
        <f t="shared" si="69"/>
        <v>0.23923434338943106</v>
      </c>
      <c r="Z265" s="26">
        <f t="shared" si="69"/>
        <v>0.24439817120094157</v>
      </c>
      <c r="AA265" s="26">
        <f t="shared" si="69"/>
        <v>0.25453638178189075</v>
      </c>
      <c r="AB265" s="26">
        <f t="shared" si="69"/>
        <v>0.2596996530947599</v>
      </c>
      <c r="AC265" s="26">
        <f t="shared" si="69"/>
        <v>0.26905717720169647</v>
      </c>
      <c r="AD265" s="26">
        <f t="shared" si="69"/>
        <v>0.27292362502783346</v>
      </c>
      <c r="AE265" s="26">
        <f t="shared" si="69"/>
        <v>0.26038073070368678</v>
      </c>
      <c r="AF265" s="26">
        <f t="shared" si="69"/>
        <v>0.24970348860987279</v>
      </c>
      <c r="AG265" s="26">
        <f t="shared" si="69"/>
        <v>0.23753244160511078</v>
      </c>
      <c r="AH265" s="26">
        <f t="shared" si="69"/>
        <v>0.24866478165252906</v>
      </c>
      <c r="AI265" s="26">
        <f t="shared" si="69"/>
        <v>0.24994622920047707</v>
      </c>
      <c r="AJ265" s="26">
        <f t="shared" si="69"/>
        <v>0.25283130744144677</v>
      </c>
      <c r="AK265" s="26">
        <f t="shared" si="69"/>
        <v>0.24626034373010822</v>
      </c>
      <c r="AL265" s="26">
        <f t="shared" si="69"/>
        <v>0.23908842805633582</v>
      </c>
      <c r="AM265" s="26">
        <f t="shared" si="69"/>
        <v>0.23077075372705855</v>
      </c>
      <c r="AN265" s="26">
        <f t="shared" si="69"/>
        <v>0.23392309973312245</v>
      </c>
      <c r="AO265" s="26">
        <f t="shared" si="69"/>
        <v>0.23504895214878305</v>
      </c>
      <c r="AP265" s="26">
        <f t="shared" si="69"/>
        <v>0.2328853082871139</v>
      </c>
      <c r="AQ265" s="26">
        <f t="shared" si="69"/>
        <v>0.22281727711090593</v>
      </c>
      <c r="AR265" s="26">
        <f t="shared" si="69"/>
        <v>0.21067197033209065</v>
      </c>
      <c r="AS265" s="26">
        <f t="shared" si="69"/>
        <v>0.21569395832521493</v>
      </c>
      <c r="AT265" s="26">
        <f t="shared" si="69"/>
        <v>0.21397715064049649</v>
      </c>
      <c r="AU265" s="26">
        <f t="shared" si="69"/>
        <v>0.1931806176260279</v>
      </c>
      <c r="AV265" s="26">
        <f t="shared" si="69"/>
        <v>0.1803018953907142</v>
      </c>
      <c r="AW265" s="26" t="e">
        <f t="shared" si="69"/>
        <v>#VALUE!</v>
      </c>
    </row>
    <row r="266" spans="2:49" x14ac:dyDescent="0.2">
      <c r="B266" s="13" t="s">
        <v>91</v>
      </c>
      <c r="C266" s="26" t="e">
        <f t="shared" si="65"/>
        <v>#VALUE!</v>
      </c>
      <c r="D266" s="26" t="e">
        <f t="shared" si="69"/>
        <v>#VALUE!</v>
      </c>
      <c r="E266" s="26" t="e">
        <f t="shared" si="69"/>
        <v>#VALUE!</v>
      </c>
      <c r="F266" s="26" t="e">
        <f t="shared" si="69"/>
        <v>#VALUE!</v>
      </c>
      <c r="G266" s="26" t="e">
        <f t="shared" si="69"/>
        <v>#VALUE!</v>
      </c>
      <c r="H266" s="26" t="e">
        <f t="shared" si="69"/>
        <v>#VALUE!</v>
      </c>
      <c r="I266" s="26" t="e">
        <f t="shared" si="69"/>
        <v>#VALUE!</v>
      </c>
      <c r="J266" s="26" t="e">
        <f t="shared" si="69"/>
        <v>#VALUE!</v>
      </c>
      <c r="K266" s="26" t="e">
        <f t="shared" si="69"/>
        <v>#VALUE!</v>
      </c>
      <c r="L266" s="26" t="e">
        <f t="shared" si="69"/>
        <v>#VALUE!</v>
      </c>
      <c r="M266" s="26" t="e">
        <f t="shared" si="69"/>
        <v>#VALUE!</v>
      </c>
      <c r="N266" s="26" t="e">
        <f t="shared" si="69"/>
        <v>#VALUE!</v>
      </c>
      <c r="O266" s="26" t="e">
        <f t="shared" si="69"/>
        <v>#VALUE!</v>
      </c>
      <c r="P266" s="26" t="e">
        <f t="shared" si="69"/>
        <v>#VALUE!</v>
      </c>
      <c r="Q266" s="26" t="e">
        <f t="shared" si="69"/>
        <v>#VALUE!</v>
      </c>
      <c r="R266" s="26" t="e">
        <f t="shared" si="69"/>
        <v>#VALUE!</v>
      </c>
      <c r="S266" s="26" t="e">
        <f t="shared" si="69"/>
        <v>#VALUE!</v>
      </c>
      <c r="T266" s="26" t="e">
        <f t="shared" si="69"/>
        <v>#VALUE!</v>
      </c>
      <c r="U266" s="26" t="e">
        <f t="shared" si="69"/>
        <v>#VALUE!</v>
      </c>
      <c r="V266" s="26" t="e">
        <f t="shared" si="69"/>
        <v>#VALUE!</v>
      </c>
      <c r="W266" s="26" t="e">
        <f t="shared" si="69"/>
        <v>#VALUE!</v>
      </c>
      <c r="X266" s="26" t="e">
        <f t="shared" si="69"/>
        <v>#VALUE!</v>
      </c>
      <c r="Y266" s="26" t="e">
        <f t="shared" si="69"/>
        <v>#VALUE!</v>
      </c>
      <c r="Z266" s="26" t="e">
        <f t="shared" si="69"/>
        <v>#VALUE!</v>
      </c>
      <c r="AA266" s="26">
        <f t="shared" si="69"/>
        <v>6.19372571320254E-2</v>
      </c>
      <c r="AB266" s="26">
        <f t="shared" si="69"/>
        <v>6.4188559716787774E-2</v>
      </c>
      <c r="AC266" s="26">
        <f t="shared" si="69"/>
        <v>6.2699447166164768E-2</v>
      </c>
      <c r="AD266" s="26">
        <f t="shared" si="69"/>
        <v>6.2332834670655965E-2</v>
      </c>
      <c r="AE266" s="26">
        <f t="shared" si="69"/>
        <v>6.7588465387064492E-2</v>
      </c>
      <c r="AF266" s="26">
        <f t="shared" si="69"/>
        <v>7.5700014070634591E-2</v>
      </c>
      <c r="AG266" s="26">
        <f t="shared" si="69"/>
        <v>7.822239139744018E-2</v>
      </c>
      <c r="AH266" s="26">
        <f t="shared" si="69"/>
        <v>8.2497527899420831E-2</v>
      </c>
      <c r="AI266" s="26">
        <f t="shared" si="69"/>
        <v>8.5190409026798308E-2</v>
      </c>
      <c r="AJ266" s="26">
        <f t="shared" si="69"/>
        <v>9.6137854568973488E-2</v>
      </c>
      <c r="AK266" s="26">
        <f t="shared" si="69"/>
        <v>0.11831920383339477</v>
      </c>
      <c r="AL266" s="26">
        <f t="shared" si="69"/>
        <v>0.12534969768071474</v>
      </c>
      <c r="AM266" s="26">
        <f t="shared" si="69"/>
        <v>0.12514121838880682</v>
      </c>
      <c r="AN266" s="26">
        <f t="shared" si="69"/>
        <v>0.12785814279048061</v>
      </c>
      <c r="AO266" s="26">
        <f t="shared" si="69"/>
        <v>0.1364588897563381</v>
      </c>
      <c r="AP266" s="26">
        <f t="shared" si="69"/>
        <v>0.15533857468932283</v>
      </c>
      <c r="AQ266" s="26">
        <f t="shared" si="69"/>
        <v>0.15836030204962243</v>
      </c>
      <c r="AR266" s="26">
        <f t="shared" si="69"/>
        <v>0.15872673087720812</v>
      </c>
      <c r="AS266" s="26">
        <f t="shared" si="69"/>
        <v>0.15392872477458136</v>
      </c>
      <c r="AT266" s="26">
        <f t="shared" si="69"/>
        <v>0.15481045807753402</v>
      </c>
      <c r="AU266" s="26">
        <f t="shared" si="69"/>
        <v>0.1531950909860347</v>
      </c>
      <c r="AV266" s="26">
        <f t="shared" si="69"/>
        <v>0.15000000000000002</v>
      </c>
      <c r="AW266" s="26" t="e">
        <f t="shared" si="69"/>
        <v>#VALUE!</v>
      </c>
    </row>
    <row r="267" spans="2:49" x14ac:dyDescent="0.2">
      <c r="B267" s="13" t="s">
        <v>92</v>
      </c>
      <c r="C267" s="26" t="e">
        <f t="shared" si="65"/>
        <v>#VALUE!</v>
      </c>
      <c r="D267" s="26" t="e">
        <f t="shared" si="69"/>
        <v>#VALUE!</v>
      </c>
      <c r="E267" s="26" t="e">
        <f t="shared" si="69"/>
        <v>#VALUE!</v>
      </c>
      <c r="F267" s="26" t="e">
        <f t="shared" si="69"/>
        <v>#VALUE!</v>
      </c>
      <c r="G267" s="26" t="e">
        <f t="shared" si="69"/>
        <v>#VALUE!</v>
      </c>
      <c r="H267" s="26" t="e">
        <f t="shared" si="69"/>
        <v>#VALUE!</v>
      </c>
      <c r="I267" s="26" t="e">
        <f t="shared" si="69"/>
        <v>#VALUE!</v>
      </c>
      <c r="J267" s="26" t="e">
        <f t="shared" si="69"/>
        <v>#VALUE!</v>
      </c>
      <c r="K267" s="26" t="e">
        <f t="shared" si="69"/>
        <v>#VALUE!</v>
      </c>
      <c r="L267" s="26" t="e">
        <f t="shared" si="69"/>
        <v>#VALUE!</v>
      </c>
      <c r="M267" s="26" t="e">
        <f t="shared" si="69"/>
        <v>#VALUE!</v>
      </c>
      <c r="N267" s="26" t="e">
        <f t="shared" si="69"/>
        <v>#VALUE!</v>
      </c>
      <c r="O267" s="26" t="e">
        <f t="shared" si="69"/>
        <v>#VALUE!</v>
      </c>
      <c r="P267" s="26" t="e">
        <f t="shared" si="69"/>
        <v>#VALUE!</v>
      </c>
      <c r="Q267" s="26" t="e">
        <f t="shared" si="69"/>
        <v>#VALUE!</v>
      </c>
      <c r="R267" s="26" t="e">
        <f t="shared" si="69"/>
        <v>#VALUE!</v>
      </c>
      <c r="S267" s="26" t="e">
        <f t="shared" si="69"/>
        <v>#VALUE!</v>
      </c>
      <c r="T267" s="26" t="e">
        <f t="shared" si="69"/>
        <v>#VALUE!</v>
      </c>
      <c r="U267" s="26" t="e">
        <f t="shared" si="69"/>
        <v>#VALUE!</v>
      </c>
      <c r="V267" s="26" t="e">
        <f t="shared" si="69"/>
        <v>#VALUE!</v>
      </c>
      <c r="W267" s="26" t="e">
        <f t="shared" si="69"/>
        <v>#VALUE!</v>
      </c>
      <c r="X267" s="26" t="e">
        <f t="shared" si="69"/>
        <v>#VALUE!</v>
      </c>
      <c r="Y267" s="26" t="e">
        <f t="shared" si="69"/>
        <v>#VALUE!</v>
      </c>
      <c r="Z267" s="26" t="e">
        <f t="shared" si="69"/>
        <v>#VALUE!</v>
      </c>
      <c r="AA267" s="26" t="e">
        <f t="shared" si="69"/>
        <v>#VALUE!</v>
      </c>
      <c r="AB267" s="26" t="e">
        <f t="shared" si="69"/>
        <v>#VALUE!</v>
      </c>
      <c r="AC267" s="26">
        <f t="shared" si="69"/>
        <v>0.125947187141217</v>
      </c>
      <c r="AD267" s="26">
        <f t="shared" si="69"/>
        <v>0.11957008508732646</v>
      </c>
      <c r="AE267" s="26">
        <f t="shared" si="69"/>
        <v>0.12534541837073063</v>
      </c>
      <c r="AF267" s="26">
        <f t="shared" si="69"/>
        <v>0.12636435242489027</v>
      </c>
      <c r="AG267" s="26">
        <f t="shared" si="69"/>
        <v>0.11201880035810205</v>
      </c>
      <c r="AH267" s="26">
        <f t="shared" si="69"/>
        <v>0.11847719067935673</v>
      </c>
      <c r="AI267" s="26">
        <f t="shared" si="69"/>
        <v>0.11686903729401561</v>
      </c>
      <c r="AJ267" s="26">
        <f t="shared" si="69"/>
        <v>9.7835787594823739E-2</v>
      </c>
      <c r="AK267" s="26">
        <f t="shared" si="69"/>
        <v>0.10160710509621484</v>
      </c>
      <c r="AL267" s="26">
        <f t="shared" si="69"/>
        <v>0.10155920775389803</v>
      </c>
      <c r="AM267" s="26">
        <f t="shared" si="69"/>
        <v>0.11319184352892217</v>
      </c>
      <c r="AN267" s="26">
        <f t="shared" si="69"/>
        <v>0.11104344295574503</v>
      </c>
      <c r="AO267" s="26">
        <f t="shared" si="69"/>
        <v>9.8986045577753229E-2</v>
      </c>
      <c r="AP267" s="26">
        <f t="shared" si="69"/>
        <v>0.10716834913837055</v>
      </c>
      <c r="AQ267" s="26">
        <f t="shared" si="69"/>
        <v>0.12360248447204969</v>
      </c>
      <c r="AR267" s="26">
        <f t="shared" si="69"/>
        <v>0.12552077769469072</v>
      </c>
      <c r="AS267" s="26">
        <f t="shared" si="69"/>
        <v>0.1219961030526088</v>
      </c>
      <c r="AT267" s="26">
        <f t="shared" si="69"/>
        <v>0.12083263052944754</v>
      </c>
      <c r="AU267" s="26">
        <f t="shared" si="69"/>
        <v>0.12707204921298237</v>
      </c>
      <c r="AV267" s="26">
        <f t="shared" si="69"/>
        <v>0.12456362516257101</v>
      </c>
      <c r="AW267" s="26" t="e">
        <f t="shared" si="69"/>
        <v>#VALUE!</v>
      </c>
    </row>
    <row r="268" spans="2:49" x14ac:dyDescent="0.2">
      <c r="B268" s="13" t="s">
        <v>70</v>
      </c>
      <c r="C268" s="26">
        <f t="shared" si="65"/>
        <v>0.23622617228343923</v>
      </c>
      <c r="D268" s="26">
        <f t="shared" si="69"/>
        <v>0.2413793103448276</v>
      </c>
      <c r="E268" s="26">
        <f t="shared" si="69"/>
        <v>0.22592740327084165</v>
      </c>
      <c r="F268" s="26">
        <f t="shared" si="69"/>
        <v>0.22029414053381061</v>
      </c>
      <c r="G268" s="26">
        <f t="shared" si="69"/>
        <v>0.21843082636954503</v>
      </c>
      <c r="H268" s="26">
        <f t="shared" si="69"/>
        <v>0.21013236684525685</v>
      </c>
      <c r="I268" s="26">
        <f t="shared" si="69"/>
        <v>0.2136731586118458</v>
      </c>
      <c r="J268" s="26">
        <f t="shared" si="69"/>
        <v>0.20821887088635985</v>
      </c>
      <c r="K268" s="26">
        <f t="shared" si="69"/>
        <v>0.20896713462102212</v>
      </c>
      <c r="L268" s="26">
        <f t="shared" si="69"/>
        <v>0.21233793046494343</v>
      </c>
      <c r="M268" s="26">
        <f t="shared" si="69"/>
        <v>0.21552316846474437</v>
      </c>
      <c r="N268" s="26">
        <f t="shared" si="69"/>
        <v>0.21604157764852586</v>
      </c>
      <c r="O268" s="26">
        <f t="shared" si="69"/>
        <v>0.21578053053714027</v>
      </c>
      <c r="P268" s="26">
        <f t="shared" si="69"/>
        <v>0.22108879585960822</v>
      </c>
      <c r="Q268" s="26">
        <f t="shared" si="69"/>
        <v>0.22932767316135116</v>
      </c>
      <c r="R268" s="26">
        <f t="shared" si="69"/>
        <v>0.22831330826378063</v>
      </c>
      <c r="S268" s="26">
        <f t="shared" si="69"/>
        <v>0.22113236777633666</v>
      </c>
      <c r="T268" s="26">
        <f t="shared" si="69"/>
        <v>0.22652625440574914</v>
      </c>
      <c r="U268" s="26">
        <f t="shared" si="69"/>
        <v>0.22103257417657199</v>
      </c>
      <c r="V268" s="26">
        <f t="shared" si="69"/>
        <v>0.21205653991638465</v>
      </c>
      <c r="W268" s="26">
        <f t="shared" si="69"/>
        <v>0.20449742027724249</v>
      </c>
      <c r="X268" s="26">
        <f t="shared" si="69"/>
        <v>0.20197682397477312</v>
      </c>
      <c r="Y268" s="26">
        <f t="shared" si="69"/>
        <v>0.20962876847909759</v>
      </c>
      <c r="Z268" s="26">
        <f t="shared" si="69"/>
        <v>0.21467221985373691</v>
      </c>
      <c r="AA268" s="26">
        <f t="shared" si="69"/>
        <v>0.21650848432556805</v>
      </c>
      <c r="AB268" s="26">
        <f t="shared" si="69"/>
        <v>0.2143791479082906</v>
      </c>
      <c r="AC268" s="26">
        <f t="shared" si="69"/>
        <v>0.21244954747864234</v>
      </c>
      <c r="AD268" s="26">
        <f t="shared" si="69"/>
        <v>0.20583338664579326</v>
      </c>
      <c r="AE268" s="26">
        <f t="shared" si="69"/>
        <v>0.1994251282892526</v>
      </c>
      <c r="AF268" s="26">
        <f t="shared" si="69"/>
        <v>0.18910267371632203</v>
      </c>
      <c r="AG268" s="26">
        <f t="shared" si="69"/>
        <v>0.18070635966163404</v>
      </c>
      <c r="AH268" s="26">
        <f t="shared" si="69"/>
        <v>0.1790373339063118</v>
      </c>
      <c r="AI268" s="26">
        <f t="shared" si="69"/>
        <v>0.17070914124437911</v>
      </c>
      <c r="AJ268" s="26">
        <f t="shared" si="69"/>
        <v>0.16563305695387548</v>
      </c>
      <c r="AK268" s="26">
        <f t="shared" si="69"/>
        <v>0.16528743627973336</v>
      </c>
      <c r="AL268" s="26">
        <f t="shared" si="69"/>
        <v>0.16477283367710069</v>
      </c>
      <c r="AM268" s="26">
        <f t="shared" si="69"/>
        <v>0.16440343469134974</v>
      </c>
      <c r="AN268" s="26">
        <f t="shared" si="69"/>
        <v>0.16501884960092525</v>
      </c>
      <c r="AO268" s="26">
        <f t="shared" si="69"/>
        <v>0.16622972208164621</v>
      </c>
      <c r="AP268" s="26">
        <f t="shared" si="69"/>
        <v>0.1600915176198261</v>
      </c>
      <c r="AQ268" s="26">
        <f t="shared" si="69"/>
        <v>0.15952772644097094</v>
      </c>
      <c r="AR268" s="26">
        <f t="shared" ref="AR268:AW268" si="70">AR74/AR35</f>
        <v>0.15729110548174977</v>
      </c>
      <c r="AS268" s="26">
        <f t="shared" si="70"/>
        <v>0.16698489585174828</v>
      </c>
      <c r="AT268" s="26">
        <f t="shared" si="70"/>
        <v>0.17277022727739222</v>
      </c>
      <c r="AU268" s="26">
        <f t="shared" si="70"/>
        <v>0.17092910203094863</v>
      </c>
      <c r="AV268" s="26">
        <f t="shared" si="70"/>
        <v>0.1680362078208758</v>
      </c>
      <c r="AW268" s="26" t="e">
        <f t="shared" si="70"/>
        <v>#VALUE!</v>
      </c>
    </row>
    <row r="269" spans="2:49" x14ac:dyDescent="0.2">
      <c r="B269" s="13" t="s">
        <v>93</v>
      </c>
      <c r="C269" s="26">
        <f t="shared" si="65"/>
        <v>8.822003113648158E-2</v>
      </c>
      <c r="D269" s="26">
        <f t="shared" si="65"/>
        <v>8.2901554404145081E-2</v>
      </c>
      <c r="E269" s="26">
        <f t="shared" si="65"/>
        <v>7.7659849857623614E-2</v>
      </c>
      <c r="F269" s="26">
        <f t="shared" si="65"/>
        <v>7.6050528486723376E-2</v>
      </c>
      <c r="G269" s="26">
        <f t="shared" si="65"/>
        <v>7.4709742554265518E-2</v>
      </c>
      <c r="H269" s="26">
        <f t="shared" si="65"/>
        <v>7.1639586410635156E-2</v>
      </c>
      <c r="I269" s="26">
        <f t="shared" si="65"/>
        <v>7.0205479452054798E-2</v>
      </c>
      <c r="J269" s="26">
        <f t="shared" si="65"/>
        <v>7.2212734813369109E-2</v>
      </c>
      <c r="K269" s="26">
        <f t="shared" si="65"/>
        <v>7.3876063183475088E-2</v>
      </c>
      <c r="L269" s="26">
        <f t="shared" si="65"/>
        <v>7.4641148325358855E-2</v>
      </c>
      <c r="M269" s="26">
        <f t="shared" si="65"/>
        <v>7.4432892249527413E-2</v>
      </c>
      <c r="N269" s="26">
        <f t="shared" si="65"/>
        <v>7.4556213017751477E-2</v>
      </c>
      <c r="O269" s="26">
        <f t="shared" si="65"/>
        <v>7.6777251184834125E-2</v>
      </c>
      <c r="P269" s="26">
        <f t="shared" si="65"/>
        <v>7.4810606060606064E-2</v>
      </c>
      <c r="Q269" s="26">
        <f t="shared" si="65"/>
        <v>7.2855464159811992E-2</v>
      </c>
      <c r="R269" s="26">
        <f t="shared" si="65"/>
        <v>7.0016282856478249E-2</v>
      </c>
      <c r="S269" s="26">
        <f t="shared" ref="D269:AW274" si="71">S75/S36</f>
        <v>6.3012415085500123E-2</v>
      </c>
      <c r="T269" s="26">
        <f t="shared" si="71"/>
        <v>8.9434661723818351E-2</v>
      </c>
      <c r="U269" s="26">
        <f t="shared" si="71"/>
        <v>8.7999999999999995E-2</v>
      </c>
      <c r="V269" s="26">
        <f t="shared" si="71"/>
        <v>9.0274651058081939E-2</v>
      </c>
      <c r="W269" s="26">
        <f t="shared" si="71"/>
        <v>8.8517279821627645E-2</v>
      </c>
      <c r="X269" s="26">
        <f t="shared" si="71"/>
        <v>8.8034576888080071E-2</v>
      </c>
      <c r="Y269" s="26">
        <f t="shared" si="71"/>
        <v>9.4559277738180084E-2</v>
      </c>
      <c r="Z269" s="26">
        <f t="shared" si="71"/>
        <v>0.10317860746720485</v>
      </c>
      <c r="AA269" s="26">
        <f t="shared" si="71"/>
        <v>0.10616089613034624</v>
      </c>
      <c r="AB269" s="26">
        <f t="shared" si="71"/>
        <v>0.10737581535373808</v>
      </c>
      <c r="AC269" s="26">
        <f t="shared" si="71"/>
        <v>0.10572798385061821</v>
      </c>
      <c r="AD269" s="26">
        <f t="shared" si="71"/>
        <v>0.10402855685874554</v>
      </c>
      <c r="AE269" s="26">
        <f t="shared" si="71"/>
        <v>0.10228700678562452</v>
      </c>
      <c r="AF269" s="26">
        <f t="shared" si="71"/>
        <v>0.10299901671583088</v>
      </c>
      <c r="AG269" s="26">
        <f t="shared" si="71"/>
        <v>9.9783601827362345E-2</v>
      </c>
      <c r="AH269" s="26">
        <f t="shared" si="71"/>
        <v>9.6720924746402454E-2</v>
      </c>
      <c r="AI269" s="26">
        <f t="shared" si="71"/>
        <v>9.5193213949104613E-2</v>
      </c>
      <c r="AJ269" s="26">
        <f t="shared" si="71"/>
        <v>9.376476145488899E-2</v>
      </c>
      <c r="AK269" s="26">
        <f t="shared" si="71"/>
        <v>9.6232819806774755E-2</v>
      </c>
      <c r="AL269" s="26">
        <f t="shared" si="71"/>
        <v>9.6138507014498192E-2</v>
      </c>
      <c r="AM269" s="26">
        <f t="shared" si="71"/>
        <v>9.7912730958853611E-2</v>
      </c>
      <c r="AN269" s="26">
        <f t="shared" si="71"/>
        <v>0.10306099977978418</v>
      </c>
      <c r="AO269" s="26">
        <f t="shared" si="71"/>
        <v>0.10145874156324843</v>
      </c>
      <c r="AP269" s="26">
        <f t="shared" si="71"/>
        <v>0.10468993109579906</v>
      </c>
      <c r="AQ269" s="26">
        <f t="shared" si="71"/>
        <v>0.10699206401839202</v>
      </c>
      <c r="AR269" s="26">
        <f t="shared" si="71"/>
        <v>0.102142285825461</v>
      </c>
      <c r="AS269" s="26">
        <f t="shared" si="71"/>
        <v>0.1021880569453093</v>
      </c>
      <c r="AT269" s="26">
        <f t="shared" si="71"/>
        <v>0.10374731651327397</v>
      </c>
      <c r="AU269" s="26">
        <f t="shared" si="71"/>
        <v>0.1011881063638078</v>
      </c>
      <c r="AV269" s="26">
        <f t="shared" si="71"/>
        <v>0.10011990407673861</v>
      </c>
      <c r="AW269" s="26" t="e">
        <f t="shared" si="71"/>
        <v>#VALUE!</v>
      </c>
    </row>
    <row r="270" spans="2:49" x14ac:dyDescent="0.2">
      <c r="B270" s="13" t="s">
        <v>65</v>
      </c>
      <c r="C270" s="26" t="e">
        <f t="shared" si="65"/>
        <v>#VALUE!</v>
      </c>
      <c r="D270" s="26" t="e">
        <f t="shared" si="71"/>
        <v>#VALUE!</v>
      </c>
      <c r="E270" s="26" t="e">
        <f t="shared" si="71"/>
        <v>#VALUE!</v>
      </c>
      <c r="F270" s="26" t="e">
        <f t="shared" si="71"/>
        <v>#VALUE!</v>
      </c>
      <c r="G270" s="26" t="e">
        <f t="shared" si="71"/>
        <v>#VALUE!</v>
      </c>
      <c r="H270" s="26" t="e">
        <f t="shared" si="71"/>
        <v>#VALUE!</v>
      </c>
      <c r="I270" s="26" t="e">
        <f t="shared" si="71"/>
        <v>#VALUE!</v>
      </c>
      <c r="J270" s="26" t="e">
        <f t="shared" si="71"/>
        <v>#VALUE!</v>
      </c>
      <c r="K270" s="26" t="e">
        <f t="shared" si="71"/>
        <v>#VALUE!</v>
      </c>
      <c r="L270" s="26" t="e">
        <f t="shared" si="71"/>
        <v>#VALUE!</v>
      </c>
      <c r="M270" s="26" t="e">
        <f t="shared" si="71"/>
        <v>#VALUE!</v>
      </c>
      <c r="N270" s="26" t="e">
        <f t="shared" si="71"/>
        <v>#VALUE!</v>
      </c>
      <c r="O270" s="26" t="e">
        <f t="shared" si="71"/>
        <v>#VALUE!</v>
      </c>
      <c r="P270" s="26" t="e">
        <f t="shared" si="71"/>
        <v>#VALUE!</v>
      </c>
      <c r="Q270" s="26" t="e">
        <f t="shared" si="71"/>
        <v>#VALUE!</v>
      </c>
      <c r="R270" s="26" t="e">
        <f t="shared" si="71"/>
        <v>#VALUE!</v>
      </c>
      <c r="S270" s="26" t="e">
        <f t="shared" si="71"/>
        <v>#VALUE!</v>
      </c>
      <c r="T270" s="26" t="e">
        <f t="shared" si="71"/>
        <v>#VALUE!</v>
      </c>
      <c r="U270" s="26" t="e">
        <f t="shared" si="71"/>
        <v>#VALUE!</v>
      </c>
      <c r="V270" s="26" t="e">
        <f t="shared" si="71"/>
        <v>#VALUE!</v>
      </c>
      <c r="W270" s="26" t="e">
        <f t="shared" si="71"/>
        <v>#VALUE!</v>
      </c>
      <c r="X270" s="26">
        <f t="shared" si="71"/>
        <v>8.3608388736624489E-2</v>
      </c>
      <c r="Y270" s="26">
        <f t="shared" si="71"/>
        <v>8.5846136433952211E-2</v>
      </c>
      <c r="Z270" s="26">
        <f t="shared" si="71"/>
        <v>9.3338929832430792E-2</v>
      </c>
      <c r="AA270" s="26">
        <f t="shared" si="71"/>
        <v>9.4490101171367302E-2</v>
      </c>
      <c r="AB270" s="26">
        <f t="shared" si="71"/>
        <v>9.7199266934588704E-2</v>
      </c>
      <c r="AC270" s="26">
        <f t="shared" si="71"/>
        <v>0.10431540269175411</v>
      </c>
      <c r="AD270" s="26">
        <f t="shared" si="71"/>
        <v>0.11096479112040603</v>
      </c>
      <c r="AE270" s="26">
        <f t="shared" si="71"/>
        <v>0.11293178565924201</v>
      </c>
      <c r="AF270" s="26">
        <f t="shared" si="71"/>
        <v>0.11336950437173358</v>
      </c>
      <c r="AG270" s="26">
        <f t="shared" si="71"/>
        <v>0.10840739049751097</v>
      </c>
      <c r="AH270" s="26">
        <f t="shared" si="71"/>
        <v>0.10535454439714108</v>
      </c>
      <c r="AI270" s="26">
        <f t="shared" si="71"/>
        <v>0.10042993908037905</v>
      </c>
      <c r="AJ270" s="26">
        <f t="shared" si="71"/>
        <v>9.750362606032062E-2</v>
      </c>
      <c r="AK270" s="26">
        <f t="shared" si="71"/>
        <v>9.4849250388871126E-2</v>
      </c>
      <c r="AL270" s="26">
        <f t="shared" si="71"/>
        <v>9.2979580024994291E-2</v>
      </c>
      <c r="AM270" s="26">
        <f t="shared" si="71"/>
        <v>9.0898642399372301E-2</v>
      </c>
      <c r="AN270" s="26">
        <f t="shared" si="71"/>
        <v>9.3601128932401911E-2</v>
      </c>
      <c r="AO270" s="26">
        <f t="shared" si="71"/>
        <v>9.2394394489594661E-2</v>
      </c>
      <c r="AP270" s="26">
        <f t="shared" si="71"/>
        <v>8.5494916642802954E-2</v>
      </c>
      <c r="AQ270" s="26">
        <f t="shared" si="71"/>
        <v>8.7118767761856758E-2</v>
      </c>
      <c r="AR270" s="26">
        <f t="shared" si="71"/>
        <v>8.5503472520155555E-2</v>
      </c>
      <c r="AS270" s="26">
        <f t="shared" si="71"/>
        <v>8.4434444693322966E-2</v>
      </c>
      <c r="AT270" s="26">
        <f t="shared" si="71"/>
        <v>8.4149109015439455E-2</v>
      </c>
      <c r="AU270" s="26">
        <f t="shared" si="71"/>
        <v>8.1626109786873027E-2</v>
      </c>
      <c r="AV270" s="26">
        <f t="shared" si="71"/>
        <v>7.2269756429309079E-2</v>
      </c>
      <c r="AW270" s="26" t="e">
        <f t="shared" si="71"/>
        <v>#VALUE!</v>
      </c>
    </row>
    <row r="271" spans="2:49" x14ac:dyDescent="0.2">
      <c r="B271" s="13" t="s">
        <v>94</v>
      </c>
      <c r="C271" s="26" t="e">
        <f t="shared" si="65"/>
        <v>#VALUE!</v>
      </c>
      <c r="D271" s="26" t="e">
        <f t="shared" si="71"/>
        <v>#VALUE!</v>
      </c>
      <c r="E271" s="26" t="e">
        <f t="shared" si="71"/>
        <v>#VALUE!</v>
      </c>
      <c r="F271" s="26" t="e">
        <f t="shared" si="71"/>
        <v>#VALUE!</v>
      </c>
      <c r="G271" s="26" t="e">
        <f t="shared" si="71"/>
        <v>#VALUE!</v>
      </c>
      <c r="H271" s="26" t="e">
        <f t="shared" si="71"/>
        <v>#VALUE!</v>
      </c>
      <c r="I271" s="26" t="e">
        <f t="shared" si="71"/>
        <v>#VALUE!</v>
      </c>
      <c r="J271" s="26" t="e">
        <f t="shared" si="71"/>
        <v>#VALUE!</v>
      </c>
      <c r="K271" s="26" t="e">
        <f t="shared" si="71"/>
        <v>#VALUE!</v>
      </c>
      <c r="L271" s="26" t="e">
        <f t="shared" si="71"/>
        <v>#VALUE!</v>
      </c>
      <c r="M271" s="26" t="e">
        <f t="shared" si="71"/>
        <v>#VALUE!</v>
      </c>
      <c r="N271" s="26" t="e">
        <f t="shared" si="71"/>
        <v>#VALUE!</v>
      </c>
      <c r="O271" s="26" t="e">
        <f t="shared" si="71"/>
        <v>#VALUE!</v>
      </c>
      <c r="P271" s="26" t="e">
        <f t="shared" si="71"/>
        <v>#VALUE!</v>
      </c>
      <c r="Q271" s="26" t="e">
        <f t="shared" si="71"/>
        <v>#VALUE!</v>
      </c>
      <c r="R271" s="26" t="e">
        <f t="shared" si="71"/>
        <v>#VALUE!</v>
      </c>
      <c r="S271" s="26" t="e">
        <f t="shared" si="71"/>
        <v>#VALUE!</v>
      </c>
      <c r="T271" s="26" t="e">
        <f t="shared" si="71"/>
        <v>#VALUE!</v>
      </c>
      <c r="U271" s="26">
        <f t="shared" si="71"/>
        <v>0.29417065615319626</v>
      </c>
      <c r="V271" s="26">
        <f t="shared" si="71"/>
        <v>0.3016352063213345</v>
      </c>
      <c r="W271" s="26">
        <f t="shared" si="71"/>
        <v>0.30931060524328408</v>
      </c>
      <c r="X271" s="26">
        <f t="shared" si="71"/>
        <v>0.29808190772420945</v>
      </c>
      <c r="Y271" s="26">
        <f t="shared" si="71"/>
        <v>0.30485047785428016</v>
      </c>
      <c r="Z271" s="26">
        <f t="shared" si="71"/>
        <v>0.3058422958439172</v>
      </c>
      <c r="AA271" s="26">
        <f t="shared" si="71"/>
        <v>0.30279402209226769</v>
      </c>
      <c r="AB271" s="26">
        <f t="shared" si="71"/>
        <v>0.29951432734337058</v>
      </c>
      <c r="AC271" s="26">
        <f t="shared" si="71"/>
        <v>0.28785734503255023</v>
      </c>
      <c r="AD271" s="26">
        <f t="shared" si="71"/>
        <v>0.29802885975667265</v>
      </c>
      <c r="AE271" s="26">
        <f t="shared" si="71"/>
        <v>0.29493595335384049</v>
      </c>
      <c r="AF271" s="26">
        <f t="shared" si="71"/>
        <v>0.28741157264647199</v>
      </c>
      <c r="AG271" s="26">
        <f t="shared" si="71"/>
        <v>0.29813261665353785</v>
      </c>
      <c r="AH271" s="26">
        <f t="shared" si="71"/>
        <v>0.30219269720338193</v>
      </c>
      <c r="AI271" s="26">
        <f t="shared" si="71"/>
        <v>0.29384219152423319</v>
      </c>
      <c r="AJ271" s="26">
        <f t="shared" si="71"/>
        <v>0.2979618858466922</v>
      </c>
      <c r="AK271" s="26">
        <f t="shared" si="71"/>
        <v>0.28378584891243441</v>
      </c>
      <c r="AL271" s="26">
        <f t="shared" si="71"/>
        <v>0.28854779228545802</v>
      </c>
      <c r="AM271" s="26">
        <f t="shared" si="71"/>
        <v>0.27992949125985411</v>
      </c>
      <c r="AN271" s="26">
        <f t="shared" si="71"/>
        <v>0.26887838750120552</v>
      </c>
      <c r="AO271" s="26">
        <f t="shared" si="71"/>
        <v>0.26295177880532228</v>
      </c>
      <c r="AP271" s="26">
        <f t="shared" si="71"/>
        <v>0.26493396625464116</v>
      </c>
      <c r="AQ271" s="26">
        <f t="shared" si="71"/>
        <v>0.25449234309993801</v>
      </c>
      <c r="AR271" s="26">
        <f t="shared" si="71"/>
        <v>0.24599751140605558</v>
      </c>
      <c r="AS271" s="26">
        <f t="shared" si="71"/>
        <v>0.23903146529148706</v>
      </c>
      <c r="AT271" s="26">
        <f t="shared" si="71"/>
        <v>0.23330982604607428</v>
      </c>
      <c r="AU271" s="26">
        <f t="shared" si="71"/>
        <v>0.21790768518875564</v>
      </c>
      <c r="AV271" s="26">
        <f t="shared" si="71"/>
        <v>0.21197550805754856</v>
      </c>
      <c r="AW271" s="26" t="e">
        <f t="shared" si="71"/>
        <v>#VALUE!</v>
      </c>
    </row>
    <row r="272" spans="2:49" x14ac:dyDescent="0.2">
      <c r="B272" s="13" t="s">
        <v>74</v>
      </c>
      <c r="C272" s="26">
        <f t="shared" ref="C272:C274" si="72">C78/C39</f>
        <v>7.80115663836594E-2</v>
      </c>
      <c r="D272" s="26">
        <f t="shared" si="71"/>
        <v>8.3840264845851442E-2</v>
      </c>
      <c r="E272" s="26">
        <f t="shared" si="71"/>
        <v>8.2936327105513893E-2</v>
      </c>
      <c r="F272" s="26">
        <f t="shared" si="71"/>
        <v>8.2375788962615312E-2</v>
      </c>
      <c r="G272" s="26">
        <f t="shared" si="71"/>
        <v>8.0635407007216872E-2</v>
      </c>
      <c r="H272" s="26">
        <f t="shared" si="71"/>
        <v>8.0744336569579286E-2</v>
      </c>
      <c r="I272" s="26">
        <f t="shared" si="71"/>
        <v>7.9644212330164429E-2</v>
      </c>
      <c r="J272" s="26">
        <f t="shared" si="71"/>
        <v>7.771619528893961E-2</v>
      </c>
      <c r="K272" s="26">
        <f t="shared" si="71"/>
        <v>7.7215856176863593E-2</v>
      </c>
      <c r="L272" s="26">
        <f t="shared" si="71"/>
        <v>7.5999840504007335E-2</v>
      </c>
      <c r="M272" s="26">
        <f t="shared" si="71"/>
        <v>8.0507118860982246E-2</v>
      </c>
      <c r="N272" s="26">
        <f t="shared" si="71"/>
        <v>8.8251218191662151E-2</v>
      </c>
      <c r="O272" s="26">
        <f t="shared" si="71"/>
        <v>9.2011533242876531E-2</v>
      </c>
      <c r="P272" s="26">
        <f t="shared" si="71"/>
        <v>9.530552694816341E-2</v>
      </c>
      <c r="Q272" s="26">
        <f t="shared" si="71"/>
        <v>0.1129370336211956</v>
      </c>
      <c r="R272" s="26">
        <f t="shared" si="71"/>
        <v>0.11468041237113402</v>
      </c>
      <c r="S272" s="26">
        <f t="shared" si="71"/>
        <v>0.11488925348646431</v>
      </c>
      <c r="T272" s="26">
        <f t="shared" si="71"/>
        <v>0.12353559020764321</v>
      </c>
      <c r="U272" s="26">
        <f t="shared" si="71"/>
        <v>0.12564182355686945</v>
      </c>
      <c r="V272" s="26">
        <f t="shared" si="71"/>
        <v>0.1328863610682135</v>
      </c>
      <c r="W272" s="26">
        <f t="shared" si="71"/>
        <v>0.13319412334998881</v>
      </c>
      <c r="X272" s="26">
        <f t="shared" si="71"/>
        <v>0.12951876583007138</v>
      </c>
      <c r="Y272" s="26">
        <f t="shared" si="71"/>
        <v>0.1353646550029487</v>
      </c>
      <c r="Z272" s="26">
        <f t="shared" si="71"/>
        <v>0.13564253826530612</v>
      </c>
      <c r="AA272" s="26">
        <f t="shared" si="71"/>
        <v>0.13804300479150991</v>
      </c>
      <c r="AB272" s="26">
        <f t="shared" si="71"/>
        <v>0.13923653340656753</v>
      </c>
      <c r="AC272" s="26">
        <f t="shared" si="71"/>
        <v>0.13437244917790647</v>
      </c>
      <c r="AD272" s="26">
        <f t="shared" si="71"/>
        <v>0.13205887975530492</v>
      </c>
      <c r="AE272" s="26">
        <f t="shared" si="71"/>
        <v>0.12706952074256489</v>
      </c>
      <c r="AF272" s="26">
        <f t="shared" si="71"/>
        <v>0.1226256041362257</v>
      </c>
      <c r="AG272" s="26">
        <f t="shared" si="71"/>
        <v>0.1189297065562865</v>
      </c>
      <c r="AH272" s="26">
        <f t="shared" si="71"/>
        <v>0.11850197686337678</v>
      </c>
      <c r="AI272" s="26">
        <f t="shared" si="71"/>
        <v>0.11983110075713453</v>
      </c>
      <c r="AJ272" s="26">
        <f t="shared" si="71"/>
        <v>0.12625540481637712</v>
      </c>
      <c r="AK272" s="26">
        <f t="shared" si="71"/>
        <v>0.12935506786019588</v>
      </c>
      <c r="AL272" s="26">
        <f t="shared" si="71"/>
        <v>0.12597816804793371</v>
      </c>
      <c r="AM272" s="26">
        <f t="shared" si="71"/>
        <v>0.12774827503257841</v>
      </c>
      <c r="AN272" s="26">
        <f t="shared" si="71"/>
        <v>0.12983376726179802</v>
      </c>
      <c r="AO272" s="26">
        <f t="shared" si="71"/>
        <v>0.1300053206939705</v>
      </c>
      <c r="AP272" s="26">
        <f t="shared" si="71"/>
        <v>0.13218480472460648</v>
      </c>
      <c r="AQ272" s="26">
        <f t="shared" si="71"/>
        <v>0.13547832408036659</v>
      </c>
      <c r="AR272" s="26">
        <f t="shared" si="71"/>
        <v>0.13631603437893469</v>
      </c>
      <c r="AS272" s="26">
        <f t="shared" si="71"/>
        <v>0.14283522335088833</v>
      </c>
      <c r="AT272" s="26">
        <f t="shared" si="71"/>
        <v>0.14085883609959063</v>
      </c>
      <c r="AU272" s="26">
        <f t="shared" si="71"/>
        <v>0.15077784357177187</v>
      </c>
      <c r="AV272" s="26">
        <f t="shared" si="71"/>
        <v>0.14623289349385674</v>
      </c>
      <c r="AW272" s="26" t="e">
        <f t="shared" si="71"/>
        <v>#VALUE!</v>
      </c>
    </row>
    <row r="273" spans="1:49" x14ac:dyDescent="0.2">
      <c r="B273" s="13" t="s">
        <v>95</v>
      </c>
      <c r="C273" s="26">
        <f t="shared" si="72"/>
        <v>8.9364244134319634E-2</v>
      </c>
      <c r="D273" s="26">
        <f t="shared" si="71"/>
        <v>8.9168042133380379E-2</v>
      </c>
      <c r="E273" s="26">
        <f t="shared" si="71"/>
        <v>8.7117938480639784E-2</v>
      </c>
      <c r="F273" s="26">
        <f t="shared" si="71"/>
        <v>8.5288723784444659E-2</v>
      </c>
      <c r="G273" s="26">
        <f t="shared" si="71"/>
        <v>8.5893034080696817E-2</v>
      </c>
      <c r="H273" s="26">
        <f t="shared" si="71"/>
        <v>8.6515388020408646E-2</v>
      </c>
      <c r="I273" s="26">
        <f t="shared" si="71"/>
        <v>8.3693888588426177E-2</v>
      </c>
      <c r="J273" s="26">
        <f t="shared" si="71"/>
        <v>8.3614984187704453E-2</v>
      </c>
      <c r="K273" s="26">
        <f t="shared" si="71"/>
        <v>8.3781026153589871E-2</v>
      </c>
      <c r="L273" s="26">
        <f t="shared" si="71"/>
        <v>8.4837691249089284E-2</v>
      </c>
      <c r="M273" s="26">
        <f t="shared" si="71"/>
        <v>8.7036645418567413E-2</v>
      </c>
      <c r="N273" s="26">
        <f t="shared" si="71"/>
        <v>8.7004591770670436E-2</v>
      </c>
      <c r="O273" s="26">
        <f t="shared" si="71"/>
        <v>8.9403773888230217E-2</v>
      </c>
      <c r="P273" s="26">
        <f t="shared" si="71"/>
        <v>9.0673780669218718E-2</v>
      </c>
      <c r="Q273" s="26">
        <f t="shared" si="71"/>
        <v>8.8929098614351693E-2</v>
      </c>
      <c r="R273" s="26">
        <f t="shared" si="71"/>
        <v>8.6504899673355104E-2</v>
      </c>
      <c r="S273" s="26">
        <f t="shared" si="71"/>
        <v>8.5102694416817976E-2</v>
      </c>
      <c r="T273" s="26">
        <f t="shared" si="71"/>
        <v>8.5592315901814306E-2</v>
      </c>
      <c r="U273" s="26">
        <f t="shared" si="71"/>
        <v>8.6258785053232201E-2</v>
      </c>
      <c r="V273" s="26">
        <f t="shared" si="71"/>
        <v>8.5289154778340232E-2</v>
      </c>
      <c r="W273" s="26">
        <f t="shared" si="71"/>
        <v>8.4996590708206712E-2</v>
      </c>
      <c r="X273" s="26">
        <f t="shared" si="71"/>
        <v>8.7276372347474471E-2</v>
      </c>
      <c r="Y273" s="26">
        <f t="shared" si="71"/>
        <v>8.4056307598825236E-2</v>
      </c>
      <c r="Z273" s="26">
        <f t="shared" si="71"/>
        <v>8.5482167654811703E-2</v>
      </c>
      <c r="AA273" s="26">
        <f t="shared" si="71"/>
        <v>8.6526897448399157E-2</v>
      </c>
      <c r="AB273" s="26">
        <f t="shared" si="71"/>
        <v>8.3923138510808654E-2</v>
      </c>
      <c r="AC273" s="26">
        <f t="shared" si="71"/>
        <v>8.2788774189475015E-2</v>
      </c>
      <c r="AD273" s="26">
        <f t="shared" si="71"/>
        <v>8.1145124191481802E-2</v>
      </c>
      <c r="AE273" s="26">
        <f t="shared" si="71"/>
        <v>7.837186128416361E-2</v>
      </c>
      <c r="AF273" s="26">
        <f t="shared" si="71"/>
        <v>7.5564844780055138E-2</v>
      </c>
      <c r="AG273" s="26">
        <f t="shared" si="71"/>
        <v>7.3145787524380709E-2</v>
      </c>
      <c r="AH273" s="26">
        <f t="shared" si="71"/>
        <v>7.2597547705812338E-2</v>
      </c>
      <c r="AI273" s="26">
        <f t="shared" si="71"/>
        <v>7.1480382459610942E-2</v>
      </c>
      <c r="AJ273" s="26">
        <f t="shared" si="71"/>
        <v>7.4744438636231633E-2</v>
      </c>
      <c r="AK273" s="26">
        <f t="shared" si="71"/>
        <v>7.4907362192284485E-2</v>
      </c>
      <c r="AL273" s="26">
        <f t="shared" si="71"/>
        <v>7.3830522825089964E-2</v>
      </c>
      <c r="AM273" s="26">
        <f t="shared" si="71"/>
        <v>7.3296544274962433E-2</v>
      </c>
      <c r="AN273" s="26">
        <f t="shared" si="71"/>
        <v>7.1298965401548814E-2</v>
      </c>
      <c r="AO273" s="26">
        <f t="shared" si="71"/>
        <v>6.9344120196475012E-2</v>
      </c>
      <c r="AP273" s="26">
        <f t="shared" si="71"/>
        <v>7.0283177362968893E-2</v>
      </c>
      <c r="AQ273" s="26">
        <f t="shared" si="71"/>
        <v>6.9615428867284126E-2</v>
      </c>
      <c r="AR273" s="26">
        <f t="shared" si="71"/>
        <v>6.7556070322945042E-2</v>
      </c>
      <c r="AS273" s="26">
        <f t="shared" si="71"/>
        <v>6.6884725799998601E-2</v>
      </c>
      <c r="AT273" s="26">
        <f t="shared" si="71"/>
        <v>6.5365562186911599E-2</v>
      </c>
      <c r="AU273" s="26">
        <f t="shared" si="71"/>
        <v>6.3962270599090945E-2</v>
      </c>
      <c r="AV273" s="26">
        <f t="shared" si="71"/>
        <v>6.3890400650393392E-2</v>
      </c>
      <c r="AW273" s="26">
        <f t="shared" si="71"/>
        <v>6.3419530362661458E-2</v>
      </c>
    </row>
    <row r="274" spans="1:49" s="14" customFormat="1" x14ac:dyDescent="0.2">
      <c r="B274" s="14" t="s">
        <v>159</v>
      </c>
      <c r="C274" s="32" t="e">
        <f t="shared" si="72"/>
        <v>#DIV/0!</v>
      </c>
      <c r="D274" s="32" t="e">
        <f t="shared" si="71"/>
        <v>#DIV/0!</v>
      </c>
      <c r="E274" s="32" t="e">
        <f t="shared" si="71"/>
        <v>#DIV/0!</v>
      </c>
      <c r="F274" s="32" t="e">
        <f t="shared" si="71"/>
        <v>#DIV/0!</v>
      </c>
      <c r="G274" s="32" t="e">
        <f t="shared" si="71"/>
        <v>#DIV/0!</v>
      </c>
      <c r="H274" s="32" t="e">
        <f t="shared" si="71"/>
        <v>#DIV/0!</v>
      </c>
      <c r="I274" s="32" t="e">
        <f t="shared" si="71"/>
        <v>#DIV/0!</v>
      </c>
      <c r="J274" s="32" t="e">
        <f t="shared" si="71"/>
        <v>#DIV/0!</v>
      </c>
      <c r="K274" s="32" t="e">
        <f t="shared" si="71"/>
        <v>#DIV/0!</v>
      </c>
      <c r="L274" s="32" t="e">
        <f t="shared" si="71"/>
        <v>#DIV/0!</v>
      </c>
      <c r="M274" s="32" t="e">
        <f t="shared" si="71"/>
        <v>#DIV/0!</v>
      </c>
      <c r="N274" s="32" t="e">
        <f t="shared" si="71"/>
        <v>#DIV/0!</v>
      </c>
      <c r="O274" s="32" t="e">
        <f t="shared" si="71"/>
        <v>#DIV/0!</v>
      </c>
      <c r="P274" s="32" t="e">
        <f t="shared" si="71"/>
        <v>#DIV/0!</v>
      </c>
      <c r="Q274" s="32" t="e">
        <f t="shared" si="71"/>
        <v>#DIV/0!</v>
      </c>
      <c r="R274" s="32" t="e">
        <f t="shared" si="71"/>
        <v>#DIV/0!</v>
      </c>
      <c r="S274" s="32" t="e">
        <f t="shared" si="71"/>
        <v>#DIV/0!</v>
      </c>
      <c r="T274" s="32" t="e">
        <f t="shared" si="71"/>
        <v>#DIV/0!</v>
      </c>
      <c r="U274" s="32" t="e">
        <f t="shared" si="71"/>
        <v>#DIV/0!</v>
      </c>
      <c r="V274" s="32" t="e">
        <f t="shared" si="71"/>
        <v>#DIV/0!</v>
      </c>
      <c r="W274" s="32" t="e">
        <f t="shared" si="71"/>
        <v>#DIV/0!</v>
      </c>
      <c r="X274" s="32" t="e">
        <f t="shared" si="71"/>
        <v>#DIV/0!</v>
      </c>
      <c r="Y274" s="32" t="e">
        <f t="shared" si="71"/>
        <v>#DIV/0!</v>
      </c>
      <c r="Z274" s="32" t="e">
        <f t="shared" si="71"/>
        <v>#DIV/0!</v>
      </c>
      <c r="AA274" s="32" t="e">
        <f t="shared" si="71"/>
        <v>#DIV/0!</v>
      </c>
      <c r="AB274" s="32" t="e">
        <f t="shared" si="71"/>
        <v>#DIV/0!</v>
      </c>
      <c r="AC274" s="32" t="e">
        <f t="shared" si="71"/>
        <v>#DIV/0!</v>
      </c>
      <c r="AD274" s="32" t="e">
        <f t="shared" si="71"/>
        <v>#DIV/0!</v>
      </c>
      <c r="AE274" s="32">
        <f t="shared" si="71"/>
        <v>0.14840973542969166</v>
      </c>
      <c r="AF274" s="32">
        <f t="shared" si="71"/>
        <v>0.14646421810352803</v>
      </c>
      <c r="AG274" s="32">
        <f t="shared" si="71"/>
        <v>0.14363813002985193</v>
      </c>
      <c r="AH274" s="32">
        <f t="shared" si="71"/>
        <v>0.14317185732897708</v>
      </c>
      <c r="AI274" s="32">
        <f t="shared" si="71"/>
        <v>0.14239674164743024</v>
      </c>
      <c r="AJ274" s="32">
        <f t="shared" si="71"/>
        <v>0.14333755569993387</v>
      </c>
      <c r="AK274" s="32">
        <f t="shared" si="71"/>
        <v>0.14394865812174579</v>
      </c>
      <c r="AL274" s="32">
        <f t="shared" si="71"/>
        <v>0.14239496945294522</v>
      </c>
      <c r="AM274" s="32">
        <f t="shared" si="71"/>
        <v>0.14047700090407611</v>
      </c>
      <c r="AN274" s="32">
        <f t="shared" si="71"/>
        <v>0.13874277108198432</v>
      </c>
      <c r="AO274" s="32">
        <f t="shared" si="71"/>
        <v>0.13718682339744007</v>
      </c>
      <c r="AP274" s="32">
        <f t="shared" si="71"/>
        <v>0.13811016663850106</v>
      </c>
      <c r="AQ274" s="32">
        <f t="shared" si="71"/>
        <v>0.13917573731382343</v>
      </c>
      <c r="AR274" s="32">
        <f t="shared" ref="AR274:AW274" si="73">AR80/AR41</f>
        <v>0.13762521781971521</v>
      </c>
      <c r="AS274" s="32">
        <f t="shared" si="73"/>
        <v>0.13749621907565757</v>
      </c>
      <c r="AT274" s="32">
        <f t="shared" si="73"/>
        <v>0.1359673750947703</v>
      </c>
      <c r="AU274" s="32">
        <f t="shared" si="73"/>
        <v>0.13403605588924261</v>
      </c>
      <c r="AV274" s="32" t="e">
        <f t="shared" si="73"/>
        <v>#DIV/0!</v>
      </c>
      <c r="AW274" s="32" t="e">
        <f t="shared" si="73"/>
        <v>#DIV/0!</v>
      </c>
    </row>
    <row r="276" spans="1:49" x14ac:dyDescent="0.2">
      <c r="B276" s="14" t="s">
        <v>160</v>
      </c>
    </row>
    <row r="277" spans="1:49" x14ac:dyDescent="0.2">
      <c r="A277" s="15"/>
      <c r="B277" s="18"/>
      <c r="C277" s="19" t="s">
        <v>104</v>
      </c>
      <c r="D277" s="19" t="s">
        <v>105</v>
      </c>
      <c r="E277" s="19" t="s">
        <v>106</v>
      </c>
      <c r="F277" s="19" t="s">
        <v>107</v>
      </c>
      <c r="G277" s="19" t="s">
        <v>108</v>
      </c>
      <c r="H277" s="19" t="s">
        <v>109</v>
      </c>
      <c r="I277" s="19" t="s">
        <v>110</v>
      </c>
      <c r="J277" s="19" t="s">
        <v>111</v>
      </c>
      <c r="K277" s="19" t="s">
        <v>112</v>
      </c>
      <c r="L277" s="19" t="s">
        <v>113</v>
      </c>
      <c r="M277" s="19" t="s">
        <v>114</v>
      </c>
      <c r="N277" s="19" t="s">
        <v>115</v>
      </c>
      <c r="O277" s="19" t="s">
        <v>116</v>
      </c>
      <c r="P277" s="19" t="s">
        <v>117</v>
      </c>
      <c r="Q277" s="19" t="s">
        <v>118</v>
      </c>
      <c r="R277" s="19" t="s">
        <v>119</v>
      </c>
      <c r="S277" s="19" t="s">
        <v>120</v>
      </c>
      <c r="T277" s="19" t="s">
        <v>121</v>
      </c>
      <c r="U277" s="19" t="s">
        <v>122</v>
      </c>
      <c r="V277" s="19" t="s">
        <v>123</v>
      </c>
      <c r="W277" s="19" t="s">
        <v>124</v>
      </c>
      <c r="X277" s="19" t="s">
        <v>125</v>
      </c>
      <c r="Y277" s="19" t="s">
        <v>126</v>
      </c>
      <c r="Z277" s="19" t="s">
        <v>127</v>
      </c>
      <c r="AA277" s="19" t="s">
        <v>128</v>
      </c>
      <c r="AB277" s="19" t="s">
        <v>129</v>
      </c>
      <c r="AC277" s="19" t="s">
        <v>130</v>
      </c>
      <c r="AD277" s="19" t="s">
        <v>131</v>
      </c>
      <c r="AE277" s="19" t="s">
        <v>132</v>
      </c>
      <c r="AF277" s="19" t="s">
        <v>133</v>
      </c>
      <c r="AG277" s="19" t="s">
        <v>134</v>
      </c>
      <c r="AH277" s="19" t="s">
        <v>135</v>
      </c>
      <c r="AI277" s="19" t="s">
        <v>136</v>
      </c>
      <c r="AJ277" s="19" t="s">
        <v>137</v>
      </c>
      <c r="AK277" s="19" t="s">
        <v>138</v>
      </c>
      <c r="AL277" s="19" t="s">
        <v>139</v>
      </c>
      <c r="AM277" s="19" t="s">
        <v>140</v>
      </c>
      <c r="AN277" s="19" t="s">
        <v>141</v>
      </c>
      <c r="AO277" s="19" t="s">
        <v>142</v>
      </c>
      <c r="AP277" s="19" t="s">
        <v>143</v>
      </c>
      <c r="AQ277" s="19" t="s">
        <v>144</v>
      </c>
      <c r="AR277" s="19" t="s">
        <v>145</v>
      </c>
      <c r="AS277" s="19" t="s">
        <v>146</v>
      </c>
      <c r="AT277" s="19" t="s">
        <v>147</v>
      </c>
      <c r="AU277" s="19" t="s">
        <v>148</v>
      </c>
      <c r="AV277" s="19" t="s">
        <v>149</v>
      </c>
      <c r="AW277" s="19" t="s">
        <v>150</v>
      </c>
    </row>
    <row r="278" spans="1:49" x14ac:dyDescent="0.2">
      <c r="B278" s="13" t="s">
        <v>61</v>
      </c>
      <c r="C278" s="26">
        <f>C84/C6</f>
        <v>6.1160945955964115E-3</v>
      </c>
      <c r="D278" s="26">
        <f t="shared" ref="D278:AW283" si="74">D84/D6</f>
        <v>5.8016208278187723E-3</v>
      </c>
      <c r="E278" s="26">
        <f t="shared" si="74"/>
        <v>7.4867644699549013E-3</v>
      </c>
      <c r="F278" s="26">
        <f t="shared" si="74"/>
        <v>5.014698253501643E-3</v>
      </c>
      <c r="G278" s="26">
        <f t="shared" si="74"/>
        <v>5.294439131028829E-3</v>
      </c>
      <c r="H278" s="26">
        <f t="shared" si="74"/>
        <v>5.8206221217879583E-3</v>
      </c>
      <c r="I278" s="26">
        <f t="shared" si="74"/>
        <v>5.5953067245413544E-3</v>
      </c>
      <c r="J278" s="26">
        <f t="shared" si="74"/>
        <v>6.0046035293725196E-3</v>
      </c>
      <c r="K278" s="26">
        <f t="shared" si="74"/>
        <v>4.9203763422986137E-3</v>
      </c>
      <c r="L278" s="26">
        <f t="shared" si="74"/>
        <v>3.9190607372425555E-3</v>
      </c>
      <c r="M278" s="26">
        <f t="shared" si="74"/>
        <v>4.1268323773103882E-3</v>
      </c>
      <c r="N278" s="26">
        <f t="shared" si="74"/>
        <v>3.7818409126426002E-3</v>
      </c>
      <c r="O278" s="26">
        <f t="shared" si="74"/>
        <v>4.3092007681618761E-3</v>
      </c>
      <c r="P278" s="26">
        <f t="shared" si="74"/>
        <v>4.3727837936682092E-3</v>
      </c>
      <c r="Q278" s="26">
        <f t="shared" si="74"/>
        <v>3.6915187742304185E-3</v>
      </c>
      <c r="R278" s="26">
        <f t="shared" si="74"/>
        <v>3.9398724136515155E-3</v>
      </c>
      <c r="S278" s="26">
        <f t="shared" si="74"/>
        <v>8.9792958308486832E-3</v>
      </c>
      <c r="T278" s="26">
        <f t="shared" si="74"/>
        <v>9.5782772118756E-3</v>
      </c>
      <c r="U278" s="26">
        <f t="shared" si="74"/>
        <v>9.9166802059191903E-3</v>
      </c>
      <c r="V278" s="26">
        <f t="shared" si="74"/>
        <v>8.5078970627229904E-3</v>
      </c>
      <c r="W278" s="26">
        <f t="shared" si="74"/>
        <v>8.4340938337156852E-3</v>
      </c>
      <c r="X278" s="26">
        <f t="shared" si="74"/>
        <v>9.4438002042882274E-3</v>
      </c>
      <c r="Y278" s="26">
        <f t="shared" si="74"/>
        <v>1.0036524077283712E-2</v>
      </c>
      <c r="Z278" s="26">
        <f t="shared" si="74"/>
        <v>1.1148255120766667E-2</v>
      </c>
      <c r="AA278" s="26">
        <f t="shared" si="74"/>
        <v>1.0333088416621051E-2</v>
      </c>
      <c r="AB278" s="26">
        <f t="shared" si="74"/>
        <v>9.5929665988179983E-3</v>
      </c>
      <c r="AC278" s="26">
        <f t="shared" si="74"/>
        <v>9.699851425913588E-3</v>
      </c>
      <c r="AD278" s="26">
        <f t="shared" si="74"/>
        <v>9.1436748101810777E-3</v>
      </c>
      <c r="AE278" s="26">
        <f t="shared" si="74"/>
        <v>8.0227308162655747E-3</v>
      </c>
      <c r="AF278" s="26">
        <f t="shared" si="74"/>
        <v>8.7881221523150744E-3</v>
      </c>
      <c r="AG278" s="26">
        <f t="shared" si="74"/>
        <v>8.5410344863224366E-3</v>
      </c>
      <c r="AH278" s="26">
        <f t="shared" si="74"/>
        <v>5.6284986769295454E-3</v>
      </c>
      <c r="AI278" s="26">
        <f t="shared" si="74"/>
        <v>4.5896386459325549E-3</v>
      </c>
      <c r="AJ278" s="26">
        <f t="shared" si="74"/>
        <v>4.2145313746968695E-3</v>
      </c>
      <c r="AK278" s="26">
        <f t="shared" si="74"/>
        <v>4.0219238423826005E-3</v>
      </c>
      <c r="AL278" s="26">
        <f t="shared" si="74"/>
        <v>3.3474572583095381E-3</v>
      </c>
      <c r="AM278" s="26">
        <f t="shared" si="74"/>
        <v>3.1722906334605196E-3</v>
      </c>
      <c r="AN278" s="26">
        <f t="shared" si="74"/>
        <v>2.7668442545573384E-3</v>
      </c>
      <c r="AO278" s="26">
        <f t="shared" si="74"/>
        <v>2.4146481697708637E-3</v>
      </c>
      <c r="AP278" s="26">
        <f t="shared" si="74"/>
        <v>2.4711306565681807E-3</v>
      </c>
      <c r="AQ278" s="26">
        <f t="shared" si="74"/>
        <v>2.7144210251273788E-3</v>
      </c>
      <c r="AR278" s="26">
        <f t="shared" si="74"/>
        <v>2.2297162341460633E-3</v>
      </c>
      <c r="AS278" s="26">
        <f t="shared" si="74"/>
        <v>2.1189801400139591E-3</v>
      </c>
      <c r="AT278" s="26">
        <f t="shared" si="74"/>
        <v>2.221075282339338E-3</v>
      </c>
      <c r="AU278" s="26">
        <f t="shared" si="74"/>
        <v>2.3952973332015282E-3</v>
      </c>
      <c r="AV278" s="26">
        <f t="shared" si="74"/>
        <v>2.2680856461558237E-3</v>
      </c>
      <c r="AW278" s="26" t="e">
        <f t="shared" si="74"/>
        <v>#VALUE!</v>
      </c>
    </row>
    <row r="279" spans="1:49" x14ac:dyDescent="0.2">
      <c r="B279" s="13" t="s">
        <v>62</v>
      </c>
      <c r="C279" s="26" t="e">
        <f t="shared" ref="C279:R294" si="75">C85/C7</f>
        <v>#VALUE!</v>
      </c>
      <c r="D279" s="26" t="e">
        <f t="shared" si="75"/>
        <v>#VALUE!</v>
      </c>
      <c r="E279" s="26" t="e">
        <f t="shared" si="75"/>
        <v>#VALUE!</v>
      </c>
      <c r="F279" s="26" t="e">
        <f t="shared" si="75"/>
        <v>#VALUE!</v>
      </c>
      <c r="G279" s="26">
        <f t="shared" si="75"/>
        <v>5.9919082948753068E-2</v>
      </c>
      <c r="H279" s="26">
        <f t="shared" si="75"/>
        <v>5.7609919322129159E-2</v>
      </c>
      <c r="I279" s="26">
        <f t="shared" si="75"/>
        <v>5.7124014646823998E-2</v>
      </c>
      <c r="J279" s="26">
        <f t="shared" si="75"/>
        <v>5.4640744432493095E-2</v>
      </c>
      <c r="K279" s="26">
        <f t="shared" si="75"/>
        <v>5.0626655548724551E-2</v>
      </c>
      <c r="L279" s="26">
        <f t="shared" si="75"/>
        <v>4.7815825518912655E-2</v>
      </c>
      <c r="M279" s="26">
        <f t="shared" si="75"/>
        <v>4.6380409392346708E-2</v>
      </c>
      <c r="N279" s="26">
        <f t="shared" si="75"/>
        <v>4.4331865218302256E-2</v>
      </c>
      <c r="O279" s="26">
        <f t="shared" si="75"/>
        <v>4.5020943566815325E-2</v>
      </c>
      <c r="P279" s="26">
        <f t="shared" si="75"/>
        <v>4.3788023807518638E-2</v>
      </c>
      <c r="Q279" s="26">
        <f t="shared" si="75"/>
        <v>4.5531610637386692E-2</v>
      </c>
      <c r="R279" s="26">
        <f t="shared" si="75"/>
        <v>4.4256991591404546E-2</v>
      </c>
      <c r="S279" s="26">
        <f t="shared" si="74"/>
        <v>4.4984027660594013E-2</v>
      </c>
      <c r="T279" s="26">
        <f t="shared" si="74"/>
        <v>4.5584949838810743E-2</v>
      </c>
      <c r="U279" s="26">
        <f t="shared" si="74"/>
        <v>4.3728192126734455E-2</v>
      </c>
      <c r="V279" s="26">
        <f t="shared" si="74"/>
        <v>4.1121520397472515E-2</v>
      </c>
      <c r="W279" s="26">
        <f t="shared" si="74"/>
        <v>3.946150298694695E-2</v>
      </c>
      <c r="X279" s="26">
        <f t="shared" si="74"/>
        <v>3.7552957209874935E-2</v>
      </c>
      <c r="Y279" s="26">
        <f t="shared" si="74"/>
        <v>3.2284212644939442E-2</v>
      </c>
      <c r="Z279" s="26">
        <f t="shared" si="74"/>
        <v>3.0917065622757065E-2</v>
      </c>
      <c r="AA279" s="26">
        <f t="shared" si="74"/>
        <v>3.3924637830682898E-2</v>
      </c>
      <c r="AB279" s="26">
        <f t="shared" si="74"/>
        <v>3.5654458563898428E-2</v>
      </c>
      <c r="AC279" s="26">
        <f t="shared" si="74"/>
        <v>3.3463298135726398E-2</v>
      </c>
      <c r="AD279" s="26">
        <f t="shared" si="74"/>
        <v>3.0358608353744113E-2</v>
      </c>
      <c r="AE279" s="26">
        <f t="shared" si="74"/>
        <v>2.9626080130901823E-2</v>
      </c>
      <c r="AF279" s="26">
        <f t="shared" si="74"/>
        <v>2.7612300075454555E-2</v>
      </c>
      <c r="AG279" s="26">
        <f t="shared" si="74"/>
        <v>2.623771374677222E-2</v>
      </c>
      <c r="AH279" s="26">
        <f t="shared" si="74"/>
        <v>2.4887581785916536E-2</v>
      </c>
      <c r="AI279" s="26">
        <f t="shared" si="74"/>
        <v>2.30476578861178E-2</v>
      </c>
      <c r="AJ279" s="26">
        <f t="shared" si="74"/>
        <v>2.0978202935885763E-2</v>
      </c>
      <c r="AK279" s="26">
        <f t="shared" si="74"/>
        <v>1.0274683603010785E-2</v>
      </c>
      <c r="AL279" s="26">
        <f t="shared" si="74"/>
        <v>1.3886551428877235E-2</v>
      </c>
      <c r="AM279" s="26">
        <f t="shared" si="74"/>
        <v>1.4484824693488108E-2</v>
      </c>
      <c r="AN279" s="26">
        <f t="shared" si="74"/>
        <v>2.3583612609444204E-2</v>
      </c>
      <c r="AO279" s="26">
        <f t="shared" si="74"/>
        <v>2.3190813862138112E-2</v>
      </c>
      <c r="AP279" s="26">
        <f t="shared" si="74"/>
        <v>2.196998536535217E-2</v>
      </c>
      <c r="AQ279" s="26">
        <f t="shared" si="74"/>
        <v>2.1633753230240266E-2</v>
      </c>
      <c r="AR279" s="26">
        <f t="shared" si="74"/>
        <v>2.0226404651107577E-2</v>
      </c>
      <c r="AS279" s="26">
        <f t="shared" si="74"/>
        <v>1.9301884477296208E-2</v>
      </c>
      <c r="AT279" s="26">
        <f t="shared" si="74"/>
        <v>1.8475146298811047E-2</v>
      </c>
      <c r="AU279" s="26">
        <f t="shared" si="74"/>
        <v>2.0206353761076563E-2</v>
      </c>
      <c r="AV279" s="26">
        <f t="shared" si="74"/>
        <v>1.6132708683510622E-2</v>
      </c>
      <c r="AW279" s="26" t="e">
        <f t="shared" si="74"/>
        <v>#VALUE!</v>
      </c>
    </row>
    <row r="280" spans="1:49" x14ac:dyDescent="0.2">
      <c r="B280" s="13" t="s">
        <v>63</v>
      </c>
      <c r="C280" s="26">
        <f t="shared" si="75"/>
        <v>4.1065482796892344E-2</v>
      </c>
      <c r="D280" s="26">
        <f t="shared" si="74"/>
        <v>3.884297520661157E-2</v>
      </c>
      <c r="E280" s="26">
        <f t="shared" si="74"/>
        <v>3.7272225289895086E-2</v>
      </c>
      <c r="F280" s="26">
        <f t="shared" si="74"/>
        <v>3.6378555798687089E-2</v>
      </c>
      <c r="G280" s="26">
        <f t="shared" si="74"/>
        <v>3.5271943995691973E-2</v>
      </c>
      <c r="H280" s="26">
        <f t="shared" si="74"/>
        <v>3.5490035490035488E-2</v>
      </c>
      <c r="I280" s="26">
        <f t="shared" si="74"/>
        <v>3.4880527327657236E-2</v>
      </c>
      <c r="J280" s="26">
        <f t="shared" si="74"/>
        <v>3.4188034188034191E-2</v>
      </c>
      <c r="K280" s="26">
        <f t="shared" si="74"/>
        <v>3.4729878721058434E-2</v>
      </c>
      <c r="L280" s="26">
        <f t="shared" si="74"/>
        <v>3.5245901639344261E-2</v>
      </c>
      <c r="M280" s="26">
        <f t="shared" si="74"/>
        <v>3.4181022696199069E-2</v>
      </c>
      <c r="N280" s="26">
        <f t="shared" si="74"/>
        <v>3.5146443514644354E-2</v>
      </c>
      <c r="O280" s="26">
        <f t="shared" si="74"/>
        <v>3.5906135142776366E-2</v>
      </c>
      <c r="P280" s="26">
        <f t="shared" si="74"/>
        <v>3.7121644774414618E-2</v>
      </c>
      <c r="Q280" s="26">
        <f t="shared" si="74"/>
        <v>3.7746639977123249E-2</v>
      </c>
      <c r="R280" s="26">
        <f t="shared" si="74"/>
        <v>3.7816320727893094E-2</v>
      </c>
      <c r="S280" s="26">
        <f t="shared" si="74"/>
        <v>3.8124823496187517E-2</v>
      </c>
      <c r="T280" s="26">
        <f t="shared" si="74"/>
        <v>3.7942664418212479E-2</v>
      </c>
      <c r="U280" s="26">
        <f t="shared" si="74"/>
        <v>3.7950138504155122E-2</v>
      </c>
      <c r="V280" s="26">
        <f t="shared" si="74"/>
        <v>3.8147138964577658E-2</v>
      </c>
      <c r="W280" s="26">
        <f t="shared" si="74"/>
        <v>3.8110574342458403E-2</v>
      </c>
      <c r="X280" s="26">
        <f t="shared" si="74"/>
        <v>3.8821954484605084E-2</v>
      </c>
      <c r="Y280" s="26">
        <f t="shared" si="74"/>
        <v>3.9205155746509131E-2</v>
      </c>
      <c r="Z280" s="26">
        <f t="shared" si="74"/>
        <v>4.023796646836128E-2</v>
      </c>
      <c r="AA280" s="26">
        <f t="shared" si="74"/>
        <v>3.8241436359198286E-2</v>
      </c>
      <c r="AB280" s="26">
        <f t="shared" si="74"/>
        <v>3.8162392012272256E-2</v>
      </c>
      <c r="AC280" s="26">
        <f t="shared" si="74"/>
        <v>3.7264920681629711E-2</v>
      </c>
      <c r="AD280" s="26">
        <f t="shared" si="74"/>
        <v>3.5271915368667271E-2</v>
      </c>
      <c r="AE280" s="26">
        <f t="shared" si="74"/>
        <v>3.3616753267202017E-2</v>
      </c>
      <c r="AF280" s="26">
        <f t="shared" si="74"/>
        <v>2.3209383578737211E-2</v>
      </c>
      <c r="AG280" s="26">
        <f t="shared" si="74"/>
        <v>2.0772238514173997E-2</v>
      </c>
      <c r="AH280" s="26">
        <f t="shared" si="74"/>
        <v>1.7751479289940829E-2</v>
      </c>
      <c r="AI280" s="26">
        <f t="shared" si="74"/>
        <v>1.8673218673218674E-2</v>
      </c>
      <c r="AJ280" s="26">
        <f t="shared" si="74"/>
        <v>1.6756756756756759E-2</v>
      </c>
      <c r="AK280" s="26">
        <f t="shared" si="74"/>
        <v>1.8120318917612951E-2</v>
      </c>
      <c r="AL280" s="26">
        <f t="shared" si="74"/>
        <v>1.7023185531472824E-2</v>
      </c>
      <c r="AM280" s="26">
        <f t="shared" si="74"/>
        <v>1.5384615384615384E-2</v>
      </c>
      <c r="AN280" s="26">
        <f t="shared" si="74"/>
        <v>1.292148939570349E-2</v>
      </c>
      <c r="AO280" s="26">
        <f t="shared" si="74"/>
        <v>1.2117325255173478E-2</v>
      </c>
      <c r="AP280" s="26">
        <f t="shared" si="74"/>
        <v>1.2542878858825846E-2</v>
      </c>
      <c r="AQ280" s="26">
        <f t="shared" si="74"/>
        <v>9.7951033505899922E-3</v>
      </c>
      <c r="AR280" s="26">
        <f t="shared" si="74"/>
        <v>1.1089685632251585E-2</v>
      </c>
      <c r="AS280" s="26">
        <f t="shared" si="74"/>
        <v>8.4240302587605034E-3</v>
      </c>
      <c r="AT280" s="26">
        <f t="shared" si="74"/>
        <v>9.0895102264795836E-3</v>
      </c>
      <c r="AU280" s="26">
        <f t="shared" si="74"/>
        <v>9.0832098615443273E-3</v>
      </c>
      <c r="AV280" s="26">
        <f t="shared" si="74"/>
        <v>8.9423126144784967E-3</v>
      </c>
      <c r="AW280" s="26" t="e">
        <f t="shared" si="74"/>
        <v>#VALUE!</v>
      </c>
    </row>
    <row r="281" spans="1:49" x14ac:dyDescent="0.2">
      <c r="B281" s="13" t="s">
        <v>64</v>
      </c>
      <c r="C281" s="26" t="e">
        <f t="shared" si="75"/>
        <v>#VALUE!</v>
      </c>
      <c r="D281" s="26" t="e">
        <f t="shared" si="74"/>
        <v>#VALUE!</v>
      </c>
      <c r="E281" s="26" t="e">
        <f t="shared" si="74"/>
        <v>#VALUE!</v>
      </c>
      <c r="F281" s="26" t="e">
        <f t="shared" si="74"/>
        <v>#VALUE!</v>
      </c>
      <c r="G281" s="26" t="e">
        <f t="shared" si="74"/>
        <v>#VALUE!</v>
      </c>
      <c r="H281" s="26">
        <f t="shared" si="74"/>
        <v>1.4218009478672985E-2</v>
      </c>
      <c r="I281" s="26">
        <f t="shared" si="74"/>
        <v>1.3644524236983842E-2</v>
      </c>
      <c r="J281" s="26">
        <f t="shared" si="74"/>
        <v>1.2301983442740317E-2</v>
      </c>
      <c r="K281" s="26">
        <f t="shared" si="74"/>
        <v>1.2318620784125713E-2</v>
      </c>
      <c r="L281" s="26">
        <f t="shared" si="74"/>
        <v>1.2138424910484974E-2</v>
      </c>
      <c r="M281" s="26">
        <f t="shared" si="74"/>
        <v>9.9599417334304448E-3</v>
      </c>
      <c r="N281" s="26">
        <f t="shared" si="74"/>
        <v>1.0579389650597081E-2</v>
      </c>
      <c r="O281" s="26">
        <f t="shared" si="74"/>
        <v>1.0471778283395926E-2</v>
      </c>
      <c r="P281" s="26">
        <f t="shared" si="74"/>
        <v>1.0179640718562874E-2</v>
      </c>
      <c r="Q281" s="26">
        <f t="shared" si="74"/>
        <v>9.2552447861826079E-3</v>
      </c>
      <c r="R281" s="26">
        <f t="shared" si="74"/>
        <v>9.6411032655904644E-3</v>
      </c>
      <c r="S281" s="26">
        <f t="shared" si="74"/>
        <v>8.1841389551666026E-3</v>
      </c>
      <c r="T281" s="26">
        <f t="shared" si="74"/>
        <v>7.5083110354333899E-3</v>
      </c>
      <c r="U281" s="26">
        <f t="shared" si="74"/>
        <v>6.2236419714231756E-3</v>
      </c>
      <c r="V281" s="26">
        <f t="shared" si="74"/>
        <v>5.5016081623859275E-3</v>
      </c>
      <c r="W281" s="26">
        <f t="shared" si="74"/>
        <v>5.1427436116884707E-3</v>
      </c>
      <c r="X281" s="26">
        <f t="shared" si="74"/>
        <v>5.0243439575652932E-3</v>
      </c>
      <c r="Y281" s="26">
        <f t="shared" si="74"/>
        <v>5.1920916824419322E-3</v>
      </c>
      <c r="Z281" s="26">
        <f t="shared" si="74"/>
        <v>5.7376472519483773E-3</v>
      </c>
      <c r="AA281" s="26">
        <f t="shared" si="74"/>
        <v>4.3649061545176773E-3</v>
      </c>
      <c r="AB281" s="26">
        <f t="shared" si="74"/>
        <v>4.2796756773019239E-3</v>
      </c>
      <c r="AC281" s="26">
        <f t="shared" si="74"/>
        <v>4.1281361539779876E-3</v>
      </c>
      <c r="AD281" s="26">
        <f t="shared" si="74"/>
        <v>4.6687384193402487E-3</v>
      </c>
      <c r="AE281" s="26">
        <f t="shared" si="74"/>
        <v>4.2073040506869792E-3</v>
      </c>
      <c r="AF281" s="26">
        <f t="shared" si="74"/>
        <v>3.1176225524232742E-3</v>
      </c>
      <c r="AG281" s="26">
        <f t="shared" si="74"/>
        <v>2.8184090893693132E-3</v>
      </c>
      <c r="AH281" s="26">
        <f t="shared" si="74"/>
        <v>2.1697929990691319E-3</v>
      </c>
      <c r="AI281" s="26">
        <f t="shared" si="74"/>
        <v>2.1319312288687032E-3</v>
      </c>
      <c r="AJ281" s="26">
        <f t="shared" si="74"/>
        <v>2.1710257458111976E-3</v>
      </c>
      <c r="AK281" s="26">
        <f t="shared" si="74"/>
        <v>1.859880615771285E-3</v>
      </c>
      <c r="AL281" s="26">
        <f t="shared" si="74"/>
        <v>1.6001488510559122E-3</v>
      </c>
      <c r="AM281" s="26">
        <f t="shared" si="74"/>
        <v>1.738228836301537E-3</v>
      </c>
      <c r="AN281" s="26">
        <f t="shared" si="74"/>
        <v>1.514672645846875E-3</v>
      </c>
      <c r="AO281" s="26">
        <f t="shared" si="74"/>
        <v>1.4755852370930383E-3</v>
      </c>
      <c r="AP281" s="26">
        <f t="shared" si="74"/>
        <v>1.2673665080465818E-3</v>
      </c>
      <c r="AQ281" s="26">
        <f t="shared" si="74"/>
        <v>1.0610517380616944E-3</v>
      </c>
      <c r="AR281" s="26">
        <f t="shared" si="74"/>
        <v>1.1962139248591836E-3</v>
      </c>
      <c r="AS281" s="26">
        <f t="shared" si="74"/>
        <v>1.1125129028558319E-3</v>
      </c>
      <c r="AT281" s="26">
        <f t="shared" si="74"/>
        <v>1.2209529085246255E-3</v>
      </c>
      <c r="AU281" s="26">
        <f t="shared" si="74"/>
        <v>1.2470368830818663E-3</v>
      </c>
      <c r="AV281" s="26">
        <f t="shared" si="74"/>
        <v>1.1979985066809314E-3</v>
      </c>
      <c r="AW281" s="26" t="e">
        <f t="shared" si="74"/>
        <v>#VALUE!</v>
      </c>
    </row>
    <row r="282" spans="1:49" x14ac:dyDescent="0.2">
      <c r="B282" s="13" t="s">
        <v>66</v>
      </c>
      <c r="C282" s="26" t="e">
        <f t="shared" si="75"/>
        <v>#VALUE!</v>
      </c>
      <c r="D282" s="26" t="e">
        <f t="shared" si="74"/>
        <v>#VALUE!</v>
      </c>
      <c r="E282" s="26" t="e">
        <f t="shared" si="74"/>
        <v>#VALUE!</v>
      </c>
      <c r="F282" s="26" t="e">
        <f t="shared" si="74"/>
        <v>#VALUE!</v>
      </c>
      <c r="G282" s="26" t="e">
        <f t="shared" si="74"/>
        <v>#VALUE!</v>
      </c>
      <c r="H282" s="26" t="e">
        <f t="shared" si="74"/>
        <v>#VALUE!</v>
      </c>
      <c r="I282" s="26" t="e">
        <f t="shared" si="74"/>
        <v>#VALUE!</v>
      </c>
      <c r="J282" s="26" t="e">
        <f t="shared" si="74"/>
        <v>#VALUE!</v>
      </c>
      <c r="K282" s="26" t="e">
        <f t="shared" si="74"/>
        <v>#VALUE!</v>
      </c>
      <c r="L282" s="26" t="e">
        <f t="shared" si="74"/>
        <v>#VALUE!</v>
      </c>
      <c r="M282" s="26" t="e">
        <f t="shared" si="74"/>
        <v>#VALUE!</v>
      </c>
      <c r="N282" s="26" t="e">
        <f t="shared" si="74"/>
        <v>#VALUE!</v>
      </c>
      <c r="O282" s="26" t="e">
        <f t="shared" si="74"/>
        <v>#VALUE!</v>
      </c>
      <c r="P282" s="26" t="e">
        <f t="shared" si="74"/>
        <v>#VALUE!</v>
      </c>
      <c r="Q282" s="26" t="e">
        <f t="shared" si="74"/>
        <v>#VALUE!</v>
      </c>
      <c r="R282" s="26" t="e">
        <f t="shared" si="74"/>
        <v>#VALUE!</v>
      </c>
      <c r="S282" s="26" t="e">
        <f t="shared" si="74"/>
        <v>#VALUE!</v>
      </c>
      <c r="T282" s="26" t="e">
        <f t="shared" si="74"/>
        <v>#VALUE!</v>
      </c>
      <c r="U282" s="26" t="e">
        <f t="shared" si="74"/>
        <v>#VALUE!</v>
      </c>
      <c r="V282" s="26" t="e">
        <f t="shared" si="74"/>
        <v>#VALUE!</v>
      </c>
      <c r="W282" s="26" t="e">
        <f t="shared" si="74"/>
        <v>#VALUE!</v>
      </c>
      <c r="X282" s="26" t="e">
        <f t="shared" si="74"/>
        <v>#VALUE!</v>
      </c>
      <c r="Y282" s="26" t="e">
        <f t="shared" si="74"/>
        <v>#VALUE!</v>
      </c>
      <c r="Z282" s="26" t="e">
        <f t="shared" si="74"/>
        <v>#VALUE!</v>
      </c>
      <c r="AA282" s="26" t="e">
        <f t="shared" si="74"/>
        <v>#VALUE!</v>
      </c>
      <c r="AB282" s="26" t="e">
        <f t="shared" si="74"/>
        <v>#VALUE!</v>
      </c>
      <c r="AC282" s="26">
        <f t="shared" si="74"/>
        <v>2.4802120848455164E-2</v>
      </c>
      <c r="AD282" s="26">
        <f t="shared" si="74"/>
        <v>2.4856431068261915E-2</v>
      </c>
      <c r="AE282" s="26">
        <f t="shared" si="74"/>
        <v>2.4637951070416046E-2</v>
      </c>
      <c r="AF282" s="26">
        <f t="shared" si="74"/>
        <v>2.4079181626714428E-2</v>
      </c>
      <c r="AG282" s="26">
        <f t="shared" si="74"/>
        <v>2.2535763925892256E-2</v>
      </c>
      <c r="AH282" s="26">
        <f t="shared" si="74"/>
        <v>2.1296828775426716E-2</v>
      </c>
      <c r="AI282" s="26">
        <f t="shared" si="74"/>
        <v>2.1207679024372674E-2</v>
      </c>
      <c r="AJ282" s="26">
        <f t="shared" si="74"/>
        <v>2.2109916910004187E-2</v>
      </c>
      <c r="AK282" s="26">
        <f t="shared" si="74"/>
        <v>2.184586550830005E-2</v>
      </c>
      <c r="AL282" s="26">
        <f t="shared" si="74"/>
        <v>2.1504048364090141E-2</v>
      </c>
      <c r="AM282" s="26">
        <f t="shared" si="74"/>
        <v>1.9920864787266263E-2</v>
      </c>
      <c r="AN282" s="26">
        <f t="shared" si="74"/>
        <v>1.8060869372395951E-2</v>
      </c>
      <c r="AO282" s="26">
        <f t="shared" si="74"/>
        <v>1.69196344279075E-2</v>
      </c>
      <c r="AP282" s="26">
        <f t="shared" si="74"/>
        <v>1.6547050590986139E-2</v>
      </c>
      <c r="AQ282" s="26">
        <f t="shared" si="74"/>
        <v>1.4676163225363201E-2</v>
      </c>
      <c r="AR282" s="26">
        <f t="shared" si="74"/>
        <v>1.3629273263831615E-2</v>
      </c>
      <c r="AS282" s="26">
        <f t="shared" si="74"/>
        <v>1.2918723068328747E-2</v>
      </c>
      <c r="AT282" s="26">
        <f t="shared" si="74"/>
        <v>1.3645494451102131E-2</v>
      </c>
      <c r="AU282" s="26">
        <f t="shared" si="74"/>
        <v>1.3396803657647938E-2</v>
      </c>
      <c r="AV282" s="26">
        <f t="shared" si="74"/>
        <v>1.2001371237349874E-2</v>
      </c>
      <c r="AW282" s="26">
        <f t="shared" si="74"/>
        <v>1.2251943164966368E-2</v>
      </c>
    </row>
    <row r="283" spans="1:49" x14ac:dyDescent="0.2">
      <c r="B283" s="13" t="s">
        <v>152</v>
      </c>
      <c r="C283" s="26" t="e">
        <f t="shared" si="75"/>
        <v>#VALUE!</v>
      </c>
      <c r="D283" s="26" t="e">
        <f t="shared" si="74"/>
        <v>#VALUE!</v>
      </c>
      <c r="E283" s="26" t="e">
        <f t="shared" si="74"/>
        <v>#VALUE!</v>
      </c>
      <c r="F283" s="26" t="e">
        <f t="shared" si="74"/>
        <v>#VALUE!</v>
      </c>
      <c r="G283" s="26" t="e">
        <f t="shared" si="74"/>
        <v>#VALUE!</v>
      </c>
      <c r="H283" s="26" t="e">
        <f t="shared" si="74"/>
        <v>#VALUE!</v>
      </c>
      <c r="I283" s="26" t="e">
        <f t="shared" si="74"/>
        <v>#VALUE!</v>
      </c>
      <c r="J283" s="26" t="e">
        <f t="shared" si="74"/>
        <v>#VALUE!</v>
      </c>
      <c r="K283" s="26" t="e">
        <f t="shared" si="74"/>
        <v>#VALUE!</v>
      </c>
      <c r="L283" s="26" t="e">
        <f t="shared" si="74"/>
        <v>#VALUE!</v>
      </c>
      <c r="M283" s="26" t="e">
        <f t="shared" si="74"/>
        <v>#VALUE!</v>
      </c>
      <c r="N283" s="26" t="e">
        <f t="shared" si="74"/>
        <v>#VALUE!</v>
      </c>
      <c r="O283" s="26" t="e">
        <f t="shared" si="74"/>
        <v>#VALUE!</v>
      </c>
      <c r="P283" s="26" t="e">
        <f t="shared" si="74"/>
        <v>#VALUE!</v>
      </c>
      <c r="Q283" s="26" t="e">
        <f t="shared" si="74"/>
        <v>#VALUE!</v>
      </c>
      <c r="R283" s="26" t="e">
        <f t="shared" si="74"/>
        <v>#VALUE!</v>
      </c>
      <c r="S283" s="26" t="e">
        <f t="shared" si="74"/>
        <v>#VALUE!</v>
      </c>
      <c r="T283" s="26" t="e">
        <f t="shared" si="74"/>
        <v>#VALUE!</v>
      </c>
      <c r="U283" s="26" t="e">
        <f t="shared" si="74"/>
        <v>#VALUE!</v>
      </c>
      <c r="V283" s="26" t="e">
        <f t="shared" si="74"/>
        <v>#VALUE!</v>
      </c>
      <c r="W283" s="26" t="e">
        <f t="shared" si="74"/>
        <v>#VALUE!</v>
      </c>
      <c r="X283" s="26" t="e">
        <f t="shared" si="74"/>
        <v>#VALUE!</v>
      </c>
      <c r="Y283" s="26" t="e">
        <f t="shared" si="74"/>
        <v>#VALUE!</v>
      </c>
      <c r="Z283" s="26">
        <f t="shared" si="74"/>
        <v>2.9910395537704857E-3</v>
      </c>
      <c r="AA283" s="26">
        <f t="shared" si="74"/>
        <v>4.1579649336954683E-3</v>
      </c>
      <c r="AB283" s="26">
        <f t="shared" si="74"/>
        <v>5.2480081010512413E-3</v>
      </c>
      <c r="AC283" s="26">
        <f t="shared" si="74"/>
        <v>4.5354924511724201E-3</v>
      </c>
      <c r="AD283" s="26">
        <f t="shared" si="74"/>
        <v>4.0716893737544474E-3</v>
      </c>
      <c r="AE283" s="26">
        <f t="shared" si="74"/>
        <v>4.7004875359507947E-3</v>
      </c>
      <c r="AF283" s="26">
        <f t="shared" si="74"/>
        <v>5.3234117802709912E-3</v>
      </c>
      <c r="AG283" s="26">
        <f t="shared" si="74"/>
        <v>5.678807550423993E-3</v>
      </c>
      <c r="AH283" s="26">
        <f t="shared" si="74"/>
        <v>5.9035672560217873E-3</v>
      </c>
      <c r="AI283" s="26">
        <f t="shared" si="74"/>
        <v>6.1097932235045435E-3</v>
      </c>
      <c r="AJ283" s="26">
        <f t="shared" si="74"/>
        <v>7.0286559472607264E-3</v>
      </c>
      <c r="AK283" s="26">
        <f t="shared" si="74"/>
        <v>6.6351421198560454E-3</v>
      </c>
      <c r="AL283" s="26">
        <f t="shared" si="74"/>
        <v>7.3628384584189435E-3</v>
      </c>
      <c r="AM283" s="26">
        <f t="shared" si="74"/>
        <v>6.7501436732335472E-3</v>
      </c>
      <c r="AN283" s="26">
        <f t="shared" si="74"/>
        <v>6.0644116070320631E-3</v>
      </c>
      <c r="AO283" s="26">
        <f t="shared" si="74"/>
        <v>6.3124567197170378E-3</v>
      </c>
      <c r="AP283" s="26">
        <f t="shared" si="74"/>
        <v>5.9932654731303927E-3</v>
      </c>
      <c r="AQ283" s="26">
        <f t="shared" si="74"/>
        <v>6.051608929313875E-3</v>
      </c>
      <c r="AR283" s="26">
        <f t="shared" ref="AR283:AW283" si="76">AR89/AR11</f>
        <v>5.2891780072313677E-3</v>
      </c>
      <c r="AS283" s="26">
        <f t="shared" si="76"/>
        <v>5.7731159501503157E-3</v>
      </c>
      <c r="AT283" s="26">
        <f t="shared" si="76"/>
        <v>9.501428233187649E-3</v>
      </c>
      <c r="AU283" s="26">
        <f t="shared" si="76"/>
        <v>5.9538994321660906E-3</v>
      </c>
      <c r="AV283" s="26">
        <f t="shared" si="76"/>
        <v>6.0385413757684681E-3</v>
      </c>
      <c r="AW283" s="26" t="e">
        <f t="shared" si="76"/>
        <v>#VALUE!</v>
      </c>
    </row>
    <row r="284" spans="1:49" x14ac:dyDescent="0.2">
      <c r="B284" s="13" t="s">
        <v>69</v>
      </c>
      <c r="C284" s="26">
        <f t="shared" si="75"/>
        <v>5.3995680345572353E-2</v>
      </c>
      <c r="D284" s="26">
        <f t="shared" si="75"/>
        <v>5.3464499572284004E-2</v>
      </c>
      <c r="E284" s="26">
        <f t="shared" si="75"/>
        <v>4.6284501061571122E-2</v>
      </c>
      <c r="F284" s="26">
        <f t="shared" si="75"/>
        <v>4.7379454926624737E-2</v>
      </c>
      <c r="G284" s="26">
        <f t="shared" si="75"/>
        <v>4.5435244161358808E-2</v>
      </c>
      <c r="H284" s="26">
        <f t="shared" si="75"/>
        <v>4.716981132075472E-2</v>
      </c>
      <c r="I284" s="26">
        <f t="shared" si="75"/>
        <v>3.4677069787602946E-2</v>
      </c>
      <c r="J284" s="26">
        <f t="shared" si="75"/>
        <v>3.015941404566997E-2</v>
      </c>
      <c r="K284" s="26">
        <f t="shared" si="75"/>
        <v>3.0472103004291845E-2</v>
      </c>
      <c r="L284" s="26">
        <f t="shared" si="75"/>
        <v>3.0750307503075031E-2</v>
      </c>
      <c r="M284" s="26">
        <f t="shared" si="75"/>
        <v>2.854251012145749E-2</v>
      </c>
      <c r="N284" s="26">
        <f t="shared" si="75"/>
        <v>2.7859856479527226E-2</v>
      </c>
      <c r="O284" s="26">
        <f t="shared" si="75"/>
        <v>2.9233361415332774E-2</v>
      </c>
      <c r="P284" s="26">
        <f t="shared" si="75"/>
        <v>3.0274046658626857E-2</v>
      </c>
      <c r="Q284" s="26">
        <f t="shared" si="75"/>
        <v>2.5728018094430309E-2</v>
      </c>
      <c r="R284" s="26">
        <f t="shared" si="75"/>
        <v>2.4690871859494368E-2</v>
      </c>
      <c r="S284" s="26">
        <f t="shared" ref="D284:AW289" si="77">S90/S12</f>
        <v>2.1739952361147868E-2</v>
      </c>
      <c r="T284" s="26">
        <f t="shared" si="77"/>
        <v>2.2960541321371552E-2</v>
      </c>
      <c r="U284" s="26">
        <f t="shared" si="77"/>
        <v>2.0948263008796777E-2</v>
      </c>
      <c r="V284" s="26">
        <f t="shared" si="77"/>
        <v>1.8667072197087783E-2</v>
      </c>
      <c r="W284" s="26">
        <f t="shared" si="77"/>
        <v>1.9014270115591699E-2</v>
      </c>
      <c r="X284" s="26">
        <f t="shared" si="77"/>
        <v>1.7987932146787598E-2</v>
      </c>
      <c r="Y284" s="26">
        <f t="shared" si="77"/>
        <v>1.8963817037093225E-2</v>
      </c>
      <c r="Z284" s="26">
        <f t="shared" si="77"/>
        <v>1.776461880088823E-2</v>
      </c>
      <c r="AA284" s="26">
        <f t="shared" si="77"/>
        <v>1.4347654710287741E-2</v>
      </c>
      <c r="AB284" s="26">
        <f t="shared" si="77"/>
        <v>1.1727611796823932E-2</v>
      </c>
      <c r="AC284" s="26">
        <f t="shared" si="77"/>
        <v>9.8379408960915168E-3</v>
      </c>
      <c r="AD284" s="26">
        <f t="shared" si="77"/>
        <v>1.1251915816231171E-2</v>
      </c>
      <c r="AE284" s="26">
        <f t="shared" si="77"/>
        <v>1.2579790212400613E-2</v>
      </c>
      <c r="AF284" s="26">
        <f t="shared" si="77"/>
        <v>1.015509601181684E-2</v>
      </c>
      <c r="AG284" s="26">
        <f t="shared" si="77"/>
        <v>9.4249318901406393E-3</v>
      </c>
      <c r="AH284" s="26">
        <f t="shared" si="77"/>
        <v>8.5746881095204799E-3</v>
      </c>
      <c r="AI284" s="26">
        <f t="shared" si="77"/>
        <v>8.2831600072979378E-3</v>
      </c>
      <c r="AJ284" s="26">
        <f t="shared" si="77"/>
        <v>7.2471806248844521E-3</v>
      </c>
      <c r="AK284" s="26">
        <f t="shared" si="77"/>
        <v>8.5700740308522674E-3</v>
      </c>
      <c r="AL284" s="26">
        <f t="shared" si="77"/>
        <v>7.9566923412294713E-3</v>
      </c>
      <c r="AM284" s="26">
        <f t="shared" si="77"/>
        <v>6.9152349041134943E-3</v>
      </c>
      <c r="AN284" s="26">
        <f t="shared" si="77"/>
        <v>5.8850804294325355E-3</v>
      </c>
      <c r="AO284" s="26">
        <f t="shared" si="77"/>
        <v>4.0661805945036451E-3</v>
      </c>
      <c r="AP284" s="26">
        <f t="shared" si="77"/>
        <v>3.8982133188955066E-3</v>
      </c>
      <c r="AQ284" s="26">
        <f t="shared" si="77"/>
        <v>2.8823768522966632E-3</v>
      </c>
      <c r="AR284" s="26">
        <f t="shared" si="77"/>
        <v>2.5900025900025903E-3</v>
      </c>
      <c r="AS284" s="26">
        <f t="shared" si="77"/>
        <v>2.5663914304842671E-3</v>
      </c>
      <c r="AT284" s="26">
        <f t="shared" si="77"/>
        <v>1.7487721387111179E-3</v>
      </c>
      <c r="AU284" s="26">
        <f t="shared" si="77"/>
        <v>2.0632990678309568E-3</v>
      </c>
      <c r="AV284" s="26">
        <f t="shared" si="77"/>
        <v>3.0159883720930233E-3</v>
      </c>
      <c r="AW284" s="26" t="e">
        <f t="shared" si="77"/>
        <v>#VALUE!</v>
      </c>
    </row>
    <row r="285" spans="1:49" x14ac:dyDescent="0.2">
      <c r="B285" s="13" t="s">
        <v>71</v>
      </c>
      <c r="C285" s="26" t="e">
        <f t="shared" si="75"/>
        <v>#VALUE!</v>
      </c>
      <c r="D285" s="26" t="e">
        <f t="shared" si="77"/>
        <v>#VALUE!</v>
      </c>
      <c r="E285" s="26" t="e">
        <f t="shared" si="77"/>
        <v>#VALUE!</v>
      </c>
      <c r="F285" s="26" t="e">
        <f t="shared" si="77"/>
        <v>#VALUE!</v>
      </c>
      <c r="G285" s="26" t="e">
        <f t="shared" si="77"/>
        <v>#VALUE!</v>
      </c>
      <c r="H285" s="26" t="e">
        <f t="shared" si="77"/>
        <v>#VALUE!</v>
      </c>
      <c r="I285" s="26" t="e">
        <f t="shared" si="77"/>
        <v>#VALUE!</v>
      </c>
      <c r="J285" s="26" t="e">
        <f t="shared" si="77"/>
        <v>#VALUE!</v>
      </c>
      <c r="K285" s="26" t="e">
        <f t="shared" si="77"/>
        <v>#VALUE!</v>
      </c>
      <c r="L285" s="26" t="e">
        <f t="shared" si="77"/>
        <v>#VALUE!</v>
      </c>
      <c r="M285" s="26" t="e">
        <f t="shared" si="77"/>
        <v>#VALUE!</v>
      </c>
      <c r="N285" s="26" t="e">
        <f t="shared" si="77"/>
        <v>#VALUE!</v>
      </c>
      <c r="O285" s="26" t="e">
        <f t="shared" si="77"/>
        <v>#VALUE!</v>
      </c>
      <c r="P285" s="26" t="e">
        <f t="shared" si="77"/>
        <v>#VALUE!</v>
      </c>
      <c r="Q285" s="26" t="e">
        <f t="shared" si="77"/>
        <v>#VALUE!</v>
      </c>
      <c r="R285" s="26" t="e">
        <f t="shared" si="77"/>
        <v>#VALUE!</v>
      </c>
      <c r="S285" s="26" t="e">
        <f t="shared" si="77"/>
        <v>#VALUE!</v>
      </c>
      <c r="T285" s="26" t="e">
        <f t="shared" si="77"/>
        <v>#VALUE!</v>
      </c>
      <c r="U285" s="26" t="e">
        <f t="shared" si="77"/>
        <v>#VALUE!</v>
      </c>
      <c r="V285" s="26" t="e">
        <f t="shared" si="77"/>
        <v>#VALUE!</v>
      </c>
      <c r="W285" s="26" t="e">
        <f t="shared" si="77"/>
        <v>#VALUE!</v>
      </c>
      <c r="X285" s="26" t="e">
        <f t="shared" si="77"/>
        <v>#VALUE!</v>
      </c>
      <c r="Y285" s="26" t="e">
        <f t="shared" si="77"/>
        <v>#VALUE!</v>
      </c>
      <c r="Z285" s="26" t="e">
        <f t="shared" si="77"/>
        <v>#VALUE!</v>
      </c>
      <c r="AA285" s="26" t="e">
        <f t="shared" si="77"/>
        <v>#VALUE!</v>
      </c>
      <c r="AB285" s="26">
        <f t="shared" si="77"/>
        <v>1.410459587955626E-2</v>
      </c>
      <c r="AC285" s="26">
        <f t="shared" si="77"/>
        <v>1.5072933549432741E-2</v>
      </c>
      <c r="AD285" s="26">
        <f t="shared" si="77"/>
        <v>8.292682926829267E-3</v>
      </c>
      <c r="AE285" s="26">
        <f t="shared" si="77"/>
        <v>8.2781456953642391E-3</v>
      </c>
      <c r="AF285" s="26">
        <f t="shared" si="77"/>
        <v>7.9695079695079676E-3</v>
      </c>
      <c r="AG285" s="26">
        <f t="shared" si="77"/>
        <v>4.9683056364570833E-3</v>
      </c>
      <c r="AH285" s="26">
        <f t="shared" si="77"/>
        <v>6.4758009543285618E-3</v>
      </c>
      <c r="AI285" s="26">
        <f t="shared" si="77"/>
        <v>4.601226993865031E-3</v>
      </c>
      <c r="AJ285" s="26">
        <f t="shared" si="77"/>
        <v>2.837116154873164E-3</v>
      </c>
      <c r="AK285" s="26">
        <f t="shared" si="77"/>
        <v>4.8422107196526964E-3</v>
      </c>
      <c r="AL285" s="26">
        <f t="shared" si="77"/>
        <v>2.2890778286461739E-3</v>
      </c>
      <c r="AM285" s="26">
        <f t="shared" si="77"/>
        <v>1.6991041087426632E-3</v>
      </c>
      <c r="AN285" s="26">
        <f t="shared" si="77"/>
        <v>2.1403455129185137E-3</v>
      </c>
      <c r="AO285" s="26">
        <f t="shared" si="77"/>
        <v>1.3784653086230665E-3</v>
      </c>
      <c r="AP285" s="26">
        <f t="shared" si="77"/>
        <v>1.8609372356623245E-3</v>
      </c>
      <c r="AQ285" s="26">
        <f t="shared" si="77"/>
        <v>1.7708517797060384E-3</v>
      </c>
      <c r="AR285" s="26">
        <f t="shared" si="77"/>
        <v>2.6617867243387125E-3</v>
      </c>
      <c r="AS285" s="26">
        <f t="shared" si="77"/>
        <v>3.1015344433561864E-3</v>
      </c>
      <c r="AT285" s="26">
        <f t="shared" si="77"/>
        <v>2.5839793281653748E-3</v>
      </c>
      <c r="AU285" s="26">
        <f t="shared" si="77"/>
        <v>2.0886889460154244E-3</v>
      </c>
      <c r="AV285" s="26">
        <f t="shared" si="77"/>
        <v>1.2543116964565696E-3</v>
      </c>
      <c r="AW285" s="26" t="e">
        <f t="shared" si="77"/>
        <v>#VALUE!</v>
      </c>
    </row>
    <row r="286" spans="1:49" x14ac:dyDescent="0.2">
      <c r="B286" s="13" t="s">
        <v>72</v>
      </c>
      <c r="C286" s="26" t="e">
        <f t="shared" si="75"/>
        <v>#VALUE!</v>
      </c>
      <c r="D286" s="26" t="e">
        <f t="shared" si="77"/>
        <v>#VALUE!</v>
      </c>
      <c r="E286" s="26" t="e">
        <f t="shared" si="77"/>
        <v>#VALUE!</v>
      </c>
      <c r="F286" s="26" t="e">
        <f t="shared" si="77"/>
        <v>#VALUE!</v>
      </c>
      <c r="G286" s="26" t="e">
        <f t="shared" si="77"/>
        <v>#VALUE!</v>
      </c>
      <c r="H286" s="26" t="e">
        <f t="shared" si="77"/>
        <v>#VALUE!</v>
      </c>
      <c r="I286" s="26" t="e">
        <f t="shared" si="77"/>
        <v>#VALUE!</v>
      </c>
      <c r="J286" s="26">
        <f t="shared" si="77"/>
        <v>4.4574515983791085E-2</v>
      </c>
      <c r="K286" s="26">
        <f t="shared" si="77"/>
        <v>3.9726027397260277E-2</v>
      </c>
      <c r="L286" s="26">
        <f t="shared" si="77"/>
        <v>3.6509349955476403E-2</v>
      </c>
      <c r="M286" s="26">
        <f t="shared" si="77"/>
        <v>3.7532355478861086E-2</v>
      </c>
      <c r="N286" s="26">
        <f t="shared" si="77"/>
        <v>3.7558685446009391E-2</v>
      </c>
      <c r="O286" s="26">
        <f t="shared" si="77"/>
        <v>3.6755386565272496E-2</v>
      </c>
      <c r="P286" s="26">
        <f t="shared" si="77"/>
        <v>1.8907563025210083E-2</v>
      </c>
      <c r="Q286" s="26">
        <f t="shared" si="77"/>
        <v>1.6222961730449251E-2</v>
      </c>
      <c r="R286" s="26">
        <f t="shared" si="77"/>
        <v>1.4833127317676144E-2</v>
      </c>
      <c r="S286" s="26">
        <f t="shared" si="77"/>
        <v>1.3630731102850062E-2</v>
      </c>
      <c r="T286" s="26">
        <f t="shared" si="77"/>
        <v>1.1603812681309573E-2</v>
      </c>
      <c r="U286" s="26">
        <f t="shared" si="77"/>
        <v>9.9173553719008271E-3</v>
      </c>
      <c r="V286" s="26">
        <f t="shared" si="77"/>
        <v>1.483560545308741E-2</v>
      </c>
      <c r="W286" s="26">
        <f t="shared" si="77"/>
        <v>1.4039310068190935E-2</v>
      </c>
      <c r="X286" s="26">
        <f t="shared" si="77"/>
        <v>1.3107822410147992E-2</v>
      </c>
      <c r="Y286" s="26">
        <f t="shared" si="77"/>
        <v>1.2750455373406194E-2</v>
      </c>
      <c r="Z286" s="26">
        <f t="shared" si="77"/>
        <v>1.3100436681222707E-2</v>
      </c>
      <c r="AA286" s="26">
        <f t="shared" si="77"/>
        <v>1.2713936430317848E-2</v>
      </c>
      <c r="AB286" s="26">
        <f t="shared" si="77"/>
        <v>1.2440191387559809E-2</v>
      </c>
      <c r="AC286" s="26">
        <f t="shared" si="77"/>
        <v>1.1798017932987258E-2</v>
      </c>
      <c r="AD286" s="26">
        <f t="shared" si="77"/>
        <v>8.4643848288621648E-3</v>
      </c>
      <c r="AE286" s="26">
        <f t="shared" si="77"/>
        <v>6.7781292363307726E-3</v>
      </c>
      <c r="AF286" s="26">
        <f t="shared" si="77"/>
        <v>6.996064713598601E-3</v>
      </c>
      <c r="AG286" s="26">
        <f t="shared" si="77"/>
        <v>6.4052961912131378E-3</v>
      </c>
      <c r="AH286" s="26">
        <f t="shared" si="77"/>
        <v>5.4257979738035695E-3</v>
      </c>
      <c r="AI286" s="26">
        <f t="shared" si="77"/>
        <v>4.9507045233360128E-3</v>
      </c>
      <c r="AJ286" s="26">
        <f t="shared" si="77"/>
        <v>4.2025724837627884E-3</v>
      </c>
      <c r="AK286" s="26">
        <f t="shared" si="77"/>
        <v>4.4999150959415864E-3</v>
      </c>
      <c r="AL286" s="26">
        <f t="shared" si="77"/>
        <v>5.434782608695652E-3</v>
      </c>
      <c r="AM286" s="26">
        <f t="shared" si="77"/>
        <v>5.3410024650780612E-3</v>
      </c>
      <c r="AN286" s="26">
        <f t="shared" si="77"/>
        <v>5.6383407168747483E-3</v>
      </c>
      <c r="AO286" s="26">
        <f t="shared" si="77"/>
        <v>5.1546391752577319E-3</v>
      </c>
      <c r="AP286" s="26">
        <f t="shared" si="77"/>
        <v>5.3082890975908537E-3</v>
      </c>
      <c r="AQ286" s="26">
        <f t="shared" si="77"/>
        <v>5.742411812961444E-3</v>
      </c>
      <c r="AR286" s="26">
        <f t="shared" si="77"/>
        <v>4.8681541582150101E-3</v>
      </c>
      <c r="AS286" s="26">
        <f t="shared" si="77"/>
        <v>4.850444624090542E-3</v>
      </c>
      <c r="AT286" s="26">
        <f t="shared" si="77"/>
        <v>4.4934640522875813E-3</v>
      </c>
      <c r="AU286" s="26">
        <f t="shared" si="77"/>
        <v>4.9200492004920051E-3</v>
      </c>
      <c r="AV286" s="26">
        <f t="shared" si="77"/>
        <v>4.5304777594728169E-3</v>
      </c>
      <c r="AW286" s="26" t="e">
        <f t="shared" si="77"/>
        <v>#VALUE!</v>
      </c>
    </row>
    <row r="287" spans="1:49" x14ac:dyDescent="0.2">
      <c r="B287" s="13" t="s">
        <v>73</v>
      </c>
      <c r="C287" s="26">
        <f t="shared" si="75"/>
        <v>0</v>
      </c>
      <c r="D287" s="26">
        <f t="shared" si="77"/>
        <v>0</v>
      </c>
      <c r="E287" s="26">
        <f t="shared" si="77"/>
        <v>0</v>
      </c>
      <c r="F287" s="26">
        <f t="shared" si="77"/>
        <v>0</v>
      </c>
      <c r="G287" s="26">
        <f t="shared" si="77"/>
        <v>0</v>
      </c>
      <c r="H287" s="26">
        <f t="shared" si="77"/>
        <v>0</v>
      </c>
      <c r="I287" s="26">
        <f t="shared" si="77"/>
        <v>0</v>
      </c>
      <c r="J287" s="26">
        <f t="shared" si="77"/>
        <v>0</v>
      </c>
      <c r="K287" s="26">
        <f t="shared" si="77"/>
        <v>0</v>
      </c>
      <c r="L287" s="26">
        <f t="shared" si="77"/>
        <v>0</v>
      </c>
      <c r="M287" s="26">
        <f t="shared" si="77"/>
        <v>0</v>
      </c>
      <c r="N287" s="26">
        <f t="shared" si="77"/>
        <v>0</v>
      </c>
      <c r="O287" s="26">
        <f t="shared" si="77"/>
        <v>0</v>
      </c>
      <c r="P287" s="26">
        <f t="shared" si="77"/>
        <v>0</v>
      </c>
      <c r="Q287" s="26">
        <f t="shared" si="77"/>
        <v>0</v>
      </c>
      <c r="R287" s="26">
        <f t="shared" si="77"/>
        <v>0</v>
      </c>
      <c r="S287" s="26">
        <f t="shared" si="77"/>
        <v>0</v>
      </c>
      <c r="T287" s="26">
        <f t="shared" si="77"/>
        <v>0</v>
      </c>
      <c r="U287" s="26">
        <f t="shared" si="77"/>
        <v>0</v>
      </c>
      <c r="V287" s="26">
        <f t="shared" si="77"/>
        <v>0</v>
      </c>
      <c r="W287" s="26">
        <f t="shared" si="77"/>
        <v>0</v>
      </c>
      <c r="X287" s="26">
        <f t="shared" si="77"/>
        <v>0</v>
      </c>
      <c r="Y287" s="26">
        <f t="shared" si="77"/>
        <v>0</v>
      </c>
      <c r="Z287" s="26">
        <f t="shared" si="77"/>
        <v>0</v>
      </c>
      <c r="AA287" s="26">
        <f t="shared" si="77"/>
        <v>0</v>
      </c>
      <c r="AB287" s="26">
        <f t="shared" si="77"/>
        <v>0</v>
      </c>
      <c r="AC287" s="26">
        <f t="shared" si="77"/>
        <v>0</v>
      </c>
      <c r="AD287" s="26">
        <f t="shared" si="77"/>
        <v>0</v>
      </c>
      <c r="AE287" s="26">
        <f t="shared" si="77"/>
        <v>0</v>
      </c>
      <c r="AF287" s="26">
        <f t="shared" si="77"/>
        <v>0</v>
      </c>
      <c r="AG287" s="26">
        <f t="shared" si="77"/>
        <v>0</v>
      </c>
      <c r="AH287" s="26">
        <f t="shared" si="77"/>
        <v>0</v>
      </c>
      <c r="AI287" s="26">
        <f t="shared" si="77"/>
        <v>0</v>
      </c>
      <c r="AJ287" s="26">
        <f t="shared" si="77"/>
        <v>0</v>
      </c>
      <c r="AK287" s="26">
        <f t="shared" si="77"/>
        <v>0</v>
      </c>
      <c r="AL287" s="26">
        <f t="shared" si="77"/>
        <v>0</v>
      </c>
      <c r="AM287" s="26">
        <f t="shared" si="77"/>
        <v>0</v>
      </c>
      <c r="AN287" s="26">
        <f t="shared" si="77"/>
        <v>0</v>
      </c>
      <c r="AO287" s="26">
        <f t="shared" si="77"/>
        <v>0</v>
      </c>
      <c r="AP287" s="26">
        <f t="shared" si="77"/>
        <v>0</v>
      </c>
      <c r="AQ287" s="26">
        <f t="shared" si="77"/>
        <v>0</v>
      </c>
      <c r="AR287" s="26">
        <f t="shared" si="77"/>
        <v>0</v>
      </c>
      <c r="AS287" s="26">
        <f t="shared" si="77"/>
        <v>0</v>
      </c>
      <c r="AT287" s="26">
        <f t="shared" si="77"/>
        <v>0</v>
      </c>
      <c r="AU287" s="26">
        <f t="shared" si="77"/>
        <v>0</v>
      </c>
      <c r="AV287" s="26" t="e">
        <f t="shared" si="77"/>
        <v>#VALUE!</v>
      </c>
      <c r="AW287" s="26" t="e">
        <f t="shared" si="77"/>
        <v>#VALUE!</v>
      </c>
    </row>
    <row r="288" spans="1:49" x14ac:dyDescent="0.2">
      <c r="B288" s="13" t="s">
        <v>68</v>
      </c>
      <c r="C288" s="26" t="e">
        <f t="shared" si="75"/>
        <v>#VALUE!</v>
      </c>
      <c r="D288" s="26" t="e">
        <f t="shared" si="77"/>
        <v>#VALUE!</v>
      </c>
      <c r="E288" s="26" t="e">
        <f t="shared" si="77"/>
        <v>#VALUE!</v>
      </c>
      <c r="F288" s="26" t="e">
        <f t="shared" si="77"/>
        <v>#VALUE!</v>
      </c>
      <c r="G288" s="26" t="e">
        <f t="shared" si="77"/>
        <v>#VALUE!</v>
      </c>
      <c r="H288" s="26" t="e">
        <f t="shared" si="77"/>
        <v>#VALUE!</v>
      </c>
      <c r="I288" s="26" t="e">
        <f t="shared" si="77"/>
        <v>#VALUE!</v>
      </c>
      <c r="J288" s="26" t="e">
        <f t="shared" si="77"/>
        <v>#VALUE!</v>
      </c>
      <c r="K288" s="26" t="e">
        <f t="shared" si="77"/>
        <v>#VALUE!</v>
      </c>
      <c r="L288" s="26" t="e">
        <f t="shared" si="77"/>
        <v>#VALUE!</v>
      </c>
      <c r="M288" s="26">
        <f t="shared" si="77"/>
        <v>3.4190289505428226E-2</v>
      </c>
      <c r="N288" s="26">
        <f t="shared" si="77"/>
        <v>3.2681711827307725E-2</v>
      </c>
      <c r="O288" s="26">
        <f t="shared" si="77"/>
        <v>3.1038827167563853E-2</v>
      </c>
      <c r="P288" s="26">
        <f t="shared" si="77"/>
        <v>2.9679569142547175E-2</v>
      </c>
      <c r="Q288" s="26">
        <f t="shared" si="77"/>
        <v>2.8603996895615057E-2</v>
      </c>
      <c r="R288" s="26">
        <f t="shared" si="77"/>
        <v>2.7370922862884527E-2</v>
      </c>
      <c r="S288" s="26">
        <f t="shared" si="77"/>
        <v>2.5746579755182478E-2</v>
      </c>
      <c r="T288" s="26">
        <f t="shared" si="77"/>
        <v>2.4356910173362788E-2</v>
      </c>
      <c r="U288" s="26">
        <f t="shared" si="77"/>
        <v>2.3118189594257876E-2</v>
      </c>
      <c r="V288" s="26">
        <f t="shared" si="77"/>
        <v>2.1578870727001348E-2</v>
      </c>
      <c r="W288" s="26">
        <f t="shared" si="77"/>
        <v>1.9562012142237642E-2</v>
      </c>
      <c r="X288" s="26">
        <f t="shared" si="77"/>
        <v>1.4510048547639065E-2</v>
      </c>
      <c r="Y288" s="26">
        <f t="shared" si="77"/>
        <v>1.4372080241824677E-2</v>
      </c>
      <c r="Z288" s="26">
        <f t="shared" si="77"/>
        <v>1.405985162132874E-2</v>
      </c>
      <c r="AA288" s="26">
        <f t="shared" si="77"/>
        <v>1.3787895737778276E-2</v>
      </c>
      <c r="AB288" s="26">
        <f t="shared" si="77"/>
        <v>1.2800447177193964E-2</v>
      </c>
      <c r="AC288" s="26">
        <f t="shared" si="77"/>
        <v>1.0943682128125264E-2</v>
      </c>
      <c r="AD288" s="26">
        <f t="shared" si="77"/>
        <v>9.9414216514588268E-3</v>
      </c>
      <c r="AE288" s="26">
        <f t="shared" si="77"/>
        <v>1.0039102581879697E-2</v>
      </c>
      <c r="AF288" s="26">
        <f t="shared" si="77"/>
        <v>8.3791132567560076E-3</v>
      </c>
      <c r="AG288" s="26">
        <f t="shared" si="77"/>
        <v>8.8309967987636601E-3</v>
      </c>
      <c r="AH288" s="26">
        <f t="shared" si="77"/>
        <v>1.1444291609353507E-2</v>
      </c>
      <c r="AI288" s="26">
        <f t="shared" si="77"/>
        <v>1.1050337340700225E-2</v>
      </c>
      <c r="AJ288" s="26">
        <f t="shared" si="77"/>
        <v>1.1034676400393092E-2</v>
      </c>
      <c r="AK288" s="26">
        <f t="shared" si="77"/>
        <v>1.1178519267498034E-2</v>
      </c>
      <c r="AL288" s="26">
        <f t="shared" si="77"/>
        <v>1.159925809041331E-2</v>
      </c>
      <c r="AM288" s="26">
        <f t="shared" si="77"/>
        <v>1.0338574792281252E-2</v>
      </c>
      <c r="AN288" s="26">
        <f t="shared" si="77"/>
        <v>1.0486454995630643E-2</v>
      </c>
      <c r="AO288" s="26">
        <f t="shared" si="77"/>
        <v>9.1013404266416312E-3</v>
      </c>
      <c r="AP288" s="26">
        <f t="shared" si="77"/>
        <v>6.3742522009456884E-3</v>
      </c>
      <c r="AQ288" s="26">
        <f t="shared" si="77"/>
        <v>5.7070222314456924E-3</v>
      </c>
      <c r="AR288" s="26">
        <f t="shared" si="77"/>
        <v>5.9588579719156431E-3</v>
      </c>
      <c r="AS288" s="26">
        <f t="shared" si="77"/>
        <v>5.4197061543203532E-3</v>
      </c>
      <c r="AT288" s="26">
        <f t="shared" si="77"/>
        <v>4.7784866431131333E-3</v>
      </c>
      <c r="AU288" s="26">
        <f t="shared" si="77"/>
        <v>4.4342546169156734E-3</v>
      </c>
      <c r="AV288" s="26">
        <f t="shared" si="77"/>
        <v>3.9975015615240474E-3</v>
      </c>
      <c r="AW288" s="26" t="e">
        <f t="shared" si="77"/>
        <v>#VALUE!</v>
      </c>
    </row>
    <row r="289" spans="2:49" x14ac:dyDescent="0.2">
      <c r="B289" s="13" t="s">
        <v>75</v>
      </c>
      <c r="C289" s="26" t="e">
        <f t="shared" si="75"/>
        <v>#VALUE!</v>
      </c>
      <c r="D289" s="26" t="e">
        <f t="shared" si="77"/>
        <v>#VALUE!</v>
      </c>
      <c r="E289" s="26" t="e">
        <f t="shared" si="77"/>
        <v>#VALUE!</v>
      </c>
      <c r="F289" s="26" t="e">
        <f t="shared" si="77"/>
        <v>#VALUE!</v>
      </c>
      <c r="G289" s="26" t="e">
        <f t="shared" si="77"/>
        <v>#VALUE!</v>
      </c>
      <c r="H289" s="26" t="e">
        <f t="shared" si="77"/>
        <v>#VALUE!</v>
      </c>
      <c r="I289" s="26" t="e">
        <f t="shared" si="77"/>
        <v>#VALUE!</v>
      </c>
      <c r="J289" s="26" t="e">
        <f t="shared" si="77"/>
        <v>#VALUE!</v>
      </c>
      <c r="K289" s="26" t="e">
        <f t="shared" si="77"/>
        <v>#VALUE!</v>
      </c>
      <c r="L289" s="26" t="e">
        <f t="shared" si="77"/>
        <v>#VALUE!</v>
      </c>
      <c r="M289" s="26" t="e">
        <f t="shared" si="77"/>
        <v>#VALUE!</v>
      </c>
      <c r="N289" s="26">
        <f t="shared" si="77"/>
        <v>0.13838062588239172</v>
      </c>
      <c r="O289" s="26">
        <f t="shared" si="77"/>
        <v>0.11758456325733647</v>
      </c>
      <c r="P289" s="26">
        <f t="shared" si="77"/>
        <v>0.14889107438385546</v>
      </c>
      <c r="Q289" s="26">
        <f t="shared" si="77"/>
        <v>0.15039292125671763</v>
      </c>
      <c r="R289" s="26">
        <f t="shared" si="77"/>
        <v>0.14595507392853599</v>
      </c>
      <c r="S289" s="26">
        <f t="shared" si="77"/>
        <v>0.15296241661837287</v>
      </c>
      <c r="T289" s="26">
        <f t="shared" si="77"/>
        <v>0.14609359266019881</v>
      </c>
      <c r="U289" s="26">
        <f t="shared" si="77"/>
        <v>0.14295028734679882</v>
      </c>
      <c r="V289" s="26">
        <f t="shared" si="77"/>
        <v>0.14182787265425392</v>
      </c>
      <c r="W289" s="26">
        <f t="shared" si="77"/>
        <v>0.12827663934978092</v>
      </c>
      <c r="X289" s="26">
        <f t="shared" si="77"/>
        <v>0.11596010442436511</v>
      </c>
      <c r="Y289" s="26">
        <f t="shared" si="77"/>
        <v>0.12032198571808614</v>
      </c>
      <c r="Z289" s="26">
        <f t="shared" si="77"/>
        <v>0.12045129910590165</v>
      </c>
      <c r="AA289" s="26">
        <f t="shared" si="77"/>
        <v>0.1228734307637005</v>
      </c>
      <c r="AB289" s="26">
        <f t="shared" si="77"/>
        <v>0.12344069247299444</v>
      </c>
      <c r="AC289" s="26">
        <f t="shared" si="77"/>
        <v>0.11996076812373861</v>
      </c>
      <c r="AD289" s="26">
        <f t="shared" si="77"/>
        <v>0.11921839134152623</v>
      </c>
      <c r="AE289" s="26">
        <f t="shared" si="77"/>
        <v>0.11263275174243652</v>
      </c>
      <c r="AF289" s="26">
        <f t="shared" si="77"/>
        <v>0.10038444479864726</v>
      </c>
      <c r="AG289" s="26">
        <f t="shared" si="77"/>
        <v>9.617008815544642E-2</v>
      </c>
      <c r="AH289" s="26">
        <f t="shared" si="77"/>
        <v>8.3328566585158428E-2</v>
      </c>
      <c r="AI289" s="26">
        <f t="shared" si="77"/>
        <v>7.8241174169668443E-2</v>
      </c>
      <c r="AJ289" s="26">
        <f t="shared" si="77"/>
        <v>7.8580419964819695E-2</v>
      </c>
      <c r="AK289" s="26">
        <f t="shared" si="77"/>
        <v>6.2848327822370903E-2</v>
      </c>
      <c r="AL289" s="26">
        <f t="shared" si="77"/>
        <v>6.2819178555052493E-2</v>
      </c>
      <c r="AM289" s="26">
        <f t="shared" si="77"/>
        <v>6.4787477653878461E-2</v>
      </c>
      <c r="AN289" s="26">
        <f t="shared" si="77"/>
        <v>6.4295538741175606E-2</v>
      </c>
      <c r="AO289" s="26">
        <f t="shared" si="77"/>
        <v>5.8521450804375513E-2</v>
      </c>
      <c r="AP289" s="26">
        <f t="shared" si="77"/>
        <v>5.8037091179720605E-2</v>
      </c>
      <c r="AQ289" s="26">
        <f t="shared" si="77"/>
        <v>5.4950914163687976E-2</v>
      </c>
      <c r="AR289" s="26">
        <f t="shared" ref="AR289:AW289" si="78">AR95/AR17</f>
        <v>5.6301741639685793E-2</v>
      </c>
      <c r="AS289" s="26">
        <f t="shared" si="78"/>
        <v>4.9848227307824296E-2</v>
      </c>
      <c r="AT289" s="26">
        <f t="shared" si="78"/>
        <v>4.9292264084492103E-2</v>
      </c>
      <c r="AU289" s="26">
        <f t="shared" si="78"/>
        <v>4.5606420868670859E-2</v>
      </c>
      <c r="AV289" s="26">
        <f t="shared" si="78"/>
        <v>4.4431333771888085E-2</v>
      </c>
      <c r="AW289" s="26" t="e">
        <f t="shared" si="78"/>
        <v>#VALUE!</v>
      </c>
    </row>
    <row r="290" spans="2:49" x14ac:dyDescent="0.2">
      <c r="B290" s="13" t="s">
        <v>76</v>
      </c>
      <c r="C290" s="26" t="e">
        <f t="shared" si="75"/>
        <v>#VALUE!</v>
      </c>
      <c r="D290" s="26" t="e">
        <f t="shared" si="75"/>
        <v>#VALUE!</v>
      </c>
      <c r="E290" s="26" t="e">
        <f t="shared" si="75"/>
        <v>#VALUE!</v>
      </c>
      <c r="F290" s="26" t="e">
        <f t="shared" si="75"/>
        <v>#VALUE!</v>
      </c>
      <c r="G290" s="26" t="e">
        <f t="shared" si="75"/>
        <v>#VALUE!</v>
      </c>
      <c r="H290" s="26" t="e">
        <f t="shared" si="75"/>
        <v>#VALUE!</v>
      </c>
      <c r="I290" s="26" t="e">
        <f t="shared" si="75"/>
        <v>#VALUE!</v>
      </c>
      <c r="J290" s="26" t="e">
        <f t="shared" si="75"/>
        <v>#VALUE!</v>
      </c>
      <c r="K290" s="26" t="e">
        <f t="shared" si="75"/>
        <v>#VALUE!</v>
      </c>
      <c r="L290" s="26" t="e">
        <f t="shared" si="75"/>
        <v>#VALUE!</v>
      </c>
      <c r="M290" s="26" t="e">
        <f t="shared" si="75"/>
        <v>#VALUE!</v>
      </c>
      <c r="N290" s="26" t="e">
        <f t="shared" si="75"/>
        <v>#VALUE!</v>
      </c>
      <c r="O290" s="26" t="e">
        <f t="shared" si="75"/>
        <v>#VALUE!</v>
      </c>
      <c r="P290" s="26" t="e">
        <f t="shared" si="75"/>
        <v>#VALUE!</v>
      </c>
      <c r="Q290" s="26" t="e">
        <f t="shared" si="75"/>
        <v>#VALUE!</v>
      </c>
      <c r="R290" s="26" t="e">
        <f t="shared" si="75"/>
        <v>#VALUE!</v>
      </c>
      <c r="S290" s="26" t="e">
        <f t="shared" ref="D290:AW295" si="79">S96/S18</f>
        <v>#VALUE!</v>
      </c>
      <c r="T290" s="26" t="e">
        <f t="shared" si="79"/>
        <v>#VALUE!</v>
      </c>
      <c r="U290" s="26" t="e">
        <f t="shared" si="79"/>
        <v>#VALUE!</v>
      </c>
      <c r="V290" s="26" t="e">
        <f t="shared" si="79"/>
        <v>#VALUE!</v>
      </c>
      <c r="W290" s="26" t="e">
        <f t="shared" si="79"/>
        <v>#VALUE!</v>
      </c>
      <c r="X290" s="26" t="e">
        <f t="shared" si="79"/>
        <v>#VALUE!</v>
      </c>
      <c r="Y290" s="26">
        <f t="shared" si="79"/>
        <v>1.2419274714356682E-2</v>
      </c>
      <c r="Z290" s="26">
        <f t="shared" si="79"/>
        <v>1.1405835543766578E-2</v>
      </c>
      <c r="AA290" s="26">
        <f t="shared" si="79"/>
        <v>1.0976948408342482E-2</v>
      </c>
      <c r="AB290" s="26">
        <f t="shared" si="79"/>
        <v>1.1188811188811189E-2</v>
      </c>
      <c r="AC290" s="26">
        <f t="shared" si="79"/>
        <v>1.1526567332021367E-2</v>
      </c>
      <c r="AD290" s="26">
        <f t="shared" si="79"/>
        <v>1.1494252873563218E-2</v>
      </c>
      <c r="AE290" s="26">
        <f t="shared" si="79"/>
        <v>7.9757975797579757E-3</v>
      </c>
      <c r="AF290" s="26">
        <f t="shared" si="79"/>
        <v>7.4686583088823689E-3</v>
      </c>
      <c r="AG290" s="26">
        <f t="shared" si="79"/>
        <v>7.0847546575701914E-3</v>
      </c>
      <c r="AH290" s="26">
        <f t="shared" si="79"/>
        <v>7.0551345701593939E-3</v>
      </c>
      <c r="AI290" s="26">
        <f t="shared" si="79"/>
        <v>6.2679550796552628E-3</v>
      </c>
      <c r="AJ290" s="26">
        <f t="shared" si="79"/>
        <v>5.4165591952540625E-3</v>
      </c>
      <c r="AK290" s="26">
        <f t="shared" si="79"/>
        <v>4.408713692946058E-3</v>
      </c>
      <c r="AL290" s="26">
        <f t="shared" si="79"/>
        <v>4.408713692946058E-3</v>
      </c>
      <c r="AM290" s="26">
        <f t="shared" si="79"/>
        <v>5.0707850707850709E-3</v>
      </c>
      <c r="AN290" s="26">
        <f t="shared" si="79"/>
        <v>4.5529801324503318E-3</v>
      </c>
      <c r="AO290" s="26">
        <f t="shared" si="79"/>
        <v>3.4874269082518293E-3</v>
      </c>
      <c r="AP290" s="26">
        <f t="shared" si="79"/>
        <v>4.113456109692163E-3</v>
      </c>
      <c r="AQ290" s="26">
        <f t="shared" si="79"/>
        <v>3.3455644290956185E-3</v>
      </c>
      <c r="AR290" s="26">
        <f t="shared" si="79"/>
        <v>4.1972998262264404E-3</v>
      </c>
      <c r="AS290" s="26">
        <f t="shared" si="79"/>
        <v>3.8846163941310798E-3</v>
      </c>
      <c r="AT290" s="26">
        <f t="shared" si="79"/>
        <v>3.4329668060502816E-3</v>
      </c>
      <c r="AU290" s="26">
        <f t="shared" si="79"/>
        <v>3.2084251775655157E-3</v>
      </c>
      <c r="AV290" s="26">
        <f t="shared" si="79"/>
        <v>2.7145281978322396E-3</v>
      </c>
      <c r="AW290" s="26" t="e">
        <f t="shared" si="79"/>
        <v>#VALUE!</v>
      </c>
    </row>
    <row r="291" spans="2:49" x14ac:dyDescent="0.2">
      <c r="B291" s="13" t="s">
        <v>78</v>
      </c>
      <c r="C291" s="26" t="e">
        <f t="shared" si="75"/>
        <v>#VALUE!</v>
      </c>
      <c r="D291" s="26" t="e">
        <f t="shared" si="79"/>
        <v>#VALUE!</v>
      </c>
      <c r="E291" s="26" t="e">
        <f t="shared" si="79"/>
        <v>#VALUE!</v>
      </c>
      <c r="F291" s="26" t="e">
        <f t="shared" si="79"/>
        <v>#VALUE!</v>
      </c>
      <c r="G291" s="26" t="e">
        <f t="shared" si="79"/>
        <v>#VALUE!</v>
      </c>
      <c r="H291" s="26" t="e">
        <f t="shared" si="79"/>
        <v>#VALUE!</v>
      </c>
      <c r="I291" s="26" t="e">
        <f t="shared" si="79"/>
        <v>#VALUE!</v>
      </c>
      <c r="J291" s="26" t="e">
        <f t="shared" si="79"/>
        <v>#VALUE!</v>
      </c>
      <c r="K291" s="26" t="e">
        <f t="shared" si="79"/>
        <v>#VALUE!</v>
      </c>
      <c r="L291" s="26" t="e">
        <f t="shared" si="79"/>
        <v>#VALUE!</v>
      </c>
      <c r="M291" s="26" t="e">
        <f t="shared" si="79"/>
        <v>#VALUE!</v>
      </c>
      <c r="N291" s="26" t="e">
        <f t="shared" si="79"/>
        <v>#VALUE!</v>
      </c>
      <c r="O291" s="26" t="e">
        <f t="shared" si="79"/>
        <v>#VALUE!</v>
      </c>
      <c r="P291" s="26" t="e">
        <f t="shared" si="79"/>
        <v>#VALUE!</v>
      </c>
      <c r="Q291" s="26" t="e">
        <f t="shared" si="79"/>
        <v>#VALUE!</v>
      </c>
      <c r="R291" s="26" t="e">
        <f t="shared" si="79"/>
        <v>#VALUE!</v>
      </c>
      <c r="S291" s="26" t="e">
        <f t="shared" si="79"/>
        <v>#VALUE!</v>
      </c>
      <c r="T291" s="26" t="e">
        <f t="shared" si="79"/>
        <v>#VALUE!</v>
      </c>
      <c r="U291" s="26" t="e">
        <f t="shared" si="79"/>
        <v>#VALUE!</v>
      </c>
      <c r="V291" s="26" t="e">
        <f t="shared" si="79"/>
        <v>#VALUE!</v>
      </c>
      <c r="W291" s="26" t="e">
        <f t="shared" si="79"/>
        <v>#VALUE!</v>
      </c>
      <c r="X291" s="26">
        <f t="shared" si="79"/>
        <v>2.5566106647187729E-2</v>
      </c>
      <c r="Y291" s="26">
        <f t="shared" si="79"/>
        <v>2.5566106647187729E-2</v>
      </c>
      <c r="Z291" s="26">
        <f t="shared" si="79"/>
        <v>2.7818448023426062E-2</v>
      </c>
      <c r="AA291" s="26">
        <f t="shared" si="79"/>
        <v>1.7429193899782137E-2</v>
      </c>
      <c r="AB291" s="26">
        <f t="shared" si="79"/>
        <v>1.4084507042253521E-2</v>
      </c>
      <c r="AC291" s="26">
        <f t="shared" si="79"/>
        <v>4.4495761637894623E-3</v>
      </c>
      <c r="AD291" s="26">
        <f t="shared" si="79"/>
        <v>4.9283627274967438E-3</v>
      </c>
      <c r="AE291" s="26">
        <f t="shared" si="79"/>
        <v>2.7245009025331775E-3</v>
      </c>
      <c r="AF291" s="26">
        <f t="shared" si="79"/>
        <v>2.8823517903839003E-3</v>
      </c>
      <c r="AG291" s="26">
        <f t="shared" si="79"/>
        <v>4.1058044051060349E-3</v>
      </c>
      <c r="AH291" s="26">
        <f t="shared" si="79"/>
        <v>3.0809084278564419E-3</v>
      </c>
      <c r="AI291" s="26">
        <f t="shared" si="79"/>
        <v>2.6542969622336929E-3</v>
      </c>
      <c r="AJ291" s="26">
        <f t="shared" si="79"/>
        <v>1.5836182730521165E-3</v>
      </c>
      <c r="AK291" s="26">
        <f t="shared" si="79"/>
        <v>1.7378660199983125E-3</v>
      </c>
      <c r="AL291" s="26">
        <f t="shared" si="79"/>
        <v>1.8136236750996688E-3</v>
      </c>
      <c r="AM291" s="26">
        <f t="shared" si="79"/>
        <v>2.1868987329468573E-3</v>
      </c>
      <c r="AN291" s="26">
        <f t="shared" si="79"/>
        <v>1.7098540166551523E-3</v>
      </c>
      <c r="AO291" s="26">
        <f t="shared" si="79"/>
        <v>1.422370492791817E-3</v>
      </c>
      <c r="AP291" s="26">
        <f t="shared" si="79"/>
        <v>2.2233668812902418E-3</v>
      </c>
      <c r="AQ291" s="26">
        <f t="shared" si="79"/>
        <v>2.2631282807262336E-3</v>
      </c>
      <c r="AR291" s="26">
        <f t="shared" si="79"/>
        <v>2.4708790614678122E-3</v>
      </c>
      <c r="AS291" s="26">
        <f t="shared" si="79"/>
        <v>4.0401090227564305E-3</v>
      </c>
      <c r="AT291" s="26">
        <f t="shared" si="79"/>
        <v>3.7845662803073347E-3</v>
      </c>
      <c r="AU291" s="26">
        <f t="shared" si="79"/>
        <v>3.0001114095787478E-3</v>
      </c>
      <c r="AV291" s="26">
        <f t="shared" si="79"/>
        <v>3.897463838125434E-3</v>
      </c>
      <c r="AW291" s="26" t="e">
        <f t="shared" si="79"/>
        <v>#VALUE!</v>
      </c>
    </row>
    <row r="292" spans="2:49" x14ac:dyDescent="0.2">
      <c r="B292" s="13" t="s">
        <v>77</v>
      </c>
      <c r="C292" s="26" t="e">
        <f t="shared" si="75"/>
        <v>#VALUE!</v>
      </c>
      <c r="D292" s="26">
        <f t="shared" si="79"/>
        <v>5.6785370548604427E-2</v>
      </c>
      <c r="E292" s="26">
        <f t="shared" si="79"/>
        <v>5.1823416506717852E-2</v>
      </c>
      <c r="F292" s="26">
        <f t="shared" si="79"/>
        <v>4.730368968779565E-2</v>
      </c>
      <c r="G292" s="26">
        <f t="shared" si="79"/>
        <v>4.3884220354808587E-2</v>
      </c>
      <c r="H292" s="26">
        <f t="shared" si="79"/>
        <v>4.0527803958529687E-2</v>
      </c>
      <c r="I292" s="26">
        <f t="shared" si="79"/>
        <v>3.8095238095238099E-2</v>
      </c>
      <c r="J292" s="26">
        <f t="shared" si="79"/>
        <v>3.5580524344569285E-2</v>
      </c>
      <c r="K292" s="26">
        <f t="shared" si="79"/>
        <v>3.5616438356164383E-2</v>
      </c>
      <c r="L292" s="26">
        <f t="shared" si="79"/>
        <v>3.54295837023915E-2</v>
      </c>
      <c r="M292" s="26">
        <f t="shared" si="79"/>
        <v>3.3304119193689745E-2</v>
      </c>
      <c r="N292" s="26">
        <f t="shared" si="79"/>
        <v>3.1830238726790451E-2</v>
      </c>
      <c r="O292" s="26">
        <f t="shared" si="79"/>
        <v>3.1774051191526917E-2</v>
      </c>
      <c r="P292" s="26">
        <f t="shared" si="79"/>
        <v>3.5135135135135137E-2</v>
      </c>
      <c r="Q292" s="26">
        <f t="shared" si="79"/>
        <v>3.1192660550458717E-2</v>
      </c>
      <c r="R292" s="26">
        <f t="shared" si="79"/>
        <v>2.6323005209761451E-2</v>
      </c>
      <c r="S292" s="26">
        <f t="shared" si="79"/>
        <v>1.6845189050627117E-2</v>
      </c>
      <c r="T292" s="26">
        <f t="shared" si="79"/>
        <v>2.2195942872737195E-2</v>
      </c>
      <c r="U292" s="26">
        <f t="shared" si="79"/>
        <v>2.1104339124897661E-2</v>
      </c>
      <c r="V292" s="26">
        <f t="shared" si="79"/>
        <v>2.594446973145198E-2</v>
      </c>
      <c r="W292" s="26">
        <f t="shared" si="79"/>
        <v>2.4595863027985401E-2</v>
      </c>
      <c r="X292" s="26">
        <f t="shared" si="79"/>
        <v>1.9096616672479944E-2</v>
      </c>
      <c r="Y292" s="26">
        <f t="shared" si="79"/>
        <v>1.5757575757575758E-2</v>
      </c>
      <c r="Z292" s="26">
        <f t="shared" si="79"/>
        <v>1.6784527562409474E-2</v>
      </c>
      <c r="AA292" s="26">
        <f t="shared" si="79"/>
        <v>1.5498763396537512E-2</v>
      </c>
      <c r="AB292" s="26">
        <f t="shared" si="79"/>
        <v>1.3364779874213837E-2</v>
      </c>
      <c r="AC292" s="26">
        <f t="shared" si="79"/>
        <v>1.0764099454214675E-2</v>
      </c>
      <c r="AD292" s="26">
        <f t="shared" si="79"/>
        <v>1.2758821813939924E-2</v>
      </c>
      <c r="AE292" s="26">
        <f t="shared" si="79"/>
        <v>1.3278174417828784E-2</v>
      </c>
      <c r="AF292" s="26">
        <f t="shared" si="79"/>
        <v>1.3065766441610402E-2</v>
      </c>
      <c r="AG292" s="26">
        <f t="shared" si="79"/>
        <v>1.2286038050933382E-2</v>
      </c>
      <c r="AH292" s="26">
        <f t="shared" si="79"/>
        <v>1.0399214281587613E-2</v>
      </c>
      <c r="AI292" s="26">
        <f t="shared" si="79"/>
        <v>9.3664850136239795E-3</v>
      </c>
      <c r="AJ292" s="26">
        <f t="shared" si="79"/>
        <v>9.3145183780467388E-3</v>
      </c>
      <c r="AK292" s="26">
        <f t="shared" si="79"/>
        <v>7.2616918658212765E-3</v>
      </c>
      <c r="AL292" s="26">
        <f t="shared" si="79"/>
        <v>7.9455164585698068E-3</v>
      </c>
      <c r="AM292" s="26">
        <f t="shared" si="79"/>
        <v>5.6694931966081641E-3</v>
      </c>
      <c r="AN292" s="26">
        <f t="shared" si="79"/>
        <v>6.7155067155067159E-3</v>
      </c>
      <c r="AO292" s="26">
        <f t="shared" si="79"/>
        <v>7.2886978460963408E-3</v>
      </c>
      <c r="AP292" s="26">
        <f t="shared" si="79"/>
        <v>7.3667631966671749E-3</v>
      </c>
      <c r="AQ292" s="26">
        <f t="shared" si="79"/>
        <v>8.3249376955299853E-3</v>
      </c>
      <c r="AR292" s="26">
        <f t="shared" si="79"/>
        <v>5.9350383079745331E-3</v>
      </c>
      <c r="AS292" s="26">
        <f t="shared" si="79"/>
        <v>6.8878806100694254E-3</v>
      </c>
      <c r="AT292" s="26">
        <f t="shared" si="79"/>
        <v>8.2116788321167887E-3</v>
      </c>
      <c r="AU292" s="26">
        <f t="shared" si="79"/>
        <v>7.282321899736148E-3</v>
      </c>
      <c r="AV292" s="26">
        <f t="shared" si="79"/>
        <v>7.8296914180441129E-3</v>
      </c>
      <c r="AW292" s="26" t="e">
        <f t="shared" si="79"/>
        <v>#VALUE!</v>
      </c>
    </row>
    <row r="293" spans="2:49" x14ac:dyDescent="0.2">
      <c r="B293" s="13" t="s">
        <v>79</v>
      </c>
      <c r="C293" s="26" t="e">
        <f t="shared" si="75"/>
        <v>#VALUE!</v>
      </c>
      <c r="D293" s="26" t="e">
        <f t="shared" si="79"/>
        <v>#VALUE!</v>
      </c>
      <c r="E293" s="26" t="e">
        <f t="shared" si="79"/>
        <v>#VALUE!</v>
      </c>
      <c r="F293" s="26" t="e">
        <f t="shared" si="79"/>
        <v>#VALUE!</v>
      </c>
      <c r="G293" s="26" t="e">
        <f t="shared" si="79"/>
        <v>#VALUE!</v>
      </c>
      <c r="H293" s="26" t="e">
        <f t="shared" si="79"/>
        <v>#VALUE!</v>
      </c>
      <c r="I293" s="26" t="e">
        <f t="shared" si="79"/>
        <v>#VALUE!</v>
      </c>
      <c r="J293" s="26" t="e">
        <f t="shared" si="79"/>
        <v>#VALUE!</v>
      </c>
      <c r="K293" s="26" t="e">
        <f t="shared" si="79"/>
        <v>#VALUE!</v>
      </c>
      <c r="L293" s="26" t="e">
        <f t="shared" si="79"/>
        <v>#VALUE!</v>
      </c>
      <c r="M293" s="26" t="e">
        <f t="shared" si="79"/>
        <v>#VALUE!</v>
      </c>
      <c r="N293" s="26" t="e">
        <f t="shared" si="79"/>
        <v>#VALUE!</v>
      </c>
      <c r="O293" s="26" t="e">
        <f t="shared" si="79"/>
        <v>#VALUE!</v>
      </c>
      <c r="P293" s="26" t="e">
        <f t="shared" si="79"/>
        <v>#VALUE!</v>
      </c>
      <c r="Q293" s="26" t="e">
        <f t="shared" si="79"/>
        <v>#VALUE!</v>
      </c>
      <c r="R293" s="26" t="e">
        <f t="shared" si="79"/>
        <v>#VALUE!</v>
      </c>
      <c r="S293" s="26" t="e">
        <f t="shared" si="79"/>
        <v>#VALUE!</v>
      </c>
      <c r="T293" s="26" t="e">
        <f t="shared" si="79"/>
        <v>#VALUE!</v>
      </c>
      <c r="U293" s="26" t="e">
        <f t="shared" si="79"/>
        <v>#VALUE!</v>
      </c>
      <c r="V293" s="26" t="e">
        <f t="shared" si="79"/>
        <v>#VALUE!</v>
      </c>
      <c r="W293" s="26" t="e">
        <f t="shared" si="79"/>
        <v>#VALUE!</v>
      </c>
      <c r="X293" s="26" t="e">
        <f t="shared" si="79"/>
        <v>#VALUE!</v>
      </c>
      <c r="Y293" s="26" t="e">
        <f t="shared" si="79"/>
        <v>#VALUE!</v>
      </c>
      <c r="Z293" s="26" t="e">
        <f t="shared" si="79"/>
        <v>#VALUE!</v>
      </c>
      <c r="AA293" s="26" t="e">
        <f t="shared" si="79"/>
        <v>#VALUE!</v>
      </c>
      <c r="AB293" s="26">
        <f t="shared" si="79"/>
        <v>6.1221381796030252E-3</v>
      </c>
      <c r="AC293" s="26">
        <f t="shared" si="79"/>
        <v>5.5591339245900017E-3</v>
      </c>
      <c r="AD293" s="26">
        <f t="shared" si="79"/>
        <v>5.1283304815448547E-3</v>
      </c>
      <c r="AE293" s="26">
        <f t="shared" si="79"/>
        <v>4.9641292310655307E-3</v>
      </c>
      <c r="AF293" s="26">
        <f t="shared" si="79"/>
        <v>4.7543433588641886E-3</v>
      </c>
      <c r="AG293" s="26">
        <f t="shared" si="79"/>
        <v>4.5374983169516629E-3</v>
      </c>
      <c r="AH293" s="26">
        <f t="shared" si="79"/>
        <v>4.6870181930311443E-3</v>
      </c>
      <c r="AI293" s="26">
        <f t="shared" si="79"/>
        <v>4.0534637896392067E-3</v>
      </c>
      <c r="AJ293" s="26">
        <f t="shared" si="79"/>
        <v>4.4300817531995034E-3</v>
      </c>
      <c r="AK293" s="26">
        <f t="shared" si="79"/>
        <v>3.5407413556929972E-3</v>
      </c>
      <c r="AL293" s="26">
        <f t="shared" si="79"/>
        <v>3.4934846910224635E-3</v>
      </c>
      <c r="AM293" s="26">
        <f t="shared" si="79"/>
        <v>2.8206121658271989E-3</v>
      </c>
      <c r="AN293" s="26">
        <f t="shared" si="79"/>
        <v>2.1286080463613064E-3</v>
      </c>
      <c r="AO293" s="26">
        <f t="shared" si="79"/>
        <v>2.0833333333333333E-3</v>
      </c>
      <c r="AP293" s="26">
        <f t="shared" si="79"/>
        <v>1.9711369236184439E-3</v>
      </c>
      <c r="AQ293" s="26">
        <f t="shared" si="79"/>
        <v>2.0080321285140565E-3</v>
      </c>
      <c r="AR293" s="26">
        <f t="shared" si="79"/>
        <v>1.5670975633947171E-3</v>
      </c>
      <c r="AS293" s="26">
        <f t="shared" si="79"/>
        <v>1.3962613539269481E-3</v>
      </c>
      <c r="AT293" s="26">
        <f t="shared" si="79"/>
        <v>1.2784461516161764E-3</v>
      </c>
      <c r="AU293" s="26">
        <f t="shared" si="79"/>
        <v>1.0293158143406755E-3</v>
      </c>
      <c r="AV293" s="26">
        <f t="shared" si="79"/>
        <v>9.8797958175531032E-4</v>
      </c>
      <c r="AW293" s="26" t="e">
        <f t="shared" si="79"/>
        <v>#VALUE!</v>
      </c>
    </row>
    <row r="294" spans="2:49" x14ac:dyDescent="0.2">
      <c r="B294" s="13" t="s">
        <v>80</v>
      </c>
      <c r="C294" s="26" t="e">
        <f t="shared" si="75"/>
        <v>#VALUE!</v>
      </c>
      <c r="D294" s="26" t="e">
        <f t="shared" si="79"/>
        <v>#VALUE!</v>
      </c>
      <c r="E294" s="26" t="e">
        <f t="shared" si="79"/>
        <v>#VALUE!</v>
      </c>
      <c r="F294" s="26" t="e">
        <f t="shared" si="79"/>
        <v>#VALUE!</v>
      </c>
      <c r="G294" s="26" t="e">
        <f t="shared" si="79"/>
        <v>#VALUE!</v>
      </c>
      <c r="H294" s="26" t="e">
        <f t="shared" si="79"/>
        <v>#VALUE!</v>
      </c>
      <c r="I294" s="26" t="e">
        <f t="shared" si="79"/>
        <v>#VALUE!</v>
      </c>
      <c r="J294" s="26">
        <f t="shared" si="79"/>
        <v>6.0077813147390226E-2</v>
      </c>
      <c r="K294" s="26">
        <f t="shared" si="79"/>
        <v>5.5933142022856569E-2</v>
      </c>
      <c r="L294" s="26">
        <f t="shared" si="79"/>
        <v>5.2600089744228945E-2</v>
      </c>
      <c r="M294" s="26">
        <f t="shared" si="79"/>
        <v>5.3660217594643823E-2</v>
      </c>
      <c r="N294" s="26">
        <f t="shared" si="79"/>
        <v>5.294435440302539E-2</v>
      </c>
      <c r="O294" s="26">
        <f t="shared" si="79"/>
        <v>5.0697147361679067E-2</v>
      </c>
      <c r="P294" s="26">
        <f t="shared" si="79"/>
        <v>5.2137592137592136E-2</v>
      </c>
      <c r="Q294" s="26">
        <f t="shared" si="79"/>
        <v>5.5539230091096091E-2</v>
      </c>
      <c r="R294" s="26">
        <f t="shared" si="79"/>
        <v>5.3832650672908135E-2</v>
      </c>
      <c r="S294" s="26">
        <f t="shared" si="79"/>
        <v>5.3361792956243333E-2</v>
      </c>
      <c r="T294" s="26">
        <f t="shared" si="79"/>
        <v>5.1204819277108432E-2</v>
      </c>
      <c r="U294" s="26">
        <f t="shared" si="79"/>
        <v>4.8707848976846962E-2</v>
      </c>
      <c r="V294" s="26">
        <f t="shared" si="79"/>
        <v>4.3392694283108532E-2</v>
      </c>
      <c r="W294" s="26">
        <f t="shared" si="79"/>
        <v>4.1385811925524395E-2</v>
      </c>
      <c r="X294" s="26">
        <f t="shared" si="79"/>
        <v>4.1335824381130315E-2</v>
      </c>
      <c r="Y294" s="26">
        <f t="shared" si="79"/>
        <v>4.0573577809120825E-2</v>
      </c>
      <c r="Z294" s="26">
        <f t="shared" si="79"/>
        <v>4.8134714260386499E-2</v>
      </c>
      <c r="AA294" s="26">
        <f t="shared" si="79"/>
        <v>4.702125656788593E-2</v>
      </c>
      <c r="AB294" s="26">
        <f t="shared" si="79"/>
        <v>4.4642982179963479E-2</v>
      </c>
      <c r="AC294" s="26">
        <f t="shared" si="79"/>
        <v>4.3396378677060275E-2</v>
      </c>
      <c r="AD294" s="26">
        <f t="shared" si="79"/>
        <v>4.2892979385792999E-2</v>
      </c>
      <c r="AE294" s="26">
        <f t="shared" si="79"/>
        <v>4.3558903210890426E-2</v>
      </c>
      <c r="AF294" s="26">
        <f t="shared" si="79"/>
        <v>3.8948493351226063E-2</v>
      </c>
      <c r="AG294" s="26">
        <f t="shared" si="79"/>
        <v>4.014563571907636E-2</v>
      </c>
      <c r="AH294" s="26">
        <f t="shared" si="79"/>
        <v>4.2159624413145538E-2</v>
      </c>
      <c r="AI294" s="26">
        <f t="shared" si="79"/>
        <v>4.1271456993476147E-2</v>
      </c>
      <c r="AJ294" s="26">
        <f t="shared" si="79"/>
        <v>4.1288607826963614E-2</v>
      </c>
      <c r="AK294" s="26">
        <f t="shared" si="79"/>
        <v>2.5130119327509842E-2</v>
      </c>
      <c r="AL294" s="26">
        <f t="shared" si="79"/>
        <v>1.8709622961061097E-2</v>
      </c>
      <c r="AM294" s="26">
        <f t="shared" si="79"/>
        <v>1.8559816821729049E-2</v>
      </c>
      <c r="AN294" s="26">
        <f t="shared" si="79"/>
        <v>1.8466084095034925E-2</v>
      </c>
      <c r="AO294" s="26">
        <f t="shared" si="79"/>
        <v>1.7317559420251795E-2</v>
      </c>
      <c r="AP294" s="26">
        <f t="shared" si="79"/>
        <v>1.585116741483248E-2</v>
      </c>
      <c r="AQ294" s="26">
        <f t="shared" si="79"/>
        <v>1.641926095767721E-2</v>
      </c>
      <c r="AR294" s="26">
        <f t="shared" si="79"/>
        <v>1.5988442951609332E-2</v>
      </c>
      <c r="AS294" s="26">
        <f t="shared" si="79"/>
        <v>1.4671610193243281E-2</v>
      </c>
      <c r="AT294" s="26">
        <f t="shared" si="79"/>
        <v>1.4381085765209516E-2</v>
      </c>
      <c r="AU294" s="26">
        <f t="shared" si="79"/>
        <v>1.4040861435608055E-2</v>
      </c>
      <c r="AV294" s="26">
        <f t="shared" si="79"/>
        <v>1.380863618747015E-2</v>
      </c>
      <c r="AW294" s="26" t="e">
        <f t="shared" si="79"/>
        <v>#VALUE!</v>
      </c>
    </row>
    <row r="295" spans="2:49" x14ac:dyDescent="0.2">
      <c r="B295" s="13" t="s">
        <v>81</v>
      </c>
      <c r="C295" s="26">
        <f t="shared" ref="C295:R310" si="80">C101/C23</f>
        <v>0.15802905378877111</v>
      </c>
      <c r="D295" s="26">
        <f t="shared" si="79"/>
        <v>0.14586994727592267</v>
      </c>
      <c r="E295" s="26">
        <f t="shared" si="79"/>
        <v>0.13792430745220444</v>
      </c>
      <c r="F295" s="26">
        <f t="shared" si="79"/>
        <v>0.12644989541737972</v>
      </c>
      <c r="G295" s="26">
        <f t="shared" si="79"/>
        <v>0.1208707275157533</v>
      </c>
      <c r="H295" s="26">
        <f t="shared" si="79"/>
        <v>0.12023741144935861</v>
      </c>
      <c r="I295" s="26">
        <f t="shared" si="79"/>
        <v>0.11705558717510908</v>
      </c>
      <c r="J295" s="26">
        <f t="shared" si="79"/>
        <v>0.11624859603144889</v>
      </c>
      <c r="K295" s="26">
        <f t="shared" si="79"/>
        <v>0.11760355029585799</v>
      </c>
      <c r="L295" s="26">
        <f t="shared" si="79"/>
        <v>0.11443694104763644</v>
      </c>
      <c r="M295" s="26">
        <f t="shared" si="79"/>
        <v>0.10892341040462428</v>
      </c>
      <c r="N295" s="26">
        <f t="shared" si="79"/>
        <v>0.10607418025443469</v>
      </c>
      <c r="O295" s="26">
        <f t="shared" si="79"/>
        <v>0.10411493437389145</v>
      </c>
      <c r="P295" s="26">
        <f t="shared" si="79"/>
        <v>0.10012210012210013</v>
      </c>
      <c r="Q295" s="26">
        <f t="shared" si="79"/>
        <v>9.7988206729101635E-2</v>
      </c>
      <c r="R295" s="26">
        <f t="shared" si="79"/>
        <v>9.6263130704322367E-2</v>
      </c>
      <c r="S295" s="26">
        <f t="shared" si="79"/>
        <v>9.3285494618144546E-2</v>
      </c>
      <c r="T295" s="26">
        <f t="shared" si="79"/>
        <v>9.2877685670783292E-2</v>
      </c>
      <c r="U295" s="26">
        <f t="shared" si="79"/>
        <v>9.033438695724505E-2</v>
      </c>
      <c r="V295" s="26">
        <f t="shared" si="79"/>
        <v>8.6651436031331588E-2</v>
      </c>
      <c r="W295" s="26">
        <f t="shared" si="79"/>
        <v>8.2733237317970873E-2</v>
      </c>
      <c r="X295" s="26">
        <f t="shared" si="79"/>
        <v>7.6778144135657089E-2</v>
      </c>
      <c r="Y295" s="26">
        <f t="shared" si="79"/>
        <v>7.0851460534493468E-2</v>
      </c>
      <c r="Z295" s="26">
        <f t="shared" si="79"/>
        <v>6.480620155038759E-2</v>
      </c>
      <c r="AA295" s="26">
        <f t="shared" si="79"/>
        <v>6.3071439640477303E-2</v>
      </c>
      <c r="AB295" s="26">
        <f t="shared" si="79"/>
        <v>6.1483661142945643E-2</v>
      </c>
      <c r="AC295" s="26">
        <f t="shared" si="79"/>
        <v>5.8896083872957139E-2</v>
      </c>
      <c r="AD295" s="26">
        <f t="shared" si="79"/>
        <v>5.7343297239591279E-2</v>
      </c>
      <c r="AE295" s="26">
        <f t="shared" si="79"/>
        <v>5.6340190359226279E-2</v>
      </c>
      <c r="AF295" s="26">
        <f t="shared" si="79"/>
        <v>5.5091303002166511E-2</v>
      </c>
      <c r="AG295" s="26">
        <f t="shared" si="79"/>
        <v>5.2745888923363328E-2</v>
      </c>
      <c r="AH295" s="26">
        <f t="shared" si="79"/>
        <v>5.0686213349968812E-2</v>
      </c>
      <c r="AI295" s="26">
        <f t="shared" si="79"/>
        <v>4.8183254344391788E-2</v>
      </c>
      <c r="AJ295" s="26">
        <f t="shared" si="79"/>
        <v>4.6865104496516784E-2</v>
      </c>
      <c r="AK295" s="26">
        <f t="shared" si="79"/>
        <v>4.5820824774845947E-2</v>
      </c>
      <c r="AL295" s="26">
        <f t="shared" si="79"/>
        <v>4.4367526746381371E-2</v>
      </c>
      <c r="AM295" s="26">
        <f t="shared" si="79"/>
        <v>3.8702601065496708E-2</v>
      </c>
      <c r="AN295" s="26">
        <f t="shared" si="79"/>
        <v>3.6805988771054274E-2</v>
      </c>
      <c r="AO295" s="26">
        <f t="shared" si="79"/>
        <v>3.5082223962411903E-2</v>
      </c>
      <c r="AP295" s="26">
        <f t="shared" si="79"/>
        <v>3.2155364533588027E-2</v>
      </c>
      <c r="AQ295" s="26">
        <f t="shared" si="79"/>
        <v>3.0206169090618507E-2</v>
      </c>
      <c r="AR295" s="26">
        <f t="shared" ref="AR295:AW295" si="81">AR101/AR23</f>
        <v>2.9111594445373933E-2</v>
      </c>
      <c r="AS295" s="26">
        <f t="shared" si="81"/>
        <v>2.8708133971291867E-2</v>
      </c>
      <c r="AT295" s="26">
        <f t="shared" si="81"/>
        <v>2.7570907938520045E-2</v>
      </c>
      <c r="AU295" s="26">
        <f t="shared" si="81"/>
        <v>2.6452527161076995E-2</v>
      </c>
      <c r="AV295" s="26">
        <f t="shared" si="81"/>
        <v>2.5407779171894605E-2</v>
      </c>
      <c r="AW295" s="26" t="e">
        <f t="shared" si="81"/>
        <v>#VALUE!</v>
      </c>
    </row>
    <row r="296" spans="2:49" x14ac:dyDescent="0.2">
      <c r="B296" s="23" t="s">
        <v>82</v>
      </c>
      <c r="C296" s="28">
        <f t="shared" si="80"/>
        <v>0.26889882499740042</v>
      </c>
      <c r="D296" s="28">
        <f t="shared" si="80"/>
        <v>0.26422682485421273</v>
      </c>
      <c r="E296" s="28">
        <f t="shared" si="80"/>
        <v>0.27199152134116966</v>
      </c>
      <c r="F296" s="28">
        <f t="shared" si="80"/>
        <v>0.2749954304514714</v>
      </c>
      <c r="G296" s="28">
        <f t="shared" si="80"/>
        <v>0.2602223973382366</v>
      </c>
      <c r="H296" s="28">
        <f t="shared" si="80"/>
        <v>0.2507912069112993</v>
      </c>
      <c r="I296" s="28">
        <f t="shared" si="80"/>
        <v>0.24291008701256847</v>
      </c>
      <c r="J296" s="28">
        <f t="shared" si="80"/>
        <v>0.21948173587261943</v>
      </c>
      <c r="K296" s="28">
        <f t="shared" si="80"/>
        <v>0.20325082016104981</v>
      </c>
      <c r="L296" s="28">
        <f t="shared" si="80"/>
        <v>0.18769298632554035</v>
      </c>
      <c r="M296" s="28">
        <f t="shared" si="80"/>
        <v>0.18775122414675144</v>
      </c>
      <c r="N296" s="28">
        <f t="shared" si="80"/>
        <v>0.19147115453184055</v>
      </c>
      <c r="O296" s="28">
        <f t="shared" si="80"/>
        <v>0.1829751721260171</v>
      </c>
      <c r="P296" s="28">
        <f t="shared" si="80"/>
        <v>0.16805504709862409</v>
      </c>
      <c r="Q296" s="28">
        <f t="shared" si="80"/>
        <v>0.15382397602577616</v>
      </c>
      <c r="R296" s="28">
        <f t="shared" si="80"/>
        <v>0.14607936984015546</v>
      </c>
      <c r="S296" s="28">
        <f t="shared" ref="D296:AW301" si="82">S102/S24</f>
        <v>0.14213312883791696</v>
      </c>
      <c r="T296" s="28">
        <f t="shared" si="82"/>
        <v>0.13266888834535892</v>
      </c>
      <c r="U296" s="28">
        <f t="shared" si="82"/>
        <v>0.12847771666094621</v>
      </c>
      <c r="V296" s="28">
        <f t="shared" si="82"/>
        <v>0.12068278238091171</v>
      </c>
      <c r="W296" s="28">
        <f t="shared" si="82"/>
        <v>0.11428136966228453</v>
      </c>
      <c r="X296" s="28">
        <f t="shared" si="82"/>
        <v>0.10583374220792278</v>
      </c>
      <c r="Y296" s="28">
        <f t="shared" si="82"/>
        <v>0.10143703118416061</v>
      </c>
      <c r="Z296" s="28">
        <f t="shared" si="82"/>
        <v>0.10565218747562972</v>
      </c>
      <c r="AA296" s="28">
        <f t="shared" si="82"/>
        <v>0.10046981069525937</v>
      </c>
      <c r="AB296" s="28">
        <f t="shared" si="82"/>
        <v>9.5341087329446544E-2</v>
      </c>
      <c r="AC296" s="28">
        <f t="shared" si="82"/>
        <v>9.3163695722646239E-2</v>
      </c>
      <c r="AD296" s="28">
        <f t="shared" si="82"/>
        <v>8.9952729151425104E-2</v>
      </c>
      <c r="AE296" s="28">
        <f t="shared" si="82"/>
        <v>0.10157618187308087</v>
      </c>
      <c r="AF296" s="28">
        <f t="shared" si="82"/>
        <v>9.488526290006935E-2</v>
      </c>
      <c r="AG296" s="28">
        <f t="shared" si="82"/>
        <v>9.1279690031088601E-2</v>
      </c>
      <c r="AH296" s="28">
        <f t="shared" si="82"/>
        <v>8.634868039839759E-2</v>
      </c>
      <c r="AI296" s="28">
        <f t="shared" si="82"/>
        <v>8.1077654102019558E-2</v>
      </c>
      <c r="AJ296" s="28">
        <f t="shared" si="82"/>
        <v>7.6510739209973574E-2</v>
      </c>
      <c r="AK296" s="28">
        <f t="shared" si="82"/>
        <v>6.8854967043606705E-2</v>
      </c>
      <c r="AL296" s="28">
        <f t="shared" si="82"/>
        <v>6.5569472050654151E-2</v>
      </c>
      <c r="AM296" s="28">
        <f t="shared" si="82"/>
        <v>6.3313283586924826E-2</v>
      </c>
      <c r="AN296" s="28">
        <f t="shared" si="82"/>
        <v>6.0310683771443732E-2</v>
      </c>
      <c r="AO296" s="28">
        <f t="shared" si="82"/>
        <v>5.9414403581745684E-2</v>
      </c>
      <c r="AP296" s="28">
        <f t="shared" si="82"/>
        <v>5.7060700673497076E-2</v>
      </c>
      <c r="AQ296" s="28">
        <f t="shared" si="82"/>
        <v>5.3122268259202056E-2</v>
      </c>
      <c r="AR296" s="28">
        <f t="shared" si="82"/>
        <v>5.1706575230251239E-2</v>
      </c>
      <c r="AS296" s="28">
        <f t="shared" si="82"/>
        <v>5.0677311434414063E-2</v>
      </c>
      <c r="AT296" s="28">
        <f t="shared" si="82"/>
        <v>4.8707119063291643E-2</v>
      </c>
      <c r="AU296" s="28">
        <f t="shared" si="82"/>
        <v>4.7067842519291324E-2</v>
      </c>
      <c r="AV296" s="28">
        <f t="shared" si="82"/>
        <v>4.4095174606430435E-2</v>
      </c>
      <c r="AW296" s="28">
        <f t="shared" si="82"/>
        <v>4.2646042569313973E-2</v>
      </c>
    </row>
    <row r="297" spans="2:49" x14ac:dyDescent="0.2">
      <c r="B297" s="13" t="s">
        <v>84</v>
      </c>
      <c r="C297" s="26" t="e">
        <f t="shared" si="80"/>
        <v>#VALUE!</v>
      </c>
      <c r="D297" s="26" t="e">
        <f t="shared" si="82"/>
        <v>#VALUE!</v>
      </c>
      <c r="E297" s="26" t="e">
        <f t="shared" si="82"/>
        <v>#VALUE!</v>
      </c>
      <c r="F297" s="26" t="e">
        <f t="shared" si="82"/>
        <v>#VALUE!</v>
      </c>
      <c r="G297" s="26" t="e">
        <f t="shared" si="82"/>
        <v>#VALUE!</v>
      </c>
      <c r="H297" s="26" t="e">
        <f t="shared" si="82"/>
        <v>#VALUE!</v>
      </c>
      <c r="I297" s="26" t="e">
        <f t="shared" si="82"/>
        <v>#VALUE!</v>
      </c>
      <c r="J297" s="26" t="e">
        <f t="shared" si="82"/>
        <v>#VALUE!</v>
      </c>
      <c r="K297" s="26" t="e">
        <f t="shared" si="82"/>
        <v>#VALUE!</v>
      </c>
      <c r="L297" s="26" t="e">
        <f t="shared" si="82"/>
        <v>#VALUE!</v>
      </c>
      <c r="M297" s="26" t="e">
        <f t="shared" si="82"/>
        <v>#VALUE!</v>
      </c>
      <c r="N297" s="26" t="e">
        <f t="shared" si="82"/>
        <v>#VALUE!</v>
      </c>
      <c r="O297" s="26" t="e">
        <f t="shared" si="82"/>
        <v>#VALUE!</v>
      </c>
      <c r="P297" s="26" t="e">
        <f t="shared" si="82"/>
        <v>#VALUE!</v>
      </c>
      <c r="Q297" s="26" t="e">
        <f t="shared" si="82"/>
        <v>#VALUE!</v>
      </c>
      <c r="R297" s="26" t="e">
        <f t="shared" si="82"/>
        <v>#VALUE!</v>
      </c>
      <c r="S297" s="26" t="e">
        <f t="shared" si="82"/>
        <v>#VALUE!</v>
      </c>
      <c r="T297" s="26" t="e">
        <f t="shared" si="82"/>
        <v>#VALUE!</v>
      </c>
      <c r="U297" s="26" t="e">
        <f t="shared" si="82"/>
        <v>#VALUE!</v>
      </c>
      <c r="V297" s="26" t="e">
        <f t="shared" si="82"/>
        <v>#VALUE!</v>
      </c>
      <c r="W297" s="26" t="e">
        <f t="shared" si="82"/>
        <v>#VALUE!</v>
      </c>
      <c r="X297" s="26" t="e">
        <f t="shared" si="82"/>
        <v>#VALUE!</v>
      </c>
      <c r="Y297" s="26" t="e">
        <f t="shared" si="82"/>
        <v>#VALUE!</v>
      </c>
      <c r="Z297" s="26" t="e">
        <f t="shared" si="82"/>
        <v>#VALUE!</v>
      </c>
      <c r="AA297" s="26" t="e">
        <f t="shared" si="82"/>
        <v>#VALUE!</v>
      </c>
      <c r="AB297" s="26" t="e">
        <f t="shared" si="82"/>
        <v>#VALUE!</v>
      </c>
      <c r="AC297" s="26" t="e">
        <f t="shared" si="82"/>
        <v>#VALUE!</v>
      </c>
      <c r="AD297" s="26" t="e">
        <f t="shared" si="82"/>
        <v>#VALUE!</v>
      </c>
      <c r="AE297" s="26">
        <f t="shared" si="82"/>
        <v>5.4558361220971498E-2</v>
      </c>
      <c r="AF297" s="26">
        <f t="shared" si="82"/>
        <v>5.7110516567194895E-2</v>
      </c>
      <c r="AG297" s="26">
        <f t="shared" si="82"/>
        <v>4.0994052676295668E-2</v>
      </c>
      <c r="AH297" s="26">
        <f t="shared" si="82"/>
        <v>4.9689440993788823E-2</v>
      </c>
      <c r="AI297" s="26">
        <f t="shared" si="82"/>
        <v>4.2060988433228183E-2</v>
      </c>
      <c r="AJ297" s="26">
        <f t="shared" si="82"/>
        <v>3.8473634552888145E-2</v>
      </c>
      <c r="AK297" s="26">
        <f t="shared" si="82"/>
        <v>3.8621694774099519E-2</v>
      </c>
      <c r="AL297" s="26">
        <f t="shared" si="82"/>
        <v>2.1803969968116836E-2</v>
      </c>
      <c r="AM297" s="26">
        <f t="shared" si="82"/>
        <v>1.5811426908526528E-2</v>
      </c>
      <c r="AN297" s="26">
        <f t="shared" si="82"/>
        <v>1.7117457915642141E-2</v>
      </c>
      <c r="AO297" s="26">
        <f t="shared" si="82"/>
        <v>1.3366195847947671E-2</v>
      </c>
      <c r="AP297" s="26">
        <f t="shared" si="82"/>
        <v>1.5410016510731976E-2</v>
      </c>
      <c r="AQ297" s="26">
        <f t="shared" si="82"/>
        <v>1.4106030327965204E-2</v>
      </c>
      <c r="AR297" s="26">
        <f t="shared" si="82"/>
        <v>1.1142061281337047E-2</v>
      </c>
      <c r="AS297" s="26">
        <f t="shared" si="82"/>
        <v>9.0223846505253537E-3</v>
      </c>
      <c r="AT297" s="26">
        <f t="shared" si="82"/>
        <v>8.3902002461125405E-3</v>
      </c>
      <c r="AU297" s="26">
        <f t="shared" si="82"/>
        <v>8.0262265430703136E-3</v>
      </c>
      <c r="AV297" s="26">
        <f t="shared" si="82"/>
        <v>8.2580069188706619E-3</v>
      </c>
      <c r="AW297" s="26" t="e">
        <f t="shared" si="82"/>
        <v>#VALUE!</v>
      </c>
    </row>
    <row r="298" spans="2:49" x14ac:dyDescent="0.2">
      <c r="B298" s="13" t="s">
        <v>83</v>
      </c>
      <c r="C298" s="26">
        <f t="shared" si="80"/>
        <v>0</v>
      </c>
      <c r="D298" s="26">
        <f t="shared" si="82"/>
        <v>0</v>
      </c>
      <c r="E298" s="26">
        <f t="shared" si="82"/>
        <v>0</v>
      </c>
      <c r="F298" s="26">
        <f t="shared" si="82"/>
        <v>0</v>
      </c>
      <c r="G298" s="26">
        <f t="shared" si="82"/>
        <v>0</v>
      </c>
      <c r="H298" s="26">
        <f t="shared" si="82"/>
        <v>0</v>
      </c>
      <c r="I298" s="26">
        <f t="shared" si="82"/>
        <v>0</v>
      </c>
      <c r="J298" s="26">
        <f t="shared" si="82"/>
        <v>0</v>
      </c>
      <c r="K298" s="26">
        <f t="shared" si="82"/>
        <v>0</v>
      </c>
      <c r="L298" s="26">
        <f t="shared" si="82"/>
        <v>0</v>
      </c>
      <c r="M298" s="26">
        <f t="shared" si="82"/>
        <v>0</v>
      </c>
      <c r="N298" s="26">
        <f t="shared" si="82"/>
        <v>0</v>
      </c>
      <c r="O298" s="26">
        <f t="shared" si="82"/>
        <v>0</v>
      </c>
      <c r="P298" s="26">
        <f t="shared" si="82"/>
        <v>0</v>
      </c>
      <c r="Q298" s="26">
        <f t="shared" si="82"/>
        <v>0</v>
      </c>
      <c r="R298" s="26">
        <f t="shared" si="82"/>
        <v>0</v>
      </c>
      <c r="S298" s="26">
        <f t="shared" si="82"/>
        <v>0</v>
      </c>
      <c r="T298" s="26">
        <f t="shared" si="82"/>
        <v>0</v>
      </c>
      <c r="U298" s="26">
        <f t="shared" si="82"/>
        <v>0</v>
      </c>
      <c r="V298" s="26">
        <f t="shared" si="82"/>
        <v>0</v>
      </c>
      <c r="W298" s="26">
        <f t="shared" si="82"/>
        <v>0</v>
      </c>
      <c r="X298" s="26">
        <f t="shared" si="82"/>
        <v>0</v>
      </c>
      <c r="Y298" s="26">
        <f t="shared" si="82"/>
        <v>0</v>
      </c>
      <c r="Z298" s="26">
        <f t="shared" si="82"/>
        <v>0</v>
      </c>
      <c r="AA298" s="26">
        <f t="shared" si="82"/>
        <v>0</v>
      </c>
      <c r="AB298" s="26">
        <f t="shared" si="82"/>
        <v>0</v>
      </c>
      <c r="AC298" s="26">
        <f t="shared" si="82"/>
        <v>0</v>
      </c>
      <c r="AD298" s="26">
        <f t="shared" si="82"/>
        <v>0</v>
      </c>
      <c r="AE298" s="26">
        <f t="shared" si="82"/>
        <v>0</v>
      </c>
      <c r="AF298" s="26">
        <f t="shared" si="82"/>
        <v>0</v>
      </c>
      <c r="AG298" s="26">
        <f t="shared" si="82"/>
        <v>0</v>
      </c>
      <c r="AH298" s="26">
        <f t="shared" si="82"/>
        <v>0</v>
      </c>
      <c r="AI298" s="26">
        <f t="shared" si="82"/>
        <v>0</v>
      </c>
      <c r="AJ298" s="26">
        <f t="shared" si="82"/>
        <v>0</v>
      </c>
      <c r="AK298" s="26">
        <f t="shared" si="82"/>
        <v>0</v>
      </c>
      <c r="AL298" s="26">
        <f t="shared" si="82"/>
        <v>0</v>
      </c>
      <c r="AM298" s="26">
        <f t="shared" si="82"/>
        <v>0</v>
      </c>
      <c r="AN298" s="26">
        <f t="shared" si="82"/>
        <v>0</v>
      </c>
      <c r="AO298" s="26">
        <f t="shared" si="82"/>
        <v>0</v>
      </c>
      <c r="AP298" s="26">
        <f t="shared" si="82"/>
        <v>0</v>
      </c>
      <c r="AQ298" s="26">
        <f t="shared" si="82"/>
        <v>0</v>
      </c>
      <c r="AR298" s="26">
        <f t="shared" si="82"/>
        <v>0</v>
      </c>
      <c r="AS298" s="26">
        <f t="shared" si="82"/>
        <v>0</v>
      </c>
      <c r="AT298" s="26">
        <f t="shared" si="82"/>
        <v>0</v>
      </c>
      <c r="AU298" s="26">
        <f t="shared" si="82"/>
        <v>0</v>
      </c>
      <c r="AV298" s="26">
        <f t="shared" si="82"/>
        <v>0</v>
      </c>
      <c r="AW298" s="26" t="e">
        <f t="shared" si="82"/>
        <v>#VALUE!</v>
      </c>
    </row>
    <row r="299" spans="2:49" x14ac:dyDescent="0.2">
      <c r="B299" s="13" t="s">
        <v>85</v>
      </c>
      <c r="C299" s="26">
        <f t="shared" si="80"/>
        <v>0.18983230095180542</v>
      </c>
      <c r="D299" s="26">
        <f t="shared" si="82"/>
        <v>0.21292188186599004</v>
      </c>
      <c r="E299" s="26">
        <f t="shared" si="82"/>
        <v>0.23332532308020931</v>
      </c>
      <c r="F299" s="26">
        <f t="shared" si="82"/>
        <v>0.25148559821349714</v>
      </c>
      <c r="G299" s="26">
        <f t="shared" si="82"/>
        <v>0.26775335454088828</v>
      </c>
      <c r="H299" s="26">
        <f t="shared" si="82"/>
        <v>0.2824097755044046</v>
      </c>
      <c r="I299" s="26">
        <f t="shared" si="82"/>
        <v>0.29568297015119344</v>
      </c>
      <c r="J299" s="26">
        <f t="shared" si="82"/>
        <v>0.30775993132621071</v>
      </c>
      <c r="K299" s="26">
        <f t="shared" si="82"/>
        <v>0.31879540011479907</v>
      </c>
      <c r="L299" s="26">
        <f t="shared" si="82"/>
        <v>0.32891853173059571</v>
      </c>
      <c r="M299" s="26">
        <f t="shared" si="82"/>
        <v>0.33823797376093295</v>
      </c>
      <c r="N299" s="26">
        <f t="shared" si="82"/>
        <v>0.30904960379416307</v>
      </c>
      <c r="O299" s="26">
        <f t="shared" si="82"/>
        <v>0.28024206238591515</v>
      </c>
      <c r="P299" s="26">
        <f t="shared" si="82"/>
        <v>0.251807944682923</v>
      </c>
      <c r="Q299" s="26">
        <f t="shared" si="82"/>
        <v>0.22374003656956218</v>
      </c>
      <c r="R299" s="26">
        <f t="shared" si="82"/>
        <v>0.19603130856575915</v>
      </c>
      <c r="S299" s="26">
        <f t="shared" si="82"/>
        <v>0.16867490995767367</v>
      </c>
      <c r="T299" s="26">
        <f t="shared" si="82"/>
        <v>0.14166416315085981</v>
      </c>
      <c r="U299" s="26">
        <f t="shared" si="82"/>
        <v>0.11499255823612903</v>
      </c>
      <c r="V299" s="26">
        <f t="shared" si="82"/>
        <v>8.8653747758826146E-2</v>
      </c>
      <c r="W299" s="26">
        <f t="shared" si="82"/>
        <v>6.2641541682690247E-2</v>
      </c>
      <c r="X299" s="26">
        <f t="shared" si="82"/>
        <v>0.11165474557852179</v>
      </c>
      <c r="Y299" s="26">
        <f t="shared" si="82"/>
        <v>0.11474272117386562</v>
      </c>
      <c r="Z299" s="26">
        <f t="shared" si="82"/>
        <v>0.11734502725067333</v>
      </c>
      <c r="AA299" s="26">
        <f t="shared" si="82"/>
        <v>0.12010234594161349</v>
      </c>
      <c r="AB299" s="26">
        <f t="shared" si="82"/>
        <v>0.10972276855193172</v>
      </c>
      <c r="AC299" s="26">
        <f t="shared" si="82"/>
        <v>0.10685150425893665</v>
      </c>
      <c r="AD299" s="26">
        <f t="shared" si="82"/>
        <v>0.11246410264807551</v>
      </c>
      <c r="AE299" s="26">
        <f t="shared" si="82"/>
        <v>9.6524715050619464E-2</v>
      </c>
      <c r="AF299" s="26">
        <f t="shared" si="82"/>
        <v>9.0899187303607423E-2</v>
      </c>
      <c r="AG299" s="26">
        <f t="shared" si="82"/>
        <v>7.875287639164151E-2</v>
      </c>
      <c r="AH299" s="26">
        <f t="shared" si="82"/>
        <v>7.6466958713352726E-2</v>
      </c>
      <c r="AI299" s="26">
        <f t="shared" si="82"/>
        <v>7.9564613662511136E-2</v>
      </c>
      <c r="AJ299" s="26">
        <f t="shared" si="82"/>
        <v>7.4252552158965063E-2</v>
      </c>
      <c r="AK299" s="26">
        <f t="shared" si="82"/>
        <v>7.4261207876967578E-2</v>
      </c>
      <c r="AL299" s="26">
        <f t="shared" si="82"/>
        <v>7.091646509954562E-2</v>
      </c>
      <c r="AM299" s="26">
        <f t="shared" si="82"/>
        <v>6.613808592625714E-2</v>
      </c>
      <c r="AN299" s="26">
        <f t="shared" si="82"/>
        <v>6.478418880220263E-2</v>
      </c>
      <c r="AO299" s="26">
        <f t="shared" si="82"/>
        <v>6.31187465001532E-2</v>
      </c>
      <c r="AP299" s="26">
        <f t="shared" si="82"/>
        <v>6.1656040394695411E-2</v>
      </c>
      <c r="AQ299" s="26">
        <f t="shared" si="82"/>
        <v>6.5648145624573606E-2</v>
      </c>
      <c r="AR299" s="26">
        <f t="shared" si="82"/>
        <v>6.0790239785001962E-2</v>
      </c>
      <c r="AS299" s="26">
        <f t="shared" si="82"/>
        <v>6.1719701783836144E-2</v>
      </c>
      <c r="AT299" s="26">
        <f t="shared" si="82"/>
        <v>5.6734054510862185E-2</v>
      </c>
      <c r="AU299" s="26">
        <f t="shared" si="82"/>
        <v>5.522125466212429E-2</v>
      </c>
      <c r="AV299" s="26">
        <f t="shared" si="82"/>
        <v>5.4433926035971414E-2</v>
      </c>
      <c r="AW299" s="26" t="e">
        <f t="shared" si="82"/>
        <v>#VALUE!</v>
      </c>
    </row>
    <row r="300" spans="2:49" x14ac:dyDescent="0.2">
      <c r="B300" s="13" t="s">
        <v>86</v>
      </c>
      <c r="C300" s="26" t="e">
        <f t="shared" si="80"/>
        <v>#VALUE!</v>
      </c>
      <c r="D300" s="26" t="e">
        <f t="shared" si="82"/>
        <v>#VALUE!</v>
      </c>
      <c r="E300" s="26" t="e">
        <f t="shared" si="82"/>
        <v>#VALUE!</v>
      </c>
      <c r="F300" s="26" t="e">
        <f t="shared" si="82"/>
        <v>#VALUE!</v>
      </c>
      <c r="G300" s="26" t="e">
        <f t="shared" si="82"/>
        <v>#VALUE!</v>
      </c>
      <c r="H300" s="26" t="e">
        <f t="shared" si="82"/>
        <v>#VALUE!</v>
      </c>
      <c r="I300" s="26" t="e">
        <f t="shared" si="82"/>
        <v>#VALUE!</v>
      </c>
      <c r="J300" s="26" t="e">
        <f t="shared" si="82"/>
        <v>#VALUE!</v>
      </c>
      <c r="K300" s="26">
        <f t="shared" si="82"/>
        <v>0</v>
      </c>
      <c r="L300" s="26">
        <f t="shared" si="82"/>
        <v>0</v>
      </c>
      <c r="M300" s="26">
        <f t="shared" si="82"/>
        <v>0</v>
      </c>
      <c r="N300" s="26">
        <f t="shared" si="82"/>
        <v>0</v>
      </c>
      <c r="O300" s="26">
        <f t="shared" si="82"/>
        <v>0</v>
      </c>
      <c r="P300" s="26">
        <f t="shared" si="82"/>
        <v>2.6095211165195607E-2</v>
      </c>
      <c r="Q300" s="26">
        <f t="shared" si="82"/>
        <v>0</v>
      </c>
      <c r="R300" s="26">
        <f t="shared" si="82"/>
        <v>2.3540894007417528E-2</v>
      </c>
      <c r="S300" s="26">
        <f t="shared" si="82"/>
        <v>0</v>
      </c>
      <c r="T300" s="26">
        <f t="shared" si="82"/>
        <v>2.3043366692327431E-2</v>
      </c>
      <c r="U300" s="26">
        <f t="shared" si="82"/>
        <v>2.0479376640975693E-2</v>
      </c>
      <c r="V300" s="26">
        <f t="shared" si="82"/>
        <v>1.9777482563932247E-2</v>
      </c>
      <c r="W300" s="26">
        <f t="shared" si="82"/>
        <v>2.125893769152196E-2</v>
      </c>
      <c r="X300" s="26">
        <f t="shared" si="82"/>
        <v>1.6807378392297009E-2</v>
      </c>
      <c r="Y300" s="26">
        <f t="shared" si="82"/>
        <v>1.2322719162962291E-2</v>
      </c>
      <c r="Z300" s="26">
        <f t="shared" si="82"/>
        <v>1.3930932694769501E-2</v>
      </c>
      <c r="AA300" s="26">
        <f t="shared" si="82"/>
        <v>1.2793558488033997E-2</v>
      </c>
      <c r="AB300" s="26">
        <f t="shared" si="82"/>
        <v>1.2504423734811842E-2</v>
      </c>
      <c r="AC300" s="26">
        <f t="shared" si="82"/>
        <v>1.103609452090366E-2</v>
      </c>
      <c r="AD300" s="26">
        <f t="shared" si="82"/>
        <v>1.0576120233787921E-2</v>
      </c>
      <c r="AE300" s="26">
        <f t="shared" si="82"/>
        <v>8.8354498784112417E-3</v>
      </c>
      <c r="AF300" s="26">
        <f t="shared" si="82"/>
        <v>8.0872103726691742E-3</v>
      </c>
      <c r="AG300" s="26">
        <f t="shared" si="82"/>
        <v>8.7282906037279718E-3</v>
      </c>
      <c r="AH300" s="26">
        <f t="shared" si="82"/>
        <v>7.4027230116806789E-3</v>
      </c>
      <c r="AI300" s="26">
        <f t="shared" si="82"/>
        <v>5.784942028276503E-3</v>
      </c>
      <c r="AJ300" s="26">
        <f t="shared" si="82"/>
        <v>5.1936543881456691E-3</v>
      </c>
      <c r="AK300" s="26">
        <f t="shared" si="82"/>
        <v>4.7892365611306546E-3</v>
      </c>
      <c r="AL300" s="26">
        <f t="shared" si="82"/>
        <v>5.4741150797075538E-3</v>
      </c>
      <c r="AM300" s="26">
        <f t="shared" si="82"/>
        <v>5.3868222590758878E-3</v>
      </c>
      <c r="AN300" s="26">
        <f t="shared" si="82"/>
        <v>5.4351036805104268E-3</v>
      </c>
      <c r="AO300" s="26">
        <f t="shared" si="82"/>
        <v>4.4921852269950071E-3</v>
      </c>
      <c r="AP300" s="26">
        <f t="shared" si="82"/>
        <v>4.502041623526948E-3</v>
      </c>
      <c r="AQ300" s="26">
        <f t="shared" si="82"/>
        <v>6.2722515591025303E-3</v>
      </c>
      <c r="AR300" s="26">
        <f t="shared" si="82"/>
        <v>6.2233157247268255E-3</v>
      </c>
      <c r="AS300" s="26">
        <f t="shared" si="82"/>
        <v>5.5361829097314592E-3</v>
      </c>
      <c r="AT300" s="26">
        <f t="shared" si="82"/>
        <v>5.0330710182011299E-3</v>
      </c>
      <c r="AU300" s="26">
        <f t="shared" si="82"/>
        <v>4.9659426184723351E-3</v>
      </c>
      <c r="AV300" s="26">
        <f t="shared" si="82"/>
        <v>5.6018368254655169E-3</v>
      </c>
      <c r="AW300" s="26" t="e">
        <f t="shared" si="82"/>
        <v>#VALUE!</v>
      </c>
    </row>
    <row r="301" spans="2:49" x14ac:dyDescent="0.2">
      <c r="B301" s="13" t="s">
        <v>88</v>
      </c>
      <c r="C301" s="26" t="e">
        <f t="shared" si="80"/>
        <v>#VALUE!</v>
      </c>
      <c r="D301" s="26">
        <f t="shared" si="82"/>
        <v>5.4573237284435711E-4</v>
      </c>
      <c r="E301" s="26">
        <f t="shared" si="82"/>
        <v>1.1397459165154262E-3</v>
      </c>
      <c r="F301" s="26">
        <f t="shared" si="82"/>
        <v>1.6761637590952921E-3</v>
      </c>
      <c r="G301" s="26">
        <f t="shared" si="82"/>
        <v>2.156623976485408E-3</v>
      </c>
      <c r="H301" s="26">
        <f t="shared" si="82"/>
        <v>2.661163846471316E-3</v>
      </c>
      <c r="I301" s="26">
        <f t="shared" si="82"/>
        <v>3.1025604119688465E-3</v>
      </c>
      <c r="J301" s="26">
        <f t="shared" si="82"/>
        <v>2.0701613978924907E-3</v>
      </c>
      <c r="K301" s="26">
        <f t="shared" si="82"/>
        <v>1.0399078019886899E-3</v>
      </c>
      <c r="L301" s="26">
        <f t="shared" si="82"/>
        <v>0</v>
      </c>
      <c r="M301" s="26">
        <f t="shared" si="82"/>
        <v>0</v>
      </c>
      <c r="N301" s="26">
        <f t="shared" si="82"/>
        <v>5.0348109979152737E-3</v>
      </c>
      <c r="O301" s="26">
        <f t="shared" si="82"/>
        <v>6.4989845336666146E-3</v>
      </c>
      <c r="P301" s="26">
        <f t="shared" si="82"/>
        <v>8.0878287655003558E-3</v>
      </c>
      <c r="Q301" s="26">
        <f t="shared" si="82"/>
        <v>9.4970321774445476E-3</v>
      </c>
      <c r="R301" s="26">
        <f t="shared" si="82"/>
        <v>1.0597621556525667E-2</v>
      </c>
      <c r="S301" s="26">
        <f t="shared" si="82"/>
        <v>9.9255583126550868E-3</v>
      </c>
      <c r="T301" s="26">
        <f t="shared" si="82"/>
        <v>6.8027210884353739E-3</v>
      </c>
      <c r="U301" s="26">
        <f t="shared" si="82"/>
        <v>6.3816209317166563E-3</v>
      </c>
      <c r="V301" s="26">
        <f t="shared" si="82"/>
        <v>7.246376811594203E-3</v>
      </c>
      <c r="W301" s="26">
        <f t="shared" si="82"/>
        <v>1.2410189418680601E-2</v>
      </c>
      <c r="X301" s="26">
        <f t="shared" si="82"/>
        <v>1.3297872340425532E-2</v>
      </c>
      <c r="Y301" s="26">
        <f t="shared" si="82"/>
        <v>1.1936339522546418E-2</v>
      </c>
      <c r="Z301" s="26">
        <f t="shared" si="82"/>
        <v>1.1046133853151396E-2</v>
      </c>
      <c r="AA301" s="26">
        <f t="shared" si="82"/>
        <v>1.0585305105853052E-2</v>
      </c>
      <c r="AB301" s="26">
        <f t="shared" si="82"/>
        <v>1.070154577883472E-2</v>
      </c>
      <c r="AC301" s="26">
        <f t="shared" si="82"/>
        <v>1.2096774193548387E-2</v>
      </c>
      <c r="AD301" s="26">
        <f t="shared" si="82"/>
        <v>9.1428571428571435E-3</v>
      </c>
      <c r="AE301" s="26">
        <f t="shared" si="82"/>
        <v>9.2059838895281933E-3</v>
      </c>
      <c r="AF301" s="26">
        <f t="shared" si="82"/>
        <v>9.0600226500566258E-3</v>
      </c>
      <c r="AG301" s="26">
        <f t="shared" si="82"/>
        <v>8.3612040133779261E-3</v>
      </c>
      <c r="AH301" s="26">
        <f t="shared" si="82"/>
        <v>8.6720867208672087E-3</v>
      </c>
      <c r="AI301" s="26">
        <f t="shared" si="82"/>
        <v>7.8781512605042014E-3</v>
      </c>
      <c r="AJ301" s="26">
        <f t="shared" si="82"/>
        <v>6.6564260112647209E-3</v>
      </c>
      <c r="AK301" s="26">
        <f t="shared" si="82"/>
        <v>5.9347181008902079E-3</v>
      </c>
      <c r="AL301" s="26">
        <f t="shared" si="82"/>
        <v>6.2469966362325808E-3</v>
      </c>
      <c r="AM301" s="26">
        <f t="shared" si="82"/>
        <v>9.3896713615023476E-3</v>
      </c>
      <c r="AN301" s="26">
        <f t="shared" si="82"/>
        <v>1.1080332409972299E-2</v>
      </c>
      <c r="AO301" s="26">
        <f t="shared" si="82"/>
        <v>9.659613615455382E-3</v>
      </c>
      <c r="AP301" s="26">
        <f t="shared" si="82"/>
        <v>1.0722610722610723E-2</v>
      </c>
      <c r="AQ301" s="26">
        <f t="shared" si="82"/>
        <v>1.0677808727948004E-2</v>
      </c>
      <c r="AR301" s="26">
        <f t="shared" ref="AR301:AW301" si="83">AR107/AR29</f>
        <v>1.0064043915827997E-2</v>
      </c>
      <c r="AS301" s="26">
        <f t="shared" si="83"/>
        <v>1.0550458715596331E-2</v>
      </c>
      <c r="AT301" s="26">
        <f t="shared" si="83"/>
        <v>1.1690647482014389E-2</v>
      </c>
      <c r="AU301" s="26">
        <f t="shared" si="83"/>
        <v>1.0421189752496743E-2</v>
      </c>
      <c r="AV301" s="26">
        <f t="shared" si="83"/>
        <v>8.9209855564995749E-3</v>
      </c>
      <c r="AW301" s="26" t="e">
        <f t="shared" si="83"/>
        <v>#VALUE!</v>
      </c>
    </row>
    <row r="302" spans="2:49" x14ac:dyDescent="0.2">
      <c r="B302" s="13" t="s">
        <v>87</v>
      </c>
      <c r="C302" s="26">
        <f t="shared" si="80"/>
        <v>1.736806947227789E-2</v>
      </c>
      <c r="D302" s="26">
        <f t="shared" si="80"/>
        <v>3.1558814153649986E-2</v>
      </c>
      <c r="E302" s="26">
        <f t="shared" si="80"/>
        <v>4.4512195121951217E-2</v>
      </c>
      <c r="F302" s="26">
        <f t="shared" si="80"/>
        <v>4.3134872417982986E-2</v>
      </c>
      <c r="G302" s="26">
        <f t="shared" si="80"/>
        <v>3.6947304663840094E-2</v>
      </c>
      <c r="H302" s="26">
        <f t="shared" si="80"/>
        <v>3.5924617196702001E-2</v>
      </c>
      <c r="I302" s="26">
        <f t="shared" si="80"/>
        <v>4.0472175379426642E-2</v>
      </c>
      <c r="J302" s="26">
        <f t="shared" si="80"/>
        <v>3.6363636363636362E-2</v>
      </c>
      <c r="K302" s="26">
        <f t="shared" si="80"/>
        <v>3.5752979414951244E-2</v>
      </c>
      <c r="L302" s="26">
        <f t="shared" si="80"/>
        <v>3.3297529538131039E-2</v>
      </c>
      <c r="M302" s="26">
        <f t="shared" si="80"/>
        <v>4.2666666666666665E-2</v>
      </c>
      <c r="N302" s="26">
        <f t="shared" si="80"/>
        <v>3.8340336134453784E-2</v>
      </c>
      <c r="O302" s="26">
        <f t="shared" si="80"/>
        <v>3.3507853403141365E-2</v>
      </c>
      <c r="P302" s="26">
        <f t="shared" si="80"/>
        <v>3.0366492146596858E-2</v>
      </c>
      <c r="Q302" s="26">
        <f t="shared" si="80"/>
        <v>3.3006704486848892E-2</v>
      </c>
      <c r="R302" s="26">
        <f t="shared" si="80"/>
        <v>2.5705645161290324E-2</v>
      </c>
      <c r="S302" s="26">
        <f t="shared" ref="D302:AW307" si="84">S108/S30</f>
        <v>3.2635168046760837E-2</v>
      </c>
      <c r="T302" s="26">
        <f t="shared" si="84"/>
        <v>2.6315789473684209E-2</v>
      </c>
      <c r="U302" s="26">
        <f t="shared" si="84"/>
        <v>2.4531024531024532E-2</v>
      </c>
      <c r="V302" s="26">
        <f t="shared" si="84"/>
        <v>2.333664349553128E-2</v>
      </c>
      <c r="W302" s="26">
        <f t="shared" si="84"/>
        <v>2.1084337349397589E-2</v>
      </c>
      <c r="X302" s="26">
        <f t="shared" si="84"/>
        <v>1.6725798276735936E-2</v>
      </c>
      <c r="Y302" s="26">
        <f t="shared" si="84"/>
        <v>1.3197969543147208E-2</v>
      </c>
      <c r="Z302" s="26">
        <f t="shared" si="84"/>
        <v>1.1675126903553299E-2</v>
      </c>
      <c r="AA302" s="26">
        <f t="shared" si="84"/>
        <v>9.9850224663005499E-3</v>
      </c>
      <c r="AB302" s="26">
        <f t="shared" si="84"/>
        <v>9.2818759159745967E-3</v>
      </c>
      <c r="AC302" s="26">
        <f t="shared" si="84"/>
        <v>9.0304182509505695E-3</v>
      </c>
      <c r="AD302" s="26">
        <f t="shared" si="84"/>
        <v>5.5401662049861496E-3</v>
      </c>
      <c r="AE302" s="26">
        <f t="shared" si="84"/>
        <v>6.3091482649842269E-3</v>
      </c>
      <c r="AF302" s="26">
        <f t="shared" si="84"/>
        <v>4.0304523063143752E-3</v>
      </c>
      <c r="AG302" s="26">
        <f t="shared" si="84"/>
        <v>3.5618878005342831E-3</v>
      </c>
      <c r="AH302" s="26">
        <f t="shared" si="84"/>
        <v>3.5413899955732625E-3</v>
      </c>
      <c r="AI302" s="26">
        <f t="shared" si="84"/>
        <v>3.0850594975760249E-3</v>
      </c>
      <c r="AJ302" s="26">
        <f t="shared" si="84"/>
        <v>3.1111111111111109E-3</v>
      </c>
      <c r="AK302" s="26">
        <f t="shared" si="84"/>
        <v>3.100088573959256E-3</v>
      </c>
      <c r="AL302" s="26">
        <f t="shared" si="84"/>
        <v>2.705592965898008E-3</v>
      </c>
      <c r="AM302" s="26">
        <f t="shared" si="84"/>
        <v>3.4115138592750532E-3</v>
      </c>
      <c r="AN302" s="26">
        <f t="shared" si="84"/>
        <v>2.4732069249793899E-3</v>
      </c>
      <c r="AO302" s="26">
        <f t="shared" si="84"/>
        <v>2.7932960893854749E-3</v>
      </c>
      <c r="AP302" s="26">
        <f t="shared" si="84"/>
        <v>2.407704654895666E-3</v>
      </c>
      <c r="AQ302" s="26">
        <f t="shared" si="84"/>
        <v>2.0048115477145148E-3</v>
      </c>
      <c r="AR302" s="26">
        <f t="shared" si="84"/>
        <v>1.5797788309636651E-3</v>
      </c>
      <c r="AS302" s="26">
        <f t="shared" si="84"/>
        <v>1.9364833462432224E-3</v>
      </c>
      <c r="AT302" s="26">
        <f t="shared" si="84"/>
        <v>1.9252984212552945E-3</v>
      </c>
      <c r="AU302" s="26">
        <f t="shared" si="84"/>
        <v>1.5267175572519084E-3</v>
      </c>
      <c r="AV302" s="26">
        <f t="shared" si="84"/>
        <v>1.8975332068311196E-3</v>
      </c>
      <c r="AW302" s="26" t="e">
        <f t="shared" si="84"/>
        <v>#VALUE!</v>
      </c>
    </row>
    <row r="303" spans="2:49" x14ac:dyDescent="0.2">
      <c r="B303" s="13" t="s">
        <v>89</v>
      </c>
      <c r="C303" s="26" t="e">
        <f t="shared" si="80"/>
        <v>#VALUE!</v>
      </c>
      <c r="D303" s="26" t="e">
        <f t="shared" si="84"/>
        <v>#VALUE!</v>
      </c>
      <c r="E303" s="26" t="e">
        <f t="shared" si="84"/>
        <v>#VALUE!</v>
      </c>
      <c r="F303" s="26" t="e">
        <f t="shared" si="84"/>
        <v>#VALUE!</v>
      </c>
      <c r="G303" s="26" t="e">
        <f t="shared" si="84"/>
        <v>#VALUE!</v>
      </c>
      <c r="H303" s="26" t="e">
        <f t="shared" si="84"/>
        <v>#VALUE!</v>
      </c>
      <c r="I303" s="26" t="e">
        <f t="shared" si="84"/>
        <v>#VALUE!</v>
      </c>
      <c r="J303" s="26" t="e">
        <f t="shared" si="84"/>
        <v>#VALUE!</v>
      </c>
      <c r="K303" s="26" t="e">
        <f t="shared" si="84"/>
        <v>#VALUE!</v>
      </c>
      <c r="L303" s="26" t="e">
        <f t="shared" si="84"/>
        <v>#VALUE!</v>
      </c>
      <c r="M303" s="26" t="e">
        <f t="shared" si="84"/>
        <v>#VALUE!</v>
      </c>
      <c r="N303" s="26" t="e">
        <f t="shared" si="84"/>
        <v>#VALUE!</v>
      </c>
      <c r="O303" s="26" t="e">
        <f t="shared" si="84"/>
        <v>#VALUE!</v>
      </c>
      <c r="P303" s="26" t="e">
        <f t="shared" si="84"/>
        <v>#VALUE!</v>
      </c>
      <c r="Q303" s="26" t="e">
        <f t="shared" si="84"/>
        <v>#VALUE!</v>
      </c>
      <c r="R303" s="26" t="e">
        <f t="shared" si="84"/>
        <v>#VALUE!</v>
      </c>
      <c r="S303" s="26" t="e">
        <f t="shared" si="84"/>
        <v>#VALUE!</v>
      </c>
      <c r="T303" s="26" t="e">
        <f t="shared" si="84"/>
        <v>#VALUE!</v>
      </c>
      <c r="U303" s="26" t="e">
        <f t="shared" si="84"/>
        <v>#VALUE!</v>
      </c>
      <c r="V303" s="26" t="e">
        <f t="shared" si="84"/>
        <v>#VALUE!</v>
      </c>
      <c r="W303" s="26" t="e">
        <f t="shared" si="84"/>
        <v>#VALUE!</v>
      </c>
      <c r="X303" s="26" t="e">
        <f t="shared" si="84"/>
        <v>#VALUE!</v>
      </c>
      <c r="Y303" s="26">
        <f t="shared" si="84"/>
        <v>6.5674198010671231E-2</v>
      </c>
      <c r="Z303" s="26">
        <f t="shared" si="84"/>
        <v>6.7879683093863302E-2</v>
      </c>
      <c r="AA303" s="26">
        <f t="shared" si="84"/>
        <v>6.0091398949594164E-2</v>
      </c>
      <c r="AB303" s="26">
        <f t="shared" si="84"/>
        <v>5.9964845862628451E-2</v>
      </c>
      <c r="AC303" s="26">
        <f t="shared" si="84"/>
        <v>6.1526229990111973E-2</v>
      </c>
      <c r="AD303" s="26">
        <f t="shared" si="84"/>
        <v>5.2430560128541144E-2</v>
      </c>
      <c r="AE303" s="26">
        <f t="shared" si="84"/>
        <v>4.7889800703399765E-2</v>
      </c>
      <c r="AF303" s="26">
        <f t="shared" si="84"/>
        <v>4.3098190689164463E-2</v>
      </c>
      <c r="AG303" s="26">
        <f t="shared" si="84"/>
        <v>4.9841663224562856E-2</v>
      </c>
      <c r="AH303" s="26">
        <f t="shared" si="84"/>
        <v>5.2440784148101223E-2</v>
      </c>
      <c r="AI303" s="26">
        <f t="shared" si="84"/>
        <v>5.4563923958786821E-2</v>
      </c>
      <c r="AJ303" s="26">
        <f t="shared" si="84"/>
        <v>5.4711022985973419E-2</v>
      </c>
      <c r="AK303" s="26">
        <f t="shared" si="84"/>
        <v>5.5237404856832185E-2</v>
      </c>
      <c r="AL303" s="26">
        <f t="shared" si="84"/>
        <v>5.2564465854349672E-2</v>
      </c>
      <c r="AM303" s="26">
        <f t="shared" si="84"/>
        <v>4.5361107304371658E-2</v>
      </c>
      <c r="AN303" s="26">
        <f t="shared" si="84"/>
        <v>4.2188832753756317E-2</v>
      </c>
      <c r="AO303" s="26">
        <f t="shared" si="84"/>
        <v>4.1202531645569619E-2</v>
      </c>
      <c r="AP303" s="26">
        <f t="shared" si="84"/>
        <v>3.9639526090244515E-2</v>
      </c>
      <c r="AQ303" s="26">
        <f t="shared" si="84"/>
        <v>3.8841853551347512E-2</v>
      </c>
      <c r="AR303" s="26">
        <f t="shared" si="84"/>
        <v>3.727027374373474E-2</v>
      </c>
      <c r="AS303" s="26">
        <f t="shared" si="84"/>
        <v>3.5212622666923224E-2</v>
      </c>
      <c r="AT303" s="26">
        <f t="shared" si="84"/>
        <v>3.301644398766701E-2</v>
      </c>
      <c r="AU303" s="26">
        <f t="shared" si="84"/>
        <v>3.0954482410793089E-2</v>
      </c>
      <c r="AV303" s="26">
        <f t="shared" si="84"/>
        <v>2.9532454613280277E-2</v>
      </c>
      <c r="AW303" s="26" t="e">
        <f t="shared" si="84"/>
        <v>#VALUE!</v>
      </c>
    </row>
    <row r="304" spans="2:49" x14ac:dyDescent="0.2">
      <c r="B304" s="13" t="s">
        <v>90</v>
      </c>
      <c r="C304" s="26" t="e">
        <f t="shared" si="80"/>
        <v>#VALUE!</v>
      </c>
      <c r="D304" s="26" t="e">
        <f t="shared" si="84"/>
        <v>#VALUE!</v>
      </c>
      <c r="E304" s="26" t="e">
        <f t="shared" si="84"/>
        <v>#VALUE!</v>
      </c>
      <c r="F304" s="26" t="e">
        <f t="shared" si="84"/>
        <v>#VALUE!</v>
      </c>
      <c r="G304" s="26">
        <f t="shared" si="84"/>
        <v>0.1545749864645371</v>
      </c>
      <c r="H304" s="26">
        <f t="shared" si="84"/>
        <v>0.14849624060150377</v>
      </c>
      <c r="I304" s="26">
        <f t="shared" si="84"/>
        <v>0.16759039324359989</v>
      </c>
      <c r="J304" s="26">
        <f t="shared" si="84"/>
        <v>0.17494714587737845</v>
      </c>
      <c r="K304" s="26">
        <f t="shared" si="84"/>
        <v>0.16595970307529162</v>
      </c>
      <c r="L304" s="26">
        <f>L110/L32</f>
        <v>0.16709911779968864</v>
      </c>
      <c r="M304" s="26">
        <f>M110/M32</f>
        <v>0.15121827411167513</v>
      </c>
      <c r="N304" s="26">
        <f t="shared" si="84"/>
        <v>0.13976518631955076</v>
      </c>
      <c r="O304" s="26">
        <f t="shared" si="84"/>
        <v>0.12713849287169041</v>
      </c>
      <c r="P304" s="26">
        <f t="shared" si="84"/>
        <v>0.10930232558139533</v>
      </c>
      <c r="Q304" s="26">
        <f t="shared" si="84"/>
        <v>9.889570552147238E-2</v>
      </c>
      <c r="R304" s="26">
        <f t="shared" si="84"/>
        <v>8.7453783583928996E-2</v>
      </c>
      <c r="S304" s="26">
        <f t="shared" si="84"/>
        <v>7.544291338582676E-2</v>
      </c>
      <c r="T304" s="26">
        <f t="shared" si="84"/>
        <v>6.1951570366818504E-2</v>
      </c>
      <c r="U304" s="26">
        <f t="shared" si="84"/>
        <v>4.9112149532710279E-2</v>
      </c>
      <c r="V304" s="26">
        <f t="shared" si="84"/>
        <v>3.7011651816312545E-2</v>
      </c>
      <c r="W304" s="26">
        <f t="shared" si="84"/>
        <v>3.3490768570201807E-2</v>
      </c>
      <c r="X304" s="26">
        <f t="shared" si="84"/>
        <v>3.699649737302977E-2</v>
      </c>
      <c r="Y304" s="26">
        <f t="shared" si="84"/>
        <v>1.7362886552099773E-2</v>
      </c>
      <c r="Z304" s="26">
        <f t="shared" si="84"/>
        <v>1.8604861708388033E-2</v>
      </c>
      <c r="AA304" s="26">
        <f t="shared" si="84"/>
        <v>2.1638541099618946E-2</v>
      </c>
      <c r="AB304" s="26">
        <f t="shared" si="84"/>
        <v>1.937648347635567E-2</v>
      </c>
      <c r="AC304" s="26">
        <f t="shared" si="84"/>
        <v>1.6602027624685309E-2</v>
      </c>
      <c r="AD304" s="26">
        <f t="shared" si="84"/>
        <v>1.5631262525050101E-2</v>
      </c>
      <c r="AE304" s="26">
        <f t="shared" si="84"/>
        <v>2.2278565193898332E-2</v>
      </c>
      <c r="AF304" s="26">
        <f t="shared" si="84"/>
        <v>2.1369269150545992E-2</v>
      </c>
      <c r="AG304" s="26">
        <f t="shared" si="84"/>
        <v>2.3936913555599921E-2</v>
      </c>
      <c r="AH304" s="26">
        <f t="shared" si="84"/>
        <v>2.0656613257932766E-2</v>
      </c>
      <c r="AI304" s="26">
        <f t="shared" si="84"/>
        <v>1.8575367107913104E-2</v>
      </c>
      <c r="AJ304" s="26">
        <f t="shared" si="84"/>
        <v>1.5969957505682378E-2</v>
      </c>
      <c r="AK304" s="26">
        <f t="shared" si="84"/>
        <v>1.5117759388924252E-2</v>
      </c>
      <c r="AL304" s="26">
        <f t="shared" si="84"/>
        <v>1.460188449969123E-2</v>
      </c>
      <c r="AM304" s="26">
        <f t="shared" si="84"/>
        <v>1.2195846284820528E-2</v>
      </c>
      <c r="AN304" s="26">
        <f t="shared" si="84"/>
        <v>1.0675101314618959E-2</v>
      </c>
      <c r="AO304" s="26">
        <f t="shared" si="84"/>
        <v>9.1023473440018862E-3</v>
      </c>
      <c r="AP304" s="26">
        <f t="shared" si="84"/>
        <v>8.6433747621553793E-3</v>
      </c>
      <c r="AQ304" s="26">
        <f t="shared" si="84"/>
        <v>9.4798399507540782E-3</v>
      </c>
      <c r="AR304" s="26">
        <f t="shared" si="84"/>
        <v>6.1289315628400261E-3</v>
      </c>
      <c r="AS304" s="26">
        <f t="shared" si="84"/>
        <v>6.6544263517558742E-3</v>
      </c>
      <c r="AT304" s="26">
        <f t="shared" si="84"/>
        <v>6.7223347958697737E-3</v>
      </c>
      <c r="AU304" s="26">
        <f t="shared" si="84"/>
        <v>5.3543148909545946E-3</v>
      </c>
      <c r="AV304" s="26">
        <f t="shared" si="84"/>
        <v>5.0830516498393966E-3</v>
      </c>
      <c r="AW304" s="26" t="e">
        <f t="shared" si="84"/>
        <v>#VALUE!</v>
      </c>
    </row>
    <row r="305" spans="2:49" x14ac:dyDescent="0.2">
      <c r="B305" s="13" t="s">
        <v>91</v>
      </c>
      <c r="C305" s="26" t="e">
        <f t="shared" si="80"/>
        <v>#VALUE!</v>
      </c>
      <c r="D305" s="26" t="e">
        <f t="shared" si="84"/>
        <v>#VALUE!</v>
      </c>
      <c r="E305" s="26" t="e">
        <f t="shared" si="84"/>
        <v>#VALUE!</v>
      </c>
      <c r="F305" s="26" t="e">
        <f t="shared" si="84"/>
        <v>#VALUE!</v>
      </c>
      <c r="G305" s="26" t="e">
        <f t="shared" si="84"/>
        <v>#VALUE!</v>
      </c>
      <c r="H305" s="26" t="e">
        <f t="shared" si="84"/>
        <v>#VALUE!</v>
      </c>
      <c r="I305" s="26" t="e">
        <f t="shared" si="84"/>
        <v>#VALUE!</v>
      </c>
      <c r="J305" s="26" t="e">
        <f t="shared" si="84"/>
        <v>#VALUE!</v>
      </c>
      <c r="K305" s="26" t="e">
        <f t="shared" si="84"/>
        <v>#VALUE!</v>
      </c>
      <c r="L305" s="26" t="e">
        <f t="shared" si="84"/>
        <v>#VALUE!</v>
      </c>
      <c r="M305" s="26" t="e">
        <f t="shared" si="84"/>
        <v>#VALUE!</v>
      </c>
      <c r="N305" s="26" t="e">
        <f t="shared" si="84"/>
        <v>#VALUE!</v>
      </c>
      <c r="O305" s="26" t="e">
        <f t="shared" si="84"/>
        <v>#VALUE!</v>
      </c>
      <c r="P305" s="26" t="e">
        <f t="shared" si="84"/>
        <v>#VALUE!</v>
      </c>
      <c r="Q305" s="26" t="e">
        <f t="shared" si="84"/>
        <v>#VALUE!</v>
      </c>
      <c r="R305" s="26" t="e">
        <f t="shared" si="84"/>
        <v>#VALUE!</v>
      </c>
      <c r="S305" s="26" t="e">
        <f t="shared" si="84"/>
        <v>#VALUE!</v>
      </c>
      <c r="T305" s="26" t="e">
        <f t="shared" si="84"/>
        <v>#VALUE!</v>
      </c>
      <c r="U305" s="26" t="e">
        <f t="shared" si="84"/>
        <v>#VALUE!</v>
      </c>
      <c r="V305" s="26" t="e">
        <f t="shared" si="84"/>
        <v>#VALUE!</v>
      </c>
      <c r="W305" s="26" t="e">
        <f t="shared" si="84"/>
        <v>#VALUE!</v>
      </c>
      <c r="X305" s="26" t="e">
        <f t="shared" si="84"/>
        <v>#VALUE!</v>
      </c>
      <c r="Y305" s="26" t="e">
        <f t="shared" si="84"/>
        <v>#VALUE!</v>
      </c>
      <c r="Z305" s="26" t="e">
        <f t="shared" si="84"/>
        <v>#VALUE!</v>
      </c>
      <c r="AA305" s="26">
        <f t="shared" si="84"/>
        <v>1.0899440811297507E-3</v>
      </c>
      <c r="AB305" s="26">
        <f t="shared" si="84"/>
        <v>1.0713620272032791E-3</v>
      </c>
      <c r="AC305" s="26">
        <f t="shared" si="84"/>
        <v>1.3034293676120275E-3</v>
      </c>
      <c r="AD305" s="26">
        <f t="shared" si="84"/>
        <v>8.6132644272179145E-4</v>
      </c>
      <c r="AE305" s="26">
        <f t="shared" si="84"/>
        <v>5.0031838442645327E-4</v>
      </c>
      <c r="AF305" s="26">
        <f t="shared" si="84"/>
        <v>1.4539655738473806E-3</v>
      </c>
      <c r="AG305" s="26">
        <f t="shared" si="84"/>
        <v>1.4274159014131418E-3</v>
      </c>
      <c r="AH305" s="26">
        <f t="shared" si="84"/>
        <v>1.2713660121486088E-3</v>
      </c>
      <c r="AI305" s="26">
        <f t="shared" si="84"/>
        <v>9.4029149036201217E-4</v>
      </c>
      <c r="AJ305" s="26">
        <f t="shared" si="84"/>
        <v>1.3397394437771413E-3</v>
      </c>
      <c r="AK305" s="26">
        <f t="shared" si="84"/>
        <v>1.4283081459638776E-3</v>
      </c>
      <c r="AL305" s="26">
        <f t="shared" si="84"/>
        <v>6.7683422073820058E-4</v>
      </c>
      <c r="AM305" s="26">
        <f t="shared" si="84"/>
        <v>4.7796993134613717E-4</v>
      </c>
      <c r="AN305" s="26">
        <f t="shared" si="84"/>
        <v>9.3327111525898275E-4</v>
      </c>
      <c r="AO305" s="26">
        <f t="shared" si="84"/>
        <v>1.2326909643752312E-3</v>
      </c>
      <c r="AP305" s="26">
        <f t="shared" si="84"/>
        <v>1.3948769972102458E-3</v>
      </c>
      <c r="AQ305" s="26">
        <f t="shared" si="84"/>
        <v>1.3376483279395901E-3</v>
      </c>
      <c r="AR305" s="26">
        <f t="shared" si="84"/>
        <v>6.4786420766207401E-4</v>
      </c>
      <c r="AS305" s="26">
        <f t="shared" si="84"/>
        <v>6.8699012451696006E-4</v>
      </c>
      <c r="AT305" s="26">
        <f t="shared" si="84"/>
        <v>7.2983299703773658E-4</v>
      </c>
      <c r="AU305" s="26">
        <f t="shared" si="84"/>
        <v>7.6174354633939912E-4</v>
      </c>
      <c r="AV305" s="26">
        <f t="shared" si="84"/>
        <v>1.5264026402640265E-3</v>
      </c>
      <c r="AW305" s="26" t="e">
        <f t="shared" si="84"/>
        <v>#VALUE!</v>
      </c>
    </row>
    <row r="306" spans="2:49" x14ac:dyDescent="0.2">
      <c r="B306" s="13" t="s">
        <v>92</v>
      </c>
      <c r="C306" s="26" t="e">
        <f t="shared" si="80"/>
        <v>#VALUE!</v>
      </c>
      <c r="D306" s="26" t="e">
        <f t="shared" si="84"/>
        <v>#VALUE!</v>
      </c>
      <c r="E306" s="26" t="e">
        <f t="shared" si="84"/>
        <v>#VALUE!</v>
      </c>
      <c r="F306" s="26" t="e">
        <f t="shared" si="84"/>
        <v>#VALUE!</v>
      </c>
      <c r="G306" s="26" t="e">
        <f t="shared" si="84"/>
        <v>#VALUE!</v>
      </c>
      <c r="H306" s="26" t="e">
        <f t="shared" si="84"/>
        <v>#VALUE!</v>
      </c>
      <c r="I306" s="26" t="e">
        <f t="shared" si="84"/>
        <v>#VALUE!</v>
      </c>
      <c r="J306" s="26" t="e">
        <f t="shared" si="84"/>
        <v>#VALUE!</v>
      </c>
      <c r="K306" s="26" t="e">
        <f t="shared" si="84"/>
        <v>#VALUE!</v>
      </c>
      <c r="L306" s="26" t="e">
        <f t="shared" si="84"/>
        <v>#VALUE!</v>
      </c>
      <c r="M306" s="26" t="e">
        <f t="shared" si="84"/>
        <v>#VALUE!</v>
      </c>
      <c r="N306" s="26" t="e">
        <f t="shared" si="84"/>
        <v>#VALUE!</v>
      </c>
      <c r="O306" s="26" t="e">
        <f t="shared" si="84"/>
        <v>#VALUE!</v>
      </c>
      <c r="P306" s="26" t="e">
        <f t="shared" si="84"/>
        <v>#VALUE!</v>
      </c>
      <c r="Q306" s="26" t="e">
        <f t="shared" si="84"/>
        <v>#VALUE!</v>
      </c>
      <c r="R306" s="26" t="e">
        <f t="shared" si="84"/>
        <v>#VALUE!</v>
      </c>
      <c r="S306" s="26" t="e">
        <f t="shared" si="84"/>
        <v>#VALUE!</v>
      </c>
      <c r="T306" s="26" t="e">
        <f t="shared" si="84"/>
        <v>#VALUE!</v>
      </c>
      <c r="U306" s="26" t="e">
        <f t="shared" si="84"/>
        <v>#VALUE!</v>
      </c>
      <c r="V306" s="26" t="e">
        <f t="shared" si="84"/>
        <v>#VALUE!</v>
      </c>
      <c r="W306" s="26" t="e">
        <f t="shared" si="84"/>
        <v>#VALUE!</v>
      </c>
      <c r="X306" s="26" t="e">
        <f t="shared" si="84"/>
        <v>#VALUE!</v>
      </c>
      <c r="Y306" s="26" t="e">
        <f t="shared" si="84"/>
        <v>#VALUE!</v>
      </c>
      <c r="Z306" s="26" t="e">
        <f t="shared" si="84"/>
        <v>#VALUE!</v>
      </c>
      <c r="AA306" s="26" t="e">
        <f t="shared" si="84"/>
        <v>#VALUE!</v>
      </c>
      <c r="AB306" s="26" t="e">
        <f t="shared" si="84"/>
        <v>#VALUE!</v>
      </c>
      <c r="AC306" s="26">
        <f t="shared" si="84"/>
        <v>4.2824339839265209E-2</v>
      </c>
      <c r="AD306" s="26">
        <f t="shared" si="84"/>
        <v>6.7510076130765775E-2</v>
      </c>
      <c r="AE306" s="26">
        <f t="shared" si="84"/>
        <v>6.6872996573449764E-2</v>
      </c>
      <c r="AF306" s="26">
        <f t="shared" si="84"/>
        <v>5.8174862158208621E-2</v>
      </c>
      <c r="AG306" s="26">
        <f t="shared" si="84"/>
        <v>4.8567591763652641E-2</v>
      </c>
      <c r="AH306" s="26">
        <f t="shared" si="84"/>
        <v>5.2291871786456619E-2</v>
      </c>
      <c r="AI306" s="26">
        <f t="shared" si="84"/>
        <v>4.5641803989592368E-2</v>
      </c>
      <c r="AJ306" s="26">
        <f t="shared" si="84"/>
        <v>4.228023203926818E-2</v>
      </c>
      <c r="AK306" s="26">
        <f t="shared" si="84"/>
        <v>5.455698879255657E-2</v>
      </c>
      <c r="AL306" s="26">
        <f t="shared" si="84"/>
        <v>4.9831436999578586E-2</v>
      </c>
      <c r="AM306" s="26">
        <f t="shared" si="84"/>
        <v>4.8793175197669576E-2</v>
      </c>
      <c r="AN306" s="26">
        <f t="shared" si="84"/>
        <v>4.7807551766138857E-2</v>
      </c>
      <c r="AO306" s="26">
        <f t="shared" si="84"/>
        <v>4.2264832848107621E-2</v>
      </c>
      <c r="AP306" s="26">
        <f t="shared" si="84"/>
        <v>5.4654838380748444E-2</v>
      </c>
      <c r="AQ306" s="26">
        <f t="shared" si="84"/>
        <v>4.8964803312629396E-2</v>
      </c>
      <c r="AR306" s="26">
        <f t="shared" si="84"/>
        <v>4.2623651319303492E-2</v>
      </c>
      <c r="AS306" s="26">
        <f t="shared" si="84"/>
        <v>4.0376704914483655E-2</v>
      </c>
      <c r="AT306" s="26">
        <f t="shared" si="84"/>
        <v>4.7941715553852141E-2</v>
      </c>
      <c r="AU306" s="26">
        <f t="shared" si="84"/>
        <v>5.8629889433983506E-2</v>
      </c>
      <c r="AV306" s="26">
        <f t="shared" si="84"/>
        <v>4.0434022653342123E-2</v>
      </c>
      <c r="AW306" s="26" t="e">
        <f t="shared" si="84"/>
        <v>#VALUE!</v>
      </c>
    </row>
    <row r="307" spans="2:49" x14ac:dyDescent="0.2">
      <c r="B307" s="13" t="s">
        <v>70</v>
      </c>
      <c r="C307" s="26">
        <f t="shared" si="80"/>
        <v>0.12354218611759028</v>
      </c>
      <c r="D307" s="26">
        <f t="shared" si="84"/>
        <v>0.11360908872709817</v>
      </c>
      <c r="E307" s="26">
        <f t="shared" si="84"/>
        <v>0.10785799760670124</v>
      </c>
      <c r="F307" s="26">
        <f t="shared" si="84"/>
        <v>0.10754026923974788</v>
      </c>
      <c r="G307" s="26">
        <f t="shared" si="84"/>
        <v>0.10321881770349738</v>
      </c>
      <c r="H307" s="26">
        <f t="shared" si="84"/>
        <v>9.1474944847147813E-2</v>
      </c>
      <c r="I307" s="26">
        <f t="shared" si="84"/>
        <v>0.10146669872565521</v>
      </c>
      <c r="J307" s="26">
        <f t="shared" si="84"/>
        <v>8.6497569258123172E-2</v>
      </c>
      <c r="K307" s="26">
        <f t="shared" si="84"/>
        <v>8.3938633920719194E-2</v>
      </c>
      <c r="L307" s="26">
        <f t="shared" si="84"/>
        <v>8.271533570071847E-2</v>
      </c>
      <c r="M307" s="26">
        <f t="shared" si="84"/>
        <v>8.0866812097342353E-2</v>
      </c>
      <c r="N307" s="26">
        <f t="shared" si="84"/>
        <v>8.0722376762559181E-2</v>
      </c>
      <c r="O307" s="26">
        <f t="shared" si="84"/>
        <v>7.8797003072642924E-2</v>
      </c>
      <c r="P307" s="26">
        <f t="shared" si="84"/>
        <v>7.7429212371716752E-2</v>
      </c>
      <c r="Q307" s="26">
        <f t="shared" si="84"/>
        <v>7.6720728565726926E-2</v>
      </c>
      <c r="R307" s="26">
        <f t="shared" si="84"/>
        <v>7.3337613500871326E-2</v>
      </c>
      <c r="S307" s="26">
        <f t="shared" si="84"/>
        <v>6.5652471537685539E-2</v>
      </c>
      <c r="T307" s="26">
        <f t="shared" si="84"/>
        <v>6.5415190937234691E-2</v>
      </c>
      <c r="U307" s="26">
        <f t="shared" si="84"/>
        <v>6.3960538146183729E-2</v>
      </c>
      <c r="V307" s="26">
        <f t="shared" si="84"/>
        <v>5.8960780410113475E-2</v>
      </c>
      <c r="W307" s="26">
        <f t="shared" si="84"/>
        <v>5.3707962951451485E-2</v>
      </c>
      <c r="X307" s="26">
        <f t="shared" si="84"/>
        <v>4.9374339837937445E-2</v>
      </c>
      <c r="Y307" s="26">
        <f t="shared" si="84"/>
        <v>4.55359527437827E-2</v>
      </c>
      <c r="Z307" s="26">
        <f t="shared" si="84"/>
        <v>4.4559407077034069E-2</v>
      </c>
      <c r="AA307" s="26">
        <f t="shared" si="84"/>
        <v>4.1398578413246234E-2</v>
      </c>
      <c r="AB307" s="26">
        <f t="shared" si="84"/>
        <v>3.7372302605708965E-2</v>
      </c>
      <c r="AC307" s="26">
        <f t="shared" si="84"/>
        <v>3.4323411296837622E-2</v>
      </c>
      <c r="AD307" s="26">
        <f t="shared" si="84"/>
        <v>2.9351414410922403E-2</v>
      </c>
      <c r="AE307" s="26">
        <f t="shared" si="84"/>
        <v>2.77508749540211E-2</v>
      </c>
      <c r="AF307" s="26">
        <f t="shared" si="84"/>
        <v>2.3570290216893181E-2</v>
      </c>
      <c r="AG307" s="26">
        <f t="shared" si="84"/>
        <v>2.1034320234013974E-2</v>
      </c>
      <c r="AH307" s="26">
        <f t="shared" si="84"/>
        <v>1.8853700537790109E-2</v>
      </c>
      <c r="AI307" s="26">
        <f t="shared" si="84"/>
        <v>1.694403773175886E-2</v>
      </c>
      <c r="AJ307" s="26">
        <f t="shared" si="84"/>
        <v>1.5710760280263376E-2</v>
      </c>
      <c r="AK307" s="26">
        <f t="shared" si="84"/>
        <v>1.436593765438526E-2</v>
      </c>
      <c r="AL307" s="26">
        <f t="shared" si="84"/>
        <v>1.6065740735412816E-2</v>
      </c>
      <c r="AM307" s="26">
        <f t="shared" si="84"/>
        <v>1.344166772025812E-2</v>
      </c>
      <c r="AN307" s="26">
        <f t="shared" si="84"/>
        <v>1.0796460911173847E-2</v>
      </c>
      <c r="AO307" s="26">
        <f t="shared" si="84"/>
        <v>1.0296026070399701E-2</v>
      </c>
      <c r="AP307" s="26">
        <f t="shared" si="84"/>
        <v>9.1238193184916324E-3</v>
      </c>
      <c r="AQ307" s="26">
        <f t="shared" si="84"/>
        <v>8.201056240255182E-3</v>
      </c>
      <c r="AR307" s="26">
        <f t="shared" si="84"/>
        <v>7.5223314070874282E-3</v>
      </c>
      <c r="AS307" s="26">
        <f t="shared" si="84"/>
        <v>7.0068968348922589E-3</v>
      </c>
      <c r="AT307" s="26">
        <f t="shared" ref="AT307:AW307" si="85">AT113/AT35</f>
        <v>6.7234757518978882E-3</v>
      </c>
      <c r="AU307" s="26">
        <f t="shared" si="85"/>
        <v>5.9589972281792313E-3</v>
      </c>
      <c r="AV307" s="26">
        <f t="shared" si="85"/>
        <v>5.6471970779021696E-3</v>
      </c>
      <c r="AW307" s="26" t="e">
        <f t="shared" si="85"/>
        <v>#VALUE!</v>
      </c>
    </row>
    <row r="308" spans="2:49" x14ac:dyDescent="0.2">
      <c r="B308" s="13" t="s">
        <v>93</v>
      </c>
      <c r="C308" s="26">
        <f t="shared" si="80"/>
        <v>2.1017125064867671E-2</v>
      </c>
      <c r="D308" s="26">
        <f t="shared" si="80"/>
        <v>1.8911917098445596E-2</v>
      </c>
      <c r="E308" s="26">
        <f t="shared" si="80"/>
        <v>1.8120631633445509E-2</v>
      </c>
      <c r="F308" s="26">
        <f t="shared" si="80"/>
        <v>1.6241299303944315E-2</v>
      </c>
      <c r="G308" s="26">
        <f t="shared" si="80"/>
        <v>1.463907117617365E-2</v>
      </c>
      <c r="H308" s="26">
        <f t="shared" si="80"/>
        <v>1.3786312161496799E-2</v>
      </c>
      <c r="I308" s="26">
        <f t="shared" si="80"/>
        <v>1.1986301369863013E-2</v>
      </c>
      <c r="J308" s="26">
        <f t="shared" si="80"/>
        <v>8.0507440839229089E-3</v>
      </c>
      <c r="K308" s="26">
        <f t="shared" si="80"/>
        <v>7.0473876063183475E-3</v>
      </c>
      <c r="L308" s="26">
        <f t="shared" si="80"/>
        <v>5.9808612440191387E-3</v>
      </c>
      <c r="M308" s="26">
        <f t="shared" si="80"/>
        <v>5.1984877126654066E-3</v>
      </c>
      <c r="N308" s="26">
        <f t="shared" si="80"/>
        <v>4.9704142011834321E-3</v>
      </c>
      <c r="O308" s="26">
        <f t="shared" si="80"/>
        <v>4.5023696682464451E-3</v>
      </c>
      <c r="P308" s="26">
        <f t="shared" si="80"/>
        <v>4.024621212121212E-3</v>
      </c>
      <c r="Q308" s="26">
        <f t="shared" si="80"/>
        <v>3.5252643948296123E-3</v>
      </c>
      <c r="R308" s="26">
        <f t="shared" si="80"/>
        <v>3.0239590602465691E-3</v>
      </c>
      <c r="S308" s="26">
        <f t="shared" ref="D308:AW313" si="86">S114/S36</f>
        <v>2.3424689622862497E-3</v>
      </c>
      <c r="T308" s="26">
        <f t="shared" si="86"/>
        <v>4.402224281742354E-3</v>
      </c>
      <c r="U308" s="26">
        <f t="shared" si="86"/>
        <v>3.8857142857142857E-3</v>
      </c>
      <c r="V308" s="26">
        <f t="shared" si="86"/>
        <v>3.3768572714993248E-3</v>
      </c>
      <c r="W308" s="26">
        <f t="shared" si="86"/>
        <v>3.3444816053511705E-3</v>
      </c>
      <c r="X308" s="26">
        <f t="shared" si="86"/>
        <v>3.4121929026387624E-3</v>
      </c>
      <c r="Y308" s="26">
        <f t="shared" si="86"/>
        <v>3.8013779995248278E-3</v>
      </c>
      <c r="Z308" s="26">
        <f t="shared" si="86"/>
        <v>4.7931382441977798E-3</v>
      </c>
      <c r="AA308" s="26">
        <f t="shared" si="86"/>
        <v>5.0916496945010185E-3</v>
      </c>
      <c r="AB308" s="26">
        <f t="shared" si="86"/>
        <v>4.5158053186151528E-3</v>
      </c>
      <c r="AC308" s="26">
        <f t="shared" si="86"/>
        <v>3.7850113550340651E-3</v>
      </c>
      <c r="AD308" s="26">
        <f t="shared" si="86"/>
        <v>3.5696073431922487E-3</v>
      </c>
      <c r="AE308" s="26">
        <f t="shared" si="86"/>
        <v>3.7697914048755968E-3</v>
      </c>
      <c r="AF308" s="26">
        <f t="shared" si="86"/>
        <v>3.4414945919370699E-3</v>
      </c>
      <c r="AG308" s="26">
        <f t="shared" si="86"/>
        <v>3.1257513825438807E-3</v>
      </c>
      <c r="AH308" s="26">
        <f t="shared" si="86"/>
        <v>3.3026657230478887E-3</v>
      </c>
      <c r="AI308" s="26">
        <f t="shared" si="86"/>
        <v>3.0631479736098022E-3</v>
      </c>
      <c r="AJ308" s="26">
        <f t="shared" si="86"/>
        <v>2.5980160604629193E-3</v>
      </c>
      <c r="AK308" s="26">
        <f t="shared" si="86"/>
        <v>2.6586274835616111E-3</v>
      </c>
      <c r="AL308" s="26">
        <f t="shared" si="86"/>
        <v>2.0644676957725333E-3</v>
      </c>
      <c r="AM308" s="26">
        <f t="shared" si="86"/>
        <v>1.8661014606275628E-3</v>
      </c>
      <c r="AN308" s="26">
        <f t="shared" si="86"/>
        <v>2.8628055494384495E-3</v>
      </c>
      <c r="AO308" s="26">
        <f t="shared" si="86"/>
        <v>2.6126714565643371E-3</v>
      </c>
      <c r="AP308" s="26">
        <f t="shared" si="86"/>
        <v>2.2227161591464768E-3</v>
      </c>
      <c r="AQ308" s="26">
        <f t="shared" si="86"/>
        <v>2.5200610120034487E-3</v>
      </c>
      <c r="AR308" s="26">
        <f t="shared" si="86"/>
        <v>2.0536544240039776E-3</v>
      </c>
      <c r="AS308" s="26">
        <f t="shared" si="86"/>
        <v>2.340512336003092E-3</v>
      </c>
      <c r="AT308" s="26">
        <f t="shared" si="86"/>
        <v>2.1680447212362106E-3</v>
      </c>
      <c r="AU308" s="26">
        <f t="shared" si="86"/>
        <v>2.1792427131571779E-3</v>
      </c>
      <c r="AV308" s="26">
        <f t="shared" si="86"/>
        <v>2.4601008848093939E-3</v>
      </c>
      <c r="AW308" s="26" t="e">
        <f t="shared" si="86"/>
        <v>#VALUE!</v>
      </c>
    </row>
    <row r="309" spans="2:49" x14ac:dyDescent="0.2">
      <c r="B309" s="13" t="s">
        <v>65</v>
      </c>
      <c r="C309" s="26" t="e">
        <f t="shared" si="80"/>
        <v>#VALUE!</v>
      </c>
      <c r="D309" s="26" t="e">
        <f t="shared" si="86"/>
        <v>#VALUE!</v>
      </c>
      <c r="E309" s="26" t="e">
        <f t="shared" si="86"/>
        <v>#VALUE!</v>
      </c>
      <c r="F309" s="26" t="e">
        <f t="shared" si="86"/>
        <v>#VALUE!</v>
      </c>
      <c r="G309" s="26" t="e">
        <f t="shared" si="86"/>
        <v>#VALUE!</v>
      </c>
      <c r="H309" s="26" t="e">
        <f t="shared" si="86"/>
        <v>#VALUE!</v>
      </c>
      <c r="I309" s="26" t="e">
        <f t="shared" si="86"/>
        <v>#VALUE!</v>
      </c>
      <c r="J309" s="26" t="e">
        <f t="shared" si="86"/>
        <v>#VALUE!</v>
      </c>
      <c r="K309" s="26" t="e">
        <f t="shared" si="86"/>
        <v>#VALUE!</v>
      </c>
      <c r="L309" s="26" t="e">
        <f t="shared" si="86"/>
        <v>#VALUE!</v>
      </c>
      <c r="M309" s="26" t="e">
        <f t="shared" si="86"/>
        <v>#VALUE!</v>
      </c>
      <c r="N309" s="26" t="e">
        <f t="shared" si="86"/>
        <v>#VALUE!</v>
      </c>
      <c r="O309" s="26" t="e">
        <f t="shared" si="86"/>
        <v>#VALUE!</v>
      </c>
      <c r="P309" s="26" t="e">
        <f t="shared" si="86"/>
        <v>#VALUE!</v>
      </c>
      <c r="Q309" s="26" t="e">
        <f t="shared" si="86"/>
        <v>#VALUE!</v>
      </c>
      <c r="R309" s="26" t="e">
        <f t="shared" si="86"/>
        <v>#VALUE!</v>
      </c>
      <c r="S309" s="26" t="e">
        <f t="shared" si="86"/>
        <v>#VALUE!</v>
      </c>
      <c r="T309" s="26" t="e">
        <f t="shared" si="86"/>
        <v>#VALUE!</v>
      </c>
      <c r="U309" s="26" t="e">
        <f t="shared" si="86"/>
        <v>#VALUE!</v>
      </c>
      <c r="V309" s="26" t="e">
        <f t="shared" si="86"/>
        <v>#VALUE!</v>
      </c>
      <c r="W309" s="26" t="e">
        <f t="shared" si="86"/>
        <v>#VALUE!</v>
      </c>
      <c r="X309" s="26">
        <f t="shared" si="86"/>
        <v>3.4165307342253946E-2</v>
      </c>
      <c r="Y309" s="26">
        <f t="shared" si="86"/>
        <v>3.2494051908282251E-2</v>
      </c>
      <c r="Z309" s="26">
        <f t="shared" si="86"/>
        <v>3.3327277420130856E-2</v>
      </c>
      <c r="AA309" s="26">
        <f t="shared" si="86"/>
        <v>3.3108955494526096E-2</v>
      </c>
      <c r="AB309" s="26">
        <f t="shared" si="86"/>
        <v>3.0553591646811547E-2</v>
      </c>
      <c r="AC309" s="26">
        <f t="shared" si="86"/>
        <v>2.9889312862467755E-2</v>
      </c>
      <c r="AD309" s="26">
        <f t="shared" si="86"/>
        <v>2.80490277426487E-2</v>
      </c>
      <c r="AE309" s="26">
        <f t="shared" si="86"/>
        <v>2.7337758822006671E-2</v>
      </c>
      <c r="AF309" s="26">
        <f t="shared" si="86"/>
        <v>2.691581007108711E-2</v>
      </c>
      <c r="AG309" s="26">
        <f t="shared" si="86"/>
        <v>2.3850565063281193E-2</v>
      </c>
      <c r="AH309" s="26">
        <f t="shared" si="86"/>
        <v>2.4539508071790651E-2</v>
      </c>
      <c r="AI309" s="26">
        <f t="shared" si="86"/>
        <v>2.4348314410149612E-2</v>
      </c>
      <c r="AJ309" s="26">
        <f t="shared" si="86"/>
        <v>2.2251799687123826E-2</v>
      </c>
      <c r="AK309" s="26">
        <f t="shared" si="86"/>
        <v>1.9254314754655062E-2</v>
      </c>
      <c r="AL309" s="26">
        <f t="shared" si="86"/>
        <v>1.9211783998391654E-2</v>
      </c>
      <c r="AM309" s="26">
        <f t="shared" si="86"/>
        <v>2.0794746252968028E-2</v>
      </c>
      <c r="AN309" s="26">
        <f t="shared" si="86"/>
        <v>2.2044957230952855E-2</v>
      </c>
      <c r="AO309" s="26">
        <f t="shared" si="86"/>
        <v>1.8409932168755496E-2</v>
      </c>
      <c r="AP309" s="26">
        <f t="shared" si="86"/>
        <v>2.0502011926062904E-2</v>
      </c>
      <c r="AQ309" s="26">
        <f t="shared" si="86"/>
        <v>1.8349743473999629E-2</v>
      </c>
      <c r="AR309" s="26">
        <f t="shared" si="86"/>
        <v>1.9623220408499481E-2</v>
      </c>
      <c r="AS309" s="26">
        <f t="shared" si="86"/>
        <v>1.8931205281108289E-2</v>
      </c>
      <c r="AT309" s="26">
        <f t="shared" si="86"/>
        <v>1.951024289502163E-2</v>
      </c>
      <c r="AU309" s="26">
        <f t="shared" si="86"/>
        <v>1.850440354346055E-2</v>
      </c>
      <c r="AV309" s="26">
        <f t="shared" si="86"/>
        <v>1.7591629429989167E-2</v>
      </c>
      <c r="AW309" s="26" t="e">
        <f t="shared" si="86"/>
        <v>#VALUE!</v>
      </c>
    </row>
    <row r="310" spans="2:49" x14ac:dyDescent="0.2">
      <c r="B310" s="13" t="s">
        <v>94</v>
      </c>
      <c r="C310" s="26" t="e">
        <f t="shared" si="80"/>
        <v>#VALUE!</v>
      </c>
      <c r="D310" s="26" t="e">
        <f t="shared" si="86"/>
        <v>#VALUE!</v>
      </c>
      <c r="E310" s="26" t="e">
        <f t="shared" si="86"/>
        <v>#VALUE!</v>
      </c>
      <c r="F310" s="26" t="e">
        <f t="shared" si="86"/>
        <v>#VALUE!</v>
      </c>
      <c r="G310" s="26" t="e">
        <f t="shared" si="86"/>
        <v>#VALUE!</v>
      </c>
      <c r="H310" s="26" t="e">
        <f t="shared" si="86"/>
        <v>#VALUE!</v>
      </c>
      <c r="I310" s="26" t="e">
        <f t="shared" si="86"/>
        <v>#VALUE!</v>
      </c>
      <c r="J310" s="26" t="e">
        <f t="shared" si="86"/>
        <v>#VALUE!</v>
      </c>
      <c r="K310" s="26" t="e">
        <f t="shared" si="86"/>
        <v>#VALUE!</v>
      </c>
      <c r="L310" s="26" t="e">
        <f t="shared" si="86"/>
        <v>#VALUE!</v>
      </c>
      <c r="M310" s="26" t="e">
        <f t="shared" si="86"/>
        <v>#VALUE!</v>
      </c>
      <c r="N310" s="26" t="e">
        <f t="shared" si="86"/>
        <v>#VALUE!</v>
      </c>
      <c r="O310" s="26" t="e">
        <f t="shared" si="86"/>
        <v>#VALUE!</v>
      </c>
      <c r="P310" s="26" t="e">
        <f t="shared" si="86"/>
        <v>#VALUE!</v>
      </c>
      <c r="Q310" s="26" t="e">
        <f t="shared" si="86"/>
        <v>#VALUE!</v>
      </c>
      <c r="R310" s="26" t="e">
        <f t="shared" si="86"/>
        <v>#VALUE!</v>
      </c>
      <c r="S310" s="26" t="e">
        <f t="shared" si="86"/>
        <v>#VALUE!</v>
      </c>
      <c r="T310" s="26" t="e">
        <f t="shared" si="86"/>
        <v>#VALUE!</v>
      </c>
      <c r="U310" s="26">
        <f t="shared" si="86"/>
        <v>0.30199943677837227</v>
      </c>
      <c r="V310" s="26">
        <f t="shared" si="86"/>
        <v>0.3134877085162423</v>
      </c>
      <c r="W310" s="26">
        <f t="shared" si="86"/>
        <v>0.30105728773330459</v>
      </c>
      <c r="X310" s="26">
        <f t="shared" si="86"/>
        <v>0.32229134266459303</v>
      </c>
      <c r="Y310" s="26">
        <f t="shared" si="86"/>
        <v>0.297965265645874</v>
      </c>
      <c r="Z310" s="26">
        <f t="shared" si="86"/>
        <v>0.27228017078311623</v>
      </c>
      <c r="AA310" s="26">
        <f t="shared" si="86"/>
        <v>0.28774928774928776</v>
      </c>
      <c r="AB310" s="26">
        <f t="shared" si="86"/>
        <v>0.28513841670713941</v>
      </c>
      <c r="AC310" s="26">
        <f t="shared" si="86"/>
        <v>0.2839418813095575</v>
      </c>
      <c r="AD310" s="26">
        <f t="shared" si="86"/>
        <v>0.25554088465528624</v>
      </c>
      <c r="AE310" s="26">
        <f t="shared" si="86"/>
        <v>0.25912492539369175</v>
      </c>
      <c r="AF310" s="26">
        <f t="shared" si="86"/>
        <v>0.26242517685470707</v>
      </c>
      <c r="AG310" s="26">
        <f t="shared" si="86"/>
        <v>0.21588434270886428</v>
      </c>
      <c r="AH310" s="26">
        <f t="shared" si="86"/>
        <v>0.22600576047570381</v>
      </c>
      <c r="AI310" s="26">
        <f t="shared" si="86"/>
        <v>0.20861624912198548</v>
      </c>
      <c r="AJ310" s="26">
        <f t="shared" si="86"/>
        <v>0.1956778739301083</v>
      </c>
      <c r="AK310" s="26">
        <f t="shared" si="86"/>
        <v>0.17151444144465386</v>
      </c>
      <c r="AL310" s="26">
        <f t="shared" si="86"/>
        <v>0.14158277683643974</v>
      </c>
      <c r="AM310" s="26">
        <f t="shared" si="86"/>
        <v>0.13112667091024824</v>
      </c>
      <c r="AN310" s="26">
        <f t="shared" si="86"/>
        <v>0.12672388851383934</v>
      </c>
      <c r="AO310" s="26">
        <f t="shared" si="86"/>
        <v>0.12663961498537321</v>
      </c>
      <c r="AP310" s="26">
        <f t="shared" si="86"/>
        <v>0.13488743713869436</v>
      </c>
      <c r="AQ310" s="26">
        <f t="shared" si="86"/>
        <v>0.13645215543949721</v>
      </c>
      <c r="AR310" s="26">
        <f t="shared" si="86"/>
        <v>0.13699709664039816</v>
      </c>
      <c r="AS310" s="26">
        <f t="shared" si="86"/>
        <v>0.1316627049675678</v>
      </c>
      <c r="AT310" s="26">
        <f t="shared" si="86"/>
        <v>0.12599905970850964</v>
      </c>
      <c r="AU310" s="26">
        <f t="shared" si="86"/>
        <v>0.12165966143523696</v>
      </c>
      <c r="AV310" s="26">
        <f t="shared" si="86"/>
        <v>0.11836520040569475</v>
      </c>
      <c r="AW310" s="26" t="e">
        <f t="shared" si="86"/>
        <v>#VALUE!</v>
      </c>
    </row>
    <row r="311" spans="2:49" x14ac:dyDescent="0.2">
      <c r="B311" s="13" t="s">
        <v>74</v>
      </c>
      <c r="C311" s="26">
        <f t="shared" ref="C311:C313" si="87">C117/C39</f>
        <v>0</v>
      </c>
      <c r="D311" s="26">
        <f t="shared" si="86"/>
        <v>0</v>
      </c>
      <c r="E311" s="26">
        <f t="shared" si="86"/>
        <v>0</v>
      </c>
      <c r="F311" s="26">
        <f t="shared" si="86"/>
        <v>0</v>
      </c>
      <c r="G311" s="26">
        <f t="shared" si="86"/>
        <v>0</v>
      </c>
      <c r="H311" s="26">
        <f t="shared" si="86"/>
        <v>0</v>
      </c>
      <c r="I311" s="26">
        <f t="shared" si="86"/>
        <v>0</v>
      </c>
      <c r="J311" s="26">
        <f t="shared" si="86"/>
        <v>0</v>
      </c>
      <c r="K311" s="26">
        <f t="shared" si="86"/>
        <v>0</v>
      </c>
      <c r="L311" s="26">
        <f t="shared" si="86"/>
        <v>0</v>
      </c>
      <c r="M311" s="26">
        <f t="shared" si="86"/>
        <v>0</v>
      </c>
      <c r="N311" s="26">
        <f t="shared" si="86"/>
        <v>0</v>
      </c>
      <c r="O311" s="26">
        <f t="shared" si="86"/>
        <v>0</v>
      </c>
      <c r="P311" s="26">
        <f t="shared" si="86"/>
        <v>6.865774116031583E-4</v>
      </c>
      <c r="Q311" s="26">
        <f t="shared" si="86"/>
        <v>1.4379139766915402E-2</v>
      </c>
      <c r="R311" s="26">
        <f t="shared" si="86"/>
        <v>1.641237113402062E-2</v>
      </c>
      <c r="S311" s="26">
        <f t="shared" si="86"/>
        <v>1.6899097621000822E-2</v>
      </c>
      <c r="T311" s="26">
        <f t="shared" si="86"/>
        <v>2.0885513452371333E-2</v>
      </c>
      <c r="U311" s="26">
        <f t="shared" si="86"/>
        <v>2.1238524972771122E-2</v>
      </c>
      <c r="V311" s="26">
        <f t="shared" si="86"/>
        <v>1.9021432069004484E-2</v>
      </c>
      <c r="W311" s="26">
        <f t="shared" si="86"/>
        <v>1.7786561264822136E-2</v>
      </c>
      <c r="X311" s="26">
        <f t="shared" si="86"/>
        <v>1.6731905748714405E-2</v>
      </c>
      <c r="Y311" s="26">
        <f t="shared" si="86"/>
        <v>7.5946923530568113E-3</v>
      </c>
      <c r="Z311" s="26">
        <f t="shared" si="86"/>
        <v>6.5333107461734699E-3</v>
      </c>
      <c r="AA311" s="26">
        <f t="shared" si="86"/>
        <v>6.3510711598621945E-3</v>
      </c>
      <c r="AB311" s="26">
        <f t="shared" si="86"/>
        <v>5.5019655537682918E-3</v>
      </c>
      <c r="AC311" s="26">
        <f t="shared" si="86"/>
        <v>5.0600653010455937E-3</v>
      </c>
      <c r="AD311" s="26">
        <f t="shared" si="86"/>
        <v>4.4532402982221378E-3</v>
      </c>
      <c r="AE311" s="26">
        <f t="shared" si="86"/>
        <v>4.1804318999810568E-3</v>
      </c>
      <c r="AF311" s="26">
        <f t="shared" si="86"/>
        <v>3.7672136675283804E-3</v>
      </c>
      <c r="AG311" s="26">
        <f t="shared" si="86"/>
        <v>3.8778180205484517E-3</v>
      </c>
      <c r="AH311" s="26">
        <f t="shared" si="86"/>
        <v>3.7922755893981547E-3</v>
      </c>
      <c r="AI311" s="26">
        <f t="shared" si="86"/>
        <v>3.5376652591729762E-3</v>
      </c>
      <c r="AJ311" s="26">
        <f t="shared" si="86"/>
        <v>3.0638290890231488E-3</v>
      </c>
      <c r="AK311" s="26">
        <f t="shared" si="86"/>
        <v>3.3772514124113728E-3</v>
      </c>
      <c r="AL311" s="26">
        <f t="shared" si="86"/>
        <v>3.4245506215701649E-3</v>
      </c>
      <c r="AM311" s="26">
        <f t="shared" si="86"/>
        <v>3.1230606555135792E-3</v>
      </c>
      <c r="AN311" s="26">
        <f t="shared" si="86"/>
        <v>3.3552324626591329E-3</v>
      </c>
      <c r="AO311" s="26">
        <f t="shared" si="86"/>
        <v>3.7484085424284623E-3</v>
      </c>
      <c r="AP311" s="26">
        <f t="shared" si="86"/>
        <v>3.3342355489832053E-3</v>
      </c>
      <c r="AQ311" s="26">
        <f t="shared" si="86"/>
        <v>3.0609935713503413E-3</v>
      </c>
      <c r="AR311" s="26">
        <f t="shared" si="86"/>
        <v>3.1699239064980566E-3</v>
      </c>
      <c r="AS311" s="26">
        <f t="shared" si="86"/>
        <v>3.6547246362633357E-3</v>
      </c>
      <c r="AT311" s="26">
        <f t="shared" si="86"/>
        <v>3.6990897860647376E-3</v>
      </c>
      <c r="AU311" s="26">
        <f t="shared" si="86"/>
        <v>3.6013955616938983E-3</v>
      </c>
      <c r="AV311" s="26">
        <f t="shared" si="86"/>
        <v>3.1018629545387431E-3</v>
      </c>
      <c r="AW311" s="26" t="e">
        <f t="shared" si="86"/>
        <v>#VALUE!</v>
      </c>
    </row>
    <row r="312" spans="2:49" x14ac:dyDescent="0.2">
      <c r="B312" s="13" t="s">
        <v>95</v>
      </c>
      <c r="C312" s="26">
        <f t="shared" si="87"/>
        <v>1.2722743333587534E-2</v>
      </c>
      <c r="D312" s="26">
        <f t="shared" si="86"/>
        <v>1.2612294782466265E-2</v>
      </c>
      <c r="E312" s="26">
        <f t="shared" si="86"/>
        <v>1.2001996275242535E-2</v>
      </c>
      <c r="F312" s="26">
        <f t="shared" si="86"/>
        <v>1.1309131947709959E-2</v>
      </c>
      <c r="G312" s="26">
        <f t="shared" si="86"/>
        <v>1.0138949696983663E-2</v>
      </c>
      <c r="H312" s="26">
        <f t="shared" si="86"/>
        <v>1.0122777997810032E-2</v>
      </c>
      <c r="I312" s="26">
        <f t="shared" si="86"/>
        <v>9.0814854876509823E-3</v>
      </c>
      <c r="J312" s="26">
        <f t="shared" si="86"/>
        <v>9.1396155058304437E-3</v>
      </c>
      <c r="K312" s="26">
        <f t="shared" si="86"/>
        <v>8.2771114442778612E-3</v>
      </c>
      <c r="L312" s="26">
        <f t="shared" si="86"/>
        <v>7.7612725653687367E-3</v>
      </c>
      <c r="M312" s="26">
        <f t="shared" si="86"/>
        <v>7.1599045346062056E-3</v>
      </c>
      <c r="N312" s="26">
        <f t="shared" si="86"/>
        <v>6.5340597826628287E-3</v>
      </c>
      <c r="O312" s="26">
        <f t="shared" si="86"/>
        <v>6.6515282438759718E-3</v>
      </c>
      <c r="P312" s="26">
        <f t="shared" si="86"/>
        <v>6.1090505186742567E-3</v>
      </c>
      <c r="Q312" s="26">
        <f t="shared" si="86"/>
        <v>5.2187991048045328E-3</v>
      </c>
      <c r="R312" s="26">
        <f t="shared" si="86"/>
        <v>4.4237050863275779E-3</v>
      </c>
      <c r="S312" s="26">
        <f t="shared" si="86"/>
        <v>3.8595946969351351E-3</v>
      </c>
      <c r="T312" s="26">
        <f t="shared" si="86"/>
        <v>3.673070081821416E-3</v>
      </c>
      <c r="U312" s="26">
        <f t="shared" si="86"/>
        <v>3.5662097279242919E-3</v>
      </c>
      <c r="V312" s="26">
        <f t="shared" si="86"/>
        <v>3.4940600978336828E-3</v>
      </c>
      <c r="W312" s="26">
        <f t="shared" si="86"/>
        <v>3.013645585177578E-3</v>
      </c>
      <c r="X312" s="26">
        <f t="shared" si="86"/>
        <v>2.9137430129631834E-3</v>
      </c>
      <c r="Y312" s="26">
        <f t="shared" si="86"/>
        <v>2.9115889680315973E-3</v>
      </c>
      <c r="Z312" s="26">
        <f t="shared" si="86"/>
        <v>2.6941850505991234E-3</v>
      </c>
      <c r="AA312" s="26">
        <f t="shared" si="86"/>
        <v>1.4627011214041932E-3</v>
      </c>
      <c r="AB312" s="26">
        <f t="shared" si="86"/>
        <v>1.2489991993594877E-3</v>
      </c>
      <c r="AC312" s="26">
        <f t="shared" si="86"/>
        <v>1.4048047479243615E-3</v>
      </c>
      <c r="AD312" s="26">
        <f t="shared" si="86"/>
        <v>1.3198721807993331E-3</v>
      </c>
      <c r="AE312" s="26">
        <f t="shared" si="86"/>
        <v>1.0725451267657058E-3</v>
      </c>
      <c r="AF312" s="26">
        <f t="shared" si="86"/>
        <v>1.0113268608414239E-3</v>
      </c>
      <c r="AG312" s="26">
        <f t="shared" si="86"/>
        <v>1.0300165825364706E-3</v>
      </c>
      <c r="AH312" s="26">
        <f t="shared" si="86"/>
        <v>9.7858076577596342E-4</v>
      </c>
      <c r="AI312" s="26">
        <f t="shared" si="86"/>
        <v>9.2317837124958791E-4</v>
      </c>
      <c r="AJ312" s="26">
        <f t="shared" si="86"/>
        <v>9.1479351803450083E-4</v>
      </c>
      <c r="AK312" s="26">
        <f t="shared" si="86"/>
        <v>8.3302214689914692E-4</v>
      </c>
      <c r="AL312" s="26">
        <f t="shared" si="86"/>
        <v>8.6079164608763139E-4</v>
      </c>
      <c r="AM312" s="26">
        <f t="shared" si="86"/>
        <v>7.2701087746750951E-4</v>
      </c>
      <c r="AN312" s="26">
        <f t="shared" si="86"/>
        <v>8.9697152286592676E-4</v>
      </c>
      <c r="AO312" s="26">
        <f t="shared" si="86"/>
        <v>8.3928399444146333E-4</v>
      </c>
      <c r="AP312" s="26">
        <f t="shared" si="86"/>
        <v>6.5057157359680294E-4</v>
      </c>
      <c r="AQ312" s="26">
        <f t="shared" si="86"/>
        <v>8.4133923948685502E-4</v>
      </c>
      <c r="AR312" s="26">
        <f t="shared" si="86"/>
        <v>7.5785199007642864E-4</v>
      </c>
      <c r="AS312" s="26">
        <f t="shared" si="86"/>
        <v>7.720977896946002E-4</v>
      </c>
      <c r="AT312" s="26">
        <f t="shared" si="86"/>
        <v>7.0173488317156374E-4</v>
      </c>
      <c r="AU312" s="26">
        <f t="shared" si="86"/>
        <v>5.878131301049178E-4</v>
      </c>
      <c r="AV312" s="26">
        <f t="shared" si="86"/>
        <v>6.718940020022441E-4</v>
      </c>
      <c r="AW312" s="26">
        <f t="shared" si="86"/>
        <v>5.8110356850418657E-4</v>
      </c>
    </row>
    <row r="313" spans="2:49" s="14" customFormat="1" x14ac:dyDescent="0.2">
      <c r="B313" s="14" t="s">
        <v>159</v>
      </c>
      <c r="C313" s="32" t="e">
        <f t="shared" si="87"/>
        <v>#DIV/0!</v>
      </c>
      <c r="D313" s="32" t="e">
        <f t="shared" si="86"/>
        <v>#DIV/0!</v>
      </c>
      <c r="E313" s="32" t="e">
        <f t="shared" si="86"/>
        <v>#DIV/0!</v>
      </c>
      <c r="F313" s="32" t="e">
        <f t="shared" si="86"/>
        <v>#DIV/0!</v>
      </c>
      <c r="G313" s="32" t="e">
        <f t="shared" si="86"/>
        <v>#DIV/0!</v>
      </c>
      <c r="H313" s="32" t="e">
        <f t="shared" si="86"/>
        <v>#DIV/0!</v>
      </c>
      <c r="I313" s="32" t="e">
        <f t="shared" si="86"/>
        <v>#DIV/0!</v>
      </c>
      <c r="J313" s="32" t="e">
        <f t="shared" si="86"/>
        <v>#DIV/0!</v>
      </c>
      <c r="K313" s="32" t="e">
        <f t="shared" si="86"/>
        <v>#DIV/0!</v>
      </c>
      <c r="L313" s="32" t="e">
        <f t="shared" si="86"/>
        <v>#DIV/0!</v>
      </c>
      <c r="M313" s="32" t="e">
        <f t="shared" si="86"/>
        <v>#DIV/0!</v>
      </c>
      <c r="N313" s="32" t="e">
        <f t="shared" si="86"/>
        <v>#DIV/0!</v>
      </c>
      <c r="O313" s="32" t="e">
        <f t="shared" si="86"/>
        <v>#DIV/0!</v>
      </c>
      <c r="P313" s="32" t="e">
        <f t="shared" si="86"/>
        <v>#DIV/0!</v>
      </c>
      <c r="Q313" s="32" t="e">
        <f t="shared" si="86"/>
        <v>#DIV/0!</v>
      </c>
      <c r="R313" s="32" t="e">
        <f t="shared" si="86"/>
        <v>#DIV/0!</v>
      </c>
      <c r="S313" s="32" t="e">
        <f t="shared" si="86"/>
        <v>#DIV/0!</v>
      </c>
      <c r="T313" s="32" t="e">
        <f t="shared" si="86"/>
        <v>#DIV/0!</v>
      </c>
      <c r="U313" s="32" t="e">
        <f t="shared" si="86"/>
        <v>#DIV/0!</v>
      </c>
      <c r="V313" s="32" t="e">
        <f t="shared" si="86"/>
        <v>#DIV/0!</v>
      </c>
      <c r="W313" s="32" t="e">
        <f t="shared" si="86"/>
        <v>#DIV/0!</v>
      </c>
      <c r="X313" s="32" t="e">
        <f t="shared" si="86"/>
        <v>#DIV/0!</v>
      </c>
      <c r="Y313" s="32" t="e">
        <f t="shared" si="86"/>
        <v>#DIV/0!</v>
      </c>
      <c r="Z313" s="32" t="e">
        <f t="shared" si="86"/>
        <v>#DIV/0!</v>
      </c>
      <c r="AA313" s="32" t="e">
        <f t="shared" si="86"/>
        <v>#DIV/0!</v>
      </c>
      <c r="AB313" s="32" t="e">
        <f t="shared" si="86"/>
        <v>#DIV/0!</v>
      </c>
      <c r="AC313" s="32" t="e">
        <f t="shared" si="86"/>
        <v>#DIV/0!</v>
      </c>
      <c r="AD313" s="32" t="e">
        <f t="shared" si="86"/>
        <v>#DIV/0!</v>
      </c>
      <c r="AE313" s="32">
        <f t="shared" si="86"/>
        <v>3.8313756965403629E-2</v>
      </c>
      <c r="AF313" s="32">
        <f t="shared" si="86"/>
        <v>3.6623900066630487E-2</v>
      </c>
      <c r="AG313" s="32">
        <f t="shared" si="86"/>
        <v>3.2923207335413311E-2</v>
      </c>
      <c r="AH313" s="32">
        <f t="shared" si="86"/>
        <v>3.263144778500001E-2</v>
      </c>
      <c r="AI313" s="32">
        <f t="shared" si="86"/>
        <v>3.1331039305406809E-2</v>
      </c>
      <c r="AJ313" s="32">
        <f t="shared" si="86"/>
        <v>2.9685542070094457E-2</v>
      </c>
      <c r="AK313" s="32">
        <f t="shared" si="86"/>
        <v>2.6907536635070128E-2</v>
      </c>
      <c r="AL313" s="32">
        <f t="shared" si="86"/>
        <v>2.4871693265306818E-2</v>
      </c>
      <c r="AM313" s="32">
        <f t="shared" si="86"/>
        <v>2.2874774841361755E-2</v>
      </c>
      <c r="AN313" s="32">
        <f t="shared" si="86"/>
        <v>2.2124827919223655E-2</v>
      </c>
      <c r="AO313" s="32">
        <f t="shared" si="86"/>
        <v>2.1535948107448605E-2</v>
      </c>
      <c r="AP313" s="32">
        <f t="shared" si="86"/>
        <v>2.1168035777051585E-2</v>
      </c>
      <c r="AQ313" s="32">
        <f t="shared" si="86"/>
        <v>2.1609657149901731E-2</v>
      </c>
      <c r="AR313" s="32">
        <f t="shared" ref="AR313:AW313" si="88">AR119/AR41</f>
        <v>2.1111748576863022E-2</v>
      </c>
      <c r="AS313" s="32">
        <f t="shared" si="88"/>
        <v>2.0851772859213108E-2</v>
      </c>
      <c r="AT313" s="32">
        <f t="shared" si="88"/>
        <v>1.9939723203750558E-2</v>
      </c>
      <c r="AU313" s="32">
        <f t="shared" si="88"/>
        <v>1.91695520545359E-2</v>
      </c>
      <c r="AV313" s="32" t="e">
        <f t="shared" si="88"/>
        <v>#DIV/0!</v>
      </c>
      <c r="AW313" s="32" t="e">
        <f t="shared" si="88"/>
        <v>#DIV/0!</v>
      </c>
    </row>
  </sheetData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0"/>
  <sheetViews>
    <sheetView workbookViewId="0">
      <selection sqref="A1:J1"/>
    </sheetView>
  </sheetViews>
  <sheetFormatPr defaultColWidth="9.140625" defaultRowHeight="12.75" x14ac:dyDescent="0.2"/>
  <cols>
    <col min="1" max="1" width="3.7109375" style="33" customWidth="1"/>
    <col min="2" max="2" width="12.7109375" style="33" customWidth="1"/>
    <col min="3" max="44" width="3.7109375" style="35" customWidth="1"/>
    <col min="45" max="45" width="1.7109375" style="33" customWidth="1"/>
    <col min="46" max="16384" width="9.140625" style="33"/>
  </cols>
  <sheetData>
    <row r="1" spans="1:44" ht="10.15" x14ac:dyDescent="0.25"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</row>
    <row r="2" spans="1:44" ht="10.15" x14ac:dyDescent="0.25">
      <c r="B2" s="34" t="s">
        <v>157</v>
      </c>
    </row>
    <row r="3" spans="1:44" ht="10.15" x14ac:dyDescent="0.25">
      <c r="A3" s="36"/>
      <c r="B3" s="37"/>
      <c r="C3" s="38" t="s">
        <v>109</v>
      </c>
      <c r="D3" s="38" t="s">
        <v>110</v>
      </c>
      <c r="E3" s="38" t="s">
        <v>111</v>
      </c>
      <c r="F3" s="38" t="s">
        <v>112</v>
      </c>
      <c r="G3" s="38" t="s">
        <v>113</v>
      </c>
      <c r="H3" s="38" t="s">
        <v>114</v>
      </c>
      <c r="I3" s="38" t="s">
        <v>115</v>
      </c>
      <c r="J3" s="38" t="s">
        <v>116</v>
      </c>
      <c r="K3" s="38" t="s">
        <v>117</v>
      </c>
      <c r="L3" s="38" t="s">
        <v>118</v>
      </c>
      <c r="M3" s="38" t="s">
        <v>119</v>
      </c>
      <c r="N3" s="38" t="s">
        <v>120</v>
      </c>
      <c r="O3" s="38" t="s">
        <v>121</v>
      </c>
      <c r="P3" s="38" t="s">
        <v>122</v>
      </c>
      <c r="Q3" s="38" t="s">
        <v>123</v>
      </c>
      <c r="R3" s="38" t="s">
        <v>124</v>
      </c>
      <c r="S3" s="38" t="s">
        <v>125</v>
      </c>
      <c r="T3" s="38" t="s">
        <v>126</v>
      </c>
      <c r="U3" s="38" t="s">
        <v>127</v>
      </c>
      <c r="V3" s="38" t="s">
        <v>128</v>
      </c>
      <c r="W3" s="38" t="s">
        <v>129</v>
      </c>
      <c r="X3" s="38" t="s">
        <v>130</v>
      </c>
      <c r="Y3" s="38" t="s">
        <v>131</v>
      </c>
      <c r="Z3" s="38" t="s">
        <v>132</v>
      </c>
      <c r="AA3" s="38" t="s">
        <v>133</v>
      </c>
      <c r="AB3" s="38" t="s">
        <v>134</v>
      </c>
      <c r="AC3" s="38" t="s">
        <v>135</v>
      </c>
      <c r="AD3" s="38" t="s">
        <v>136</v>
      </c>
      <c r="AE3" s="38" t="s">
        <v>137</v>
      </c>
      <c r="AF3" s="38" t="s">
        <v>138</v>
      </c>
      <c r="AG3" s="38" t="s">
        <v>139</v>
      </c>
      <c r="AH3" s="38" t="s">
        <v>140</v>
      </c>
      <c r="AI3" s="38" t="s">
        <v>141</v>
      </c>
      <c r="AJ3" s="38" t="s">
        <v>142</v>
      </c>
      <c r="AK3" s="38" t="s">
        <v>143</v>
      </c>
      <c r="AL3" s="38" t="s">
        <v>144</v>
      </c>
      <c r="AM3" s="38" t="s">
        <v>145</v>
      </c>
      <c r="AN3" s="38" t="s">
        <v>146</v>
      </c>
      <c r="AO3" s="38" t="s">
        <v>147</v>
      </c>
      <c r="AP3" s="38" t="s">
        <v>148</v>
      </c>
      <c r="AQ3" s="38" t="s">
        <v>149</v>
      </c>
      <c r="AR3" s="38" t="s">
        <v>150</v>
      </c>
    </row>
    <row r="4" spans="1:44" ht="10.15" x14ac:dyDescent="0.25">
      <c r="B4" s="33" t="s">
        <v>61</v>
      </c>
      <c r="C4" s="39">
        <v>0.13798298324003219</v>
      </c>
      <c r="D4" s="39">
        <v>0.14615619383498932</v>
      </c>
      <c r="E4" s="39">
        <v>0.15295059545651668</v>
      </c>
      <c r="F4" s="39">
        <v>0.15015459290534924</v>
      </c>
      <c r="G4" s="39">
        <v>0.15554899645808737</v>
      </c>
      <c r="H4" s="39">
        <v>0.15624601657106438</v>
      </c>
      <c r="I4" s="39">
        <v>0.15241443975621191</v>
      </c>
      <c r="J4" s="39">
        <v>0.15219597495667381</v>
      </c>
      <c r="K4" s="39">
        <v>0.15198206363592998</v>
      </c>
      <c r="L4" s="39">
        <v>0.15285050121248628</v>
      </c>
      <c r="M4" s="39">
        <v>0.1464046256583687</v>
      </c>
      <c r="N4" s="39">
        <v>0.14417242610892356</v>
      </c>
      <c r="O4" s="39">
        <v>0.14054064290508764</v>
      </c>
      <c r="P4" s="39">
        <v>0.14076641450766275</v>
      </c>
      <c r="Q4" s="39">
        <v>0.13637169713238828</v>
      </c>
      <c r="R4" s="39">
        <v>0.13590251560762898</v>
      </c>
      <c r="S4" s="39">
        <v>0.13995673052792273</v>
      </c>
      <c r="T4" s="39">
        <v>0.14034773583205315</v>
      </c>
      <c r="U4" s="39">
        <v>0.14239981080291819</v>
      </c>
      <c r="V4" s="39">
        <v>0.13846609388901576</v>
      </c>
      <c r="W4" s="39">
        <v>0.13599164323225396</v>
      </c>
      <c r="X4" s="39">
        <v>0.13261050574233421</v>
      </c>
      <c r="Y4" s="39">
        <v>0.13263683061982456</v>
      </c>
      <c r="Z4" s="39">
        <v>0.12877978130477008</v>
      </c>
      <c r="AA4" s="39">
        <v>0.12790144610362619</v>
      </c>
      <c r="AB4" s="39">
        <v>0.12670174748015331</v>
      </c>
      <c r="AC4" s="39">
        <v>0.12797194458356423</v>
      </c>
      <c r="AD4" s="39">
        <v>0.13037511645473593</v>
      </c>
      <c r="AE4" s="39">
        <v>0.12707628352870851</v>
      </c>
      <c r="AF4" s="39">
        <v>0.12389477652078634</v>
      </c>
      <c r="AG4" s="39">
        <v>0.12262219205771614</v>
      </c>
      <c r="AH4" s="39">
        <v>0.11771986610339751</v>
      </c>
      <c r="AI4" s="39">
        <v>0.11410860558524938</v>
      </c>
      <c r="AJ4" s="39">
        <v>0.11228710382931217</v>
      </c>
      <c r="AK4" s="39">
        <v>0.11273610486433862</v>
      </c>
      <c r="AL4" s="39">
        <v>0.11245545370088113</v>
      </c>
      <c r="AM4" s="39">
        <v>0.10852180317578075</v>
      </c>
      <c r="AN4" s="39">
        <v>0.10176198331958573</v>
      </c>
      <c r="AO4" s="39">
        <v>9.8888632719574932E-2</v>
      </c>
      <c r="AP4" s="39">
        <v>9.9620279947069845E-2</v>
      </c>
      <c r="AQ4" s="39">
        <v>0.10089473688691156</v>
      </c>
      <c r="AR4" s="39"/>
    </row>
    <row r="5" spans="1:44" ht="10.15" x14ac:dyDescent="0.25">
      <c r="B5" s="33" t="s">
        <v>62</v>
      </c>
      <c r="C5" s="39">
        <v>0.13354886630101909</v>
      </c>
      <c r="D5" s="39">
        <v>0.13189793924376783</v>
      </c>
      <c r="E5" s="39">
        <v>0.13096711962788887</v>
      </c>
      <c r="F5" s="39">
        <v>0.12660795628275648</v>
      </c>
      <c r="G5" s="39">
        <v>0.12283598226660075</v>
      </c>
      <c r="H5" s="39">
        <v>0.12202901895563517</v>
      </c>
      <c r="I5" s="39">
        <v>0.11913975113584652</v>
      </c>
      <c r="J5" s="39">
        <v>0.11555260116047961</v>
      </c>
      <c r="K5" s="39">
        <v>0.11666827309031186</v>
      </c>
      <c r="L5" s="39">
        <v>0.10867191001570262</v>
      </c>
      <c r="M5" s="39">
        <v>0.10643737153534724</v>
      </c>
      <c r="N5" s="39">
        <v>0.10463940134694479</v>
      </c>
      <c r="O5" s="39">
        <v>0.10380538749186102</v>
      </c>
      <c r="P5" s="39">
        <v>0.10495312631998534</v>
      </c>
      <c r="Q5" s="39">
        <v>0.10570115897333264</v>
      </c>
      <c r="R5" s="39">
        <v>0.1059451521830376</v>
      </c>
      <c r="S5" s="39">
        <v>0.10333283591833689</v>
      </c>
      <c r="T5" s="39">
        <v>0.10203060202247165</v>
      </c>
      <c r="U5" s="39">
        <v>0.10103672561584801</v>
      </c>
      <c r="V5" s="39">
        <v>0.10689093048346683</v>
      </c>
      <c r="W5" s="39">
        <v>0.10975924629819996</v>
      </c>
      <c r="X5" s="39">
        <v>0.10795034703180649</v>
      </c>
      <c r="Y5" s="39">
        <v>0.10779832535136405</v>
      </c>
      <c r="Z5" s="39">
        <v>0.10922494436506475</v>
      </c>
      <c r="AA5" s="39">
        <v>0.10779900915391528</v>
      </c>
      <c r="AB5" s="39">
        <v>0.1064129204825523</v>
      </c>
      <c r="AC5" s="39">
        <v>0.1085168721254134</v>
      </c>
      <c r="AD5" s="39">
        <v>0.10950869324479884</v>
      </c>
      <c r="AE5" s="39">
        <v>0.10829042447777042</v>
      </c>
      <c r="AF5" s="39">
        <v>0.11397848582317781</v>
      </c>
      <c r="AG5" s="39">
        <v>0.11600275607406615</v>
      </c>
      <c r="AH5" s="39">
        <v>0.11624430490340415</v>
      </c>
      <c r="AI5" s="39">
        <v>0.11367099161251538</v>
      </c>
      <c r="AJ5" s="39">
        <v>0.11266837418450032</v>
      </c>
      <c r="AK5" s="39">
        <v>0.11489125811608138</v>
      </c>
      <c r="AL5" s="39">
        <v>0.11688090920824755</v>
      </c>
      <c r="AM5" s="39">
        <v>0.11283570558022112</v>
      </c>
      <c r="AN5" s="39">
        <v>0.11174351574406055</v>
      </c>
      <c r="AO5" s="39">
        <v>0.11387335261188561</v>
      </c>
      <c r="AP5" s="39">
        <v>0.113033599225314</v>
      </c>
      <c r="AQ5" s="39">
        <v>0.11417110845536925</v>
      </c>
      <c r="AR5" s="39"/>
    </row>
    <row r="6" spans="1:44" ht="10.15" x14ac:dyDescent="0.25">
      <c r="B6" s="33" t="s">
        <v>63</v>
      </c>
      <c r="C6" s="39">
        <v>0.13213213213213212</v>
      </c>
      <c r="D6" s="39">
        <v>0.1318319143092557</v>
      </c>
      <c r="E6" s="39">
        <v>0.13206506754893851</v>
      </c>
      <c r="F6" s="39">
        <v>0.13257993384785005</v>
      </c>
      <c r="G6" s="39">
        <v>0.13142076502732242</v>
      </c>
      <c r="H6" s="39">
        <v>0.13152857533497403</v>
      </c>
      <c r="I6" s="39">
        <v>0.13472803347280335</v>
      </c>
      <c r="J6" s="39">
        <v>0.13740458015267176</v>
      </c>
      <c r="K6" s="39">
        <v>0.14077669902912621</v>
      </c>
      <c r="L6" s="39">
        <v>0.14240777809551045</v>
      </c>
      <c r="M6" s="39">
        <v>0.14245095251634915</v>
      </c>
      <c r="N6" s="39">
        <v>0.14289748658571025</v>
      </c>
      <c r="O6" s="39">
        <v>0.14390106801573918</v>
      </c>
      <c r="P6" s="39">
        <v>0.14349030470914129</v>
      </c>
      <c r="Q6" s="39">
        <v>0.14332425068119892</v>
      </c>
      <c r="R6" s="39">
        <v>0.14304884594739667</v>
      </c>
      <c r="S6" s="39">
        <v>0.14431057563587685</v>
      </c>
      <c r="T6" s="39">
        <v>0.14500537056928034</v>
      </c>
      <c r="U6" s="39">
        <v>0.14872904272579773</v>
      </c>
      <c r="V6" s="39">
        <v>0.15025358682975781</v>
      </c>
      <c r="W6" s="39">
        <v>0.14990445945582259</v>
      </c>
      <c r="X6" s="39">
        <v>0.15098579492255423</v>
      </c>
      <c r="Y6" s="39">
        <v>0.15076285152304505</v>
      </c>
      <c r="Z6" s="39">
        <v>0.14813940061932504</v>
      </c>
      <c r="AA6" s="39">
        <v>0.14150237085101072</v>
      </c>
      <c r="AB6" s="39">
        <v>0.13709677419354838</v>
      </c>
      <c r="AC6" s="39">
        <v>0.133629191321499</v>
      </c>
      <c r="AD6" s="39">
        <v>0.13513513513513514</v>
      </c>
      <c r="AE6" s="39">
        <v>0.13292383292383292</v>
      </c>
      <c r="AF6" s="39">
        <v>0.13119110896351777</v>
      </c>
      <c r="AG6" s="39">
        <v>0.13526467393870709</v>
      </c>
      <c r="AH6" s="39">
        <v>0.13536585365853659</v>
      </c>
      <c r="AI6" s="39">
        <v>0.13533319635641392</v>
      </c>
      <c r="AJ6" s="39">
        <v>0.13013268188624252</v>
      </c>
      <c r="AK6" s="39">
        <v>0.13544808413128209</v>
      </c>
      <c r="AL6" s="39">
        <v>0.13381177899535321</v>
      </c>
      <c r="AM6" s="39">
        <v>0.13192527930777312</v>
      </c>
      <c r="AN6" s="39">
        <v>0.13503460389269203</v>
      </c>
      <c r="AO6" s="39">
        <v>0.14170412189220224</v>
      </c>
      <c r="AP6" s="39">
        <v>0.13704994422860725</v>
      </c>
      <c r="AQ6" s="39">
        <v>0.14284807230130644</v>
      </c>
      <c r="AR6" s="39"/>
    </row>
    <row r="7" spans="1:44" ht="10.15" x14ac:dyDescent="0.25">
      <c r="B7" s="33" t="s">
        <v>64</v>
      </c>
      <c r="C7" s="39">
        <v>8.3692373976734166E-2</v>
      </c>
      <c r="D7" s="39">
        <v>8.2482687868684276E-2</v>
      </c>
      <c r="E7" s="39">
        <v>8.2493874217261093E-2</v>
      </c>
      <c r="F7" s="39">
        <v>8.342220874142639E-2</v>
      </c>
      <c r="G7" s="39">
        <v>8.3178673865361902E-2</v>
      </c>
      <c r="H7" s="39">
        <v>8.1409322651128921E-2</v>
      </c>
      <c r="I7" s="39">
        <v>7.9849624060150379E-2</v>
      </c>
      <c r="J7" s="39">
        <v>8.5766239937132782E-2</v>
      </c>
      <c r="K7" s="39">
        <v>8.9167120304844846E-2</v>
      </c>
      <c r="L7" s="39">
        <v>9.0765106134475332E-2</v>
      </c>
      <c r="M7" s="39">
        <v>9.6944260490397602E-2</v>
      </c>
      <c r="N7" s="39">
        <v>8.9908731416748711E-2</v>
      </c>
      <c r="O7" s="39">
        <v>8.8194275520960028E-2</v>
      </c>
      <c r="P7" s="39">
        <v>8.8665260905142568E-2</v>
      </c>
      <c r="Q7" s="39">
        <v>8.8364291100475528E-2</v>
      </c>
      <c r="R7" s="39">
        <v>8.9596833353710728E-2</v>
      </c>
      <c r="S7" s="39">
        <v>9.3144803770591256E-2</v>
      </c>
      <c r="T7" s="39">
        <v>9.6104753002537138E-2</v>
      </c>
      <c r="U7" s="39">
        <v>0.10087784439563188</v>
      </c>
      <c r="V7" s="39">
        <v>0.10307304708738235</v>
      </c>
      <c r="W7" s="39">
        <v>0.10148622831956917</v>
      </c>
      <c r="X7" s="39">
        <v>0.10689190095453834</v>
      </c>
      <c r="Y7" s="39">
        <v>0.10929954333902335</v>
      </c>
      <c r="Z7" s="39">
        <v>0.11342635438171851</v>
      </c>
      <c r="AA7" s="39">
        <v>0.10992223302319122</v>
      </c>
      <c r="AB7" s="39">
        <v>0.103298758138495</v>
      </c>
      <c r="AC7" s="39">
        <v>9.6770089001694315E-2</v>
      </c>
      <c r="AD7" s="39">
        <v>9.6008841628900096E-2</v>
      </c>
      <c r="AE7" s="39">
        <v>9.6125357580711085E-2</v>
      </c>
      <c r="AF7" s="39">
        <v>9.2981464027646871E-2</v>
      </c>
      <c r="AG7" s="39">
        <v>9.2783824851924213E-2</v>
      </c>
      <c r="AH7" s="39">
        <v>9.0131739448646012E-2</v>
      </c>
      <c r="AI7" s="39">
        <v>9.1560172458003616E-2</v>
      </c>
      <c r="AJ7" s="39">
        <v>9.0580945550316858E-2</v>
      </c>
      <c r="AK7" s="39">
        <v>9.4078050646835179E-2</v>
      </c>
      <c r="AL7" s="39">
        <v>9.1751501682945949E-2</v>
      </c>
      <c r="AM7" s="39">
        <v>8.9117937402009184E-2</v>
      </c>
      <c r="AN7" s="39">
        <v>8.7785296478954E-2</v>
      </c>
      <c r="AO7" s="39">
        <v>8.7083335688566563E-2</v>
      </c>
      <c r="AP7" s="39">
        <v>8.632079181224793E-2</v>
      </c>
      <c r="AQ7" s="39">
        <v>8.5046749802190943E-2</v>
      </c>
      <c r="AR7" s="39"/>
    </row>
    <row r="8" spans="1:44" ht="10.15" x14ac:dyDescent="0.25">
      <c r="B8" s="33" t="s">
        <v>66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>
        <v>0.26427144945935765</v>
      </c>
      <c r="Y8" s="39">
        <v>0.26656058089157114</v>
      </c>
      <c r="Z8" s="39">
        <v>0.26983217689279615</v>
      </c>
      <c r="AA8" s="39">
        <v>0.28039861407225125</v>
      </c>
      <c r="AB8" s="39">
        <v>0.27581707517758164</v>
      </c>
      <c r="AC8" s="39">
        <v>0.28092993949389056</v>
      </c>
      <c r="AD8" s="39">
        <v>0.28163547419715518</v>
      </c>
      <c r="AE8" s="39">
        <v>0.29279471706394328</v>
      </c>
      <c r="AF8" s="39">
        <v>0.28802062500210085</v>
      </c>
      <c r="AG8" s="39">
        <v>0.28229121787356609</v>
      </c>
      <c r="AH8" s="39">
        <v>0.27020574668124975</v>
      </c>
      <c r="AI8" s="39">
        <v>0.26246100279134649</v>
      </c>
      <c r="AJ8" s="39">
        <v>0.2515644983471923</v>
      </c>
      <c r="AK8" s="39">
        <v>0.26019682042510223</v>
      </c>
      <c r="AL8" s="39">
        <v>0.25022862786955852</v>
      </c>
      <c r="AM8" s="39">
        <v>0.2501488893237106</v>
      </c>
      <c r="AN8" s="39">
        <v>0.2378491118285605</v>
      </c>
      <c r="AO8" s="39">
        <v>0.24058627945084718</v>
      </c>
      <c r="AP8" s="39">
        <v>0.24532643083117631</v>
      </c>
      <c r="AQ8" s="39">
        <v>0.24448795720264591</v>
      </c>
      <c r="AR8" s="39">
        <v>0.25248809159105018</v>
      </c>
    </row>
    <row r="9" spans="1:44" ht="10.15" x14ac:dyDescent="0.25">
      <c r="B9" s="33" t="s">
        <v>152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>
        <v>9.1361216153664992E-2</v>
      </c>
      <c r="V9" s="39">
        <v>0.1018322168794016</v>
      </c>
      <c r="W9" s="39">
        <v>0.11458696557970093</v>
      </c>
      <c r="X9" s="39">
        <v>0.11802836807854573</v>
      </c>
      <c r="Y9" s="39">
        <v>0.12021051605752053</v>
      </c>
      <c r="Z9" s="39">
        <v>0.1328348239490412</v>
      </c>
      <c r="AA9" s="39">
        <v>0.14010479789962482</v>
      </c>
      <c r="AB9" s="39">
        <v>0.14593325023441084</v>
      </c>
      <c r="AC9" s="39">
        <v>0.14644078556415283</v>
      </c>
      <c r="AD9" s="39">
        <v>0.15504781992637662</v>
      </c>
      <c r="AE9" s="39">
        <v>0.16562814793495464</v>
      </c>
      <c r="AF9" s="39">
        <v>0.16241552836920994</v>
      </c>
      <c r="AG9" s="39">
        <v>0.15333117580150482</v>
      </c>
      <c r="AH9" s="39">
        <v>0.15519375881395017</v>
      </c>
      <c r="AI9" s="39">
        <v>0.15612591434484527</v>
      </c>
      <c r="AJ9" s="39">
        <v>0.15542521417786365</v>
      </c>
      <c r="AK9" s="39">
        <v>0.16216830951017153</v>
      </c>
      <c r="AL9" s="39">
        <v>0.17174074397261044</v>
      </c>
      <c r="AM9" s="39">
        <v>0.17545276852974115</v>
      </c>
      <c r="AN9" s="39">
        <v>0.17907333808725626</v>
      </c>
      <c r="AO9" s="39">
        <v>0.16973210593008922</v>
      </c>
      <c r="AP9" s="39">
        <v>0.17462136504083986</v>
      </c>
      <c r="AQ9" s="39">
        <v>0.16784269100624322</v>
      </c>
      <c r="AR9" s="39"/>
    </row>
    <row r="10" spans="1:44" ht="10.15" x14ac:dyDescent="0.25">
      <c r="B10" s="33" t="s">
        <v>69</v>
      </c>
      <c r="C10" s="39">
        <v>0.13850771869639794</v>
      </c>
      <c r="D10" s="39">
        <v>0.13350671868227135</v>
      </c>
      <c r="E10" s="39">
        <v>0.12666953899181388</v>
      </c>
      <c r="F10" s="39">
        <v>0.1296137339055794</v>
      </c>
      <c r="G10" s="39">
        <v>0.12505125051250512</v>
      </c>
      <c r="H10" s="39">
        <v>0.11842105263157894</v>
      </c>
      <c r="I10" s="39">
        <v>0.11819333051920641</v>
      </c>
      <c r="J10" s="39">
        <v>0.11764953664700928</v>
      </c>
      <c r="K10" s="39">
        <v>0.1158564477897451</v>
      </c>
      <c r="L10" s="39">
        <v>0.10283129367098832</v>
      </c>
      <c r="M10" s="39">
        <v>9.8566590533196816E-2</v>
      </c>
      <c r="N10" s="39">
        <v>9.3727551136148807E-2</v>
      </c>
      <c r="O10" s="39">
        <v>9.1728122861704564E-2</v>
      </c>
      <c r="P10" s="39">
        <v>8.8452363202624118E-2</v>
      </c>
      <c r="Q10" s="39">
        <v>9.2042732768125302E-2</v>
      </c>
      <c r="R10" s="39">
        <v>9.5033698557927634E-2</v>
      </c>
      <c r="S10" s="39">
        <v>9.0319152973321701E-2</v>
      </c>
      <c r="T10" s="39">
        <v>8.8409315026928614E-2</v>
      </c>
      <c r="U10" s="39">
        <v>8.9758073941330008E-2</v>
      </c>
      <c r="V10" s="39">
        <v>8.39180134016555E-2</v>
      </c>
      <c r="W10" s="39">
        <v>8.3708232398969504E-2</v>
      </c>
      <c r="X10" s="39">
        <v>8.3469971401334608E-2</v>
      </c>
      <c r="Y10" s="39">
        <v>8.3099697207581036E-2</v>
      </c>
      <c r="Z10" s="39">
        <v>8.4362984807196978E-2</v>
      </c>
      <c r="AA10" s="39">
        <v>8.2680945347119644E-2</v>
      </c>
      <c r="AB10" s="39">
        <v>8.1768647375009204E-2</v>
      </c>
      <c r="AC10" s="39">
        <v>8.0226695616972724E-2</v>
      </c>
      <c r="AD10" s="39">
        <v>8.0423280423280424E-2</v>
      </c>
      <c r="AE10" s="39">
        <v>8.4082085413200225E-2</v>
      </c>
      <c r="AF10" s="39">
        <v>7.9136428284891147E-2</v>
      </c>
      <c r="AG10" s="39">
        <v>8.0911204766749012E-2</v>
      </c>
      <c r="AH10" s="39">
        <v>8.3660084123476142E-2</v>
      </c>
      <c r="AI10" s="39">
        <v>8.4245818026179697E-2</v>
      </c>
      <c r="AJ10" s="39">
        <v>8.4408300616937743E-2</v>
      </c>
      <c r="AK10" s="39">
        <v>8.9586717199061541E-2</v>
      </c>
      <c r="AL10" s="39">
        <v>8.8171168840767158E-2</v>
      </c>
      <c r="AM10" s="39">
        <v>8.8541088541088553E-2</v>
      </c>
      <c r="AN10" s="39">
        <v>8.8707877705869229E-2</v>
      </c>
      <c r="AO10" s="39">
        <v>8.8294389045988991E-2</v>
      </c>
      <c r="AP10" s="39">
        <v>8.6695405475111467E-2</v>
      </c>
      <c r="AQ10" s="39">
        <v>8.3502906976744187E-2</v>
      </c>
      <c r="AR10" s="39"/>
    </row>
    <row r="11" spans="1:44" ht="10.15" x14ac:dyDescent="0.25">
      <c r="B11" s="33" t="s">
        <v>71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>
        <v>5.5150554675118854E-2</v>
      </c>
      <c r="X11" s="39">
        <v>6.012965964343598E-2</v>
      </c>
      <c r="Y11" s="39">
        <v>7.1544715447154475E-2</v>
      </c>
      <c r="Z11" s="39">
        <v>7.7814569536423836E-2</v>
      </c>
      <c r="AA11" s="39">
        <v>7.8309078309078309E-2</v>
      </c>
      <c r="AB11" s="39">
        <v>8.2576666095597051E-2</v>
      </c>
      <c r="AC11" s="39">
        <v>7.5494205862304029E-2</v>
      </c>
      <c r="AD11" s="39">
        <v>7.4301295160190878E-2</v>
      </c>
      <c r="AE11" s="39">
        <v>8.5447263017356473E-2</v>
      </c>
      <c r="AF11" s="39">
        <v>9.2002003673401236E-2</v>
      </c>
      <c r="AG11" s="39">
        <v>7.7174623937213874E-2</v>
      </c>
      <c r="AH11" s="39">
        <v>8.0166821130676552E-2</v>
      </c>
      <c r="AI11" s="39">
        <v>8.9894511542577576E-2</v>
      </c>
      <c r="AJ11" s="39">
        <v>7.750038290703018E-2</v>
      </c>
      <c r="AK11" s="39">
        <v>8.2050414481475209E-2</v>
      </c>
      <c r="AL11" s="39">
        <v>8.323003364618381E-2</v>
      </c>
      <c r="AM11" s="39">
        <v>8.4844451838296447E-2</v>
      </c>
      <c r="AN11" s="39">
        <v>8.5863532484492328E-2</v>
      </c>
      <c r="AO11" s="39">
        <v>8.9147286821705418E-2</v>
      </c>
      <c r="AP11" s="39">
        <v>8.9331619537275073E-2</v>
      </c>
      <c r="AQ11" s="39">
        <v>9.2662276575729077E-2</v>
      </c>
      <c r="AR11" s="39"/>
    </row>
    <row r="12" spans="1:44" ht="10.15" x14ac:dyDescent="0.25">
      <c r="B12" s="33" t="s">
        <v>72</v>
      </c>
      <c r="C12" s="39">
        <v>0.16960651289009498</v>
      </c>
      <c r="D12" s="39">
        <v>0.20238095238095238</v>
      </c>
      <c r="E12" s="39">
        <v>0.13912651958577218</v>
      </c>
      <c r="F12" s="39">
        <v>0.13744292237442923</v>
      </c>
      <c r="G12" s="39">
        <v>0.13757791629563668</v>
      </c>
      <c r="H12" s="39">
        <v>0.13416738567730802</v>
      </c>
      <c r="I12" s="39">
        <v>0.12889457959880496</v>
      </c>
      <c r="J12" s="39">
        <v>0.1267427122940431</v>
      </c>
      <c r="K12" s="39">
        <v>0.14327731092436974</v>
      </c>
      <c r="L12" s="39">
        <v>0.14143094841930118</v>
      </c>
      <c r="M12" s="39">
        <v>0.13391017717346518</v>
      </c>
      <c r="N12" s="39">
        <v>0.13506815365551425</v>
      </c>
      <c r="O12" s="39">
        <v>0.14256112722751763</v>
      </c>
      <c r="P12" s="39">
        <v>0.14214876033057852</v>
      </c>
      <c r="Q12" s="39">
        <v>0.14354450681635927</v>
      </c>
      <c r="R12" s="39">
        <v>0.1415964701163257</v>
      </c>
      <c r="S12" s="39">
        <v>0.14038054968287528</v>
      </c>
      <c r="T12" s="39">
        <v>0.14389799635701275</v>
      </c>
      <c r="U12" s="39">
        <v>0.14701601164483261</v>
      </c>
      <c r="V12" s="39">
        <v>0.15012224938875304</v>
      </c>
      <c r="W12" s="39">
        <v>0.14306220095693781</v>
      </c>
      <c r="X12" s="39">
        <v>0.1411042944785276</v>
      </c>
      <c r="Y12" s="39">
        <v>0.1402405180388529</v>
      </c>
      <c r="Z12" s="39">
        <v>0.13646633529145955</v>
      </c>
      <c r="AA12" s="39">
        <v>0.13336248360297331</v>
      </c>
      <c r="AB12" s="39">
        <v>0.13059926059668131</v>
      </c>
      <c r="AC12" s="39">
        <v>0.12479335339748208</v>
      </c>
      <c r="AD12" s="39">
        <v>0.12368298565565099</v>
      </c>
      <c r="AE12" s="39">
        <v>0.12488856815383963</v>
      </c>
      <c r="AF12" s="39">
        <v>0.12319578875870267</v>
      </c>
      <c r="AG12" s="39">
        <v>0.12123745819397994</v>
      </c>
      <c r="AH12" s="39">
        <v>0.12366474938373048</v>
      </c>
      <c r="AI12" s="39">
        <v>0.12082158679017317</v>
      </c>
      <c r="AJ12" s="39">
        <v>0.12331482950039652</v>
      </c>
      <c r="AK12" s="39">
        <v>0.13107390771743568</v>
      </c>
      <c r="AL12" s="39">
        <v>0.12879409351927809</v>
      </c>
      <c r="AM12" s="39">
        <v>0.12941176470588237</v>
      </c>
      <c r="AN12" s="39">
        <v>0.13136620856911885</v>
      </c>
      <c r="AO12" s="39">
        <v>0.13031045751633988</v>
      </c>
      <c r="AP12" s="39">
        <v>0.13571135711357113</v>
      </c>
      <c r="AQ12" s="39">
        <v>0.13797364085667216</v>
      </c>
      <c r="AR12" s="39"/>
    </row>
    <row r="13" spans="1:44" ht="10.15" x14ac:dyDescent="0.25">
      <c r="B13" s="33" t="s">
        <v>73</v>
      </c>
      <c r="C13" s="39">
        <v>0.18184867506828309</v>
      </c>
      <c r="D13" s="39">
        <v>0.1765600494273086</v>
      </c>
      <c r="E13" s="39">
        <v>0.1717447610077702</v>
      </c>
      <c r="F13" s="39">
        <v>0.16838600769014347</v>
      </c>
      <c r="G13" s="39">
        <v>0.16557591623036649</v>
      </c>
      <c r="H13" s="39">
        <v>0.16271044163596513</v>
      </c>
      <c r="I13" s="39">
        <v>0.16074022019208245</v>
      </c>
      <c r="J13" s="39">
        <v>0.1573632538569425</v>
      </c>
      <c r="K13" s="39">
        <v>0.15525306389746468</v>
      </c>
      <c r="L13" s="39">
        <v>0.15335629039105619</v>
      </c>
      <c r="M13" s="39">
        <v>0.15022718667171525</v>
      </c>
      <c r="N13" s="39">
        <v>0.14738279043494634</v>
      </c>
      <c r="O13" s="39">
        <v>0.14506824257774026</v>
      </c>
      <c r="P13" s="39">
        <v>0.14181497142326099</v>
      </c>
      <c r="Q13" s="39">
        <v>0.13707535939932242</v>
      </c>
      <c r="R13" s="39">
        <v>0.13170700723103859</v>
      </c>
      <c r="S13" s="39">
        <v>0.1268229724959776</v>
      </c>
      <c r="T13" s="39">
        <v>0.12158448227028112</v>
      </c>
      <c r="U13" s="39">
        <v>0.117406891443888</v>
      </c>
      <c r="V13" s="39">
        <v>0.11293182277452256</v>
      </c>
      <c r="W13" s="39">
        <v>0.10837303118164887</v>
      </c>
      <c r="X13" s="39">
        <v>0.1047826429506357</v>
      </c>
      <c r="Y13" s="39">
        <v>0.10175873926865638</v>
      </c>
      <c r="Z13" s="39">
        <v>9.8247486980511917E-2</v>
      </c>
      <c r="AA13" s="39">
        <v>9.5605301998017936E-2</v>
      </c>
      <c r="AB13" s="39">
        <v>9.2630541223875609E-2</v>
      </c>
      <c r="AC13" s="39">
        <v>8.9818756275200404E-2</v>
      </c>
      <c r="AD13" s="39">
        <v>8.8772294852951947E-2</v>
      </c>
      <c r="AE13" s="39">
        <v>8.8726014688706584E-2</v>
      </c>
      <c r="AF13" s="39">
        <v>8.9426655122527565E-2</v>
      </c>
      <c r="AG13" s="39">
        <v>9.0194373862852104E-2</v>
      </c>
      <c r="AH13" s="39">
        <v>9.0265217718761129E-2</v>
      </c>
      <c r="AI13" s="39">
        <v>8.9797973997335412E-2</v>
      </c>
      <c r="AJ13" s="39">
        <v>9.0025726370920697E-2</v>
      </c>
      <c r="AK13" s="39">
        <v>9.1602695327469966E-2</v>
      </c>
      <c r="AL13" s="39">
        <v>9.3939442883138977E-2</v>
      </c>
      <c r="AM13" s="39">
        <v>9.6879123645956314E-2</v>
      </c>
      <c r="AN13" s="39">
        <v>9.9885038244552249E-2</v>
      </c>
      <c r="AO13" s="39">
        <v>0.10354964336223446</v>
      </c>
      <c r="AP13" s="39">
        <v>0.1058419620629432</v>
      </c>
      <c r="AQ13" s="39"/>
      <c r="AR13" s="39"/>
    </row>
    <row r="14" spans="1:44" ht="10.15" x14ac:dyDescent="0.25">
      <c r="B14" s="33" t="s">
        <v>68</v>
      </c>
      <c r="C14" s="39">
        <v>0.14238811803791285</v>
      </c>
      <c r="D14" s="39">
        <v>0.13607420800251552</v>
      </c>
      <c r="E14" s="39">
        <v>0.13040235525024535</v>
      </c>
      <c r="F14" s="39">
        <v>0.12682471096578302</v>
      </c>
      <c r="G14" s="39">
        <v>0.12174578866768759</v>
      </c>
      <c r="H14" s="39">
        <v>8.500452352231605E-2</v>
      </c>
      <c r="I14" s="39">
        <v>8.5289455807985512E-2</v>
      </c>
      <c r="J14" s="39">
        <v>8.6778910395907308E-2</v>
      </c>
      <c r="K14" s="39">
        <v>8.8651245689488165E-2</v>
      </c>
      <c r="L14" s="39">
        <v>0.12755141637563058</v>
      </c>
      <c r="M14" s="39">
        <v>0.12011130004637502</v>
      </c>
      <c r="N14" s="39">
        <v>0.11816424754614015</v>
      </c>
      <c r="O14" s="39">
        <v>0.11607443741341221</v>
      </c>
      <c r="P14" s="39">
        <v>0.11406151214251181</v>
      </c>
      <c r="Q14" s="39">
        <v>0.11107066147293312</v>
      </c>
      <c r="R14" s="39">
        <v>0.10948829141370338</v>
      </c>
      <c r="S14" s="39">
        <v>8.3425998752407041E-2</v>
      </c>
      <c r="T14" s="39">
        <v>8.6150041220115423E-2</v>
      </c>
      <c r="U14" s="39">
        <v>8.9638500652977293E-2</v>
      </c>
      <c r="V14" s="39">
        <v>9.2348137375545369E-2</v>
      </c>
      <c r="W14" s="39">
        <v>9.4270542202347679E-2</v>
      </c>
      <c r="X14" s="39">
        <v>9.6613070684962263E-2</v>
      </c>
      <c r="Y14" s="39">
        <v>9.8907288498366566E-2</v>
      </c>
      <c r="Z14" s="39">
        <v>9.9836379267311912E-2</v>
      </c>
      <c r="AA14" s="39">
        <v>9.9994450918373015E-2</v>
      </c>
      <c r="AB14" s="39">
        <v>0.10072855723589801</v>
      </c>
      <c r="AC14" s="39">
        <v>0.10002751031636864</v>
      </c>
      <c r="AD14" s="39">
        <v>0.10073021073382014</v>
      </c>
      <c r="AE14" s="39">
        <v>0.10338340586831392</v>
      </c>
      <c r="AF14" s="39">
        <v>0.11009998876530727</v>
      </c>
      <c r="AG14" s="39">
        <v>0.11286438003488082</v>
      </c>
      <c r="AH14" s="39">
        <v>0.11180275514898914</v>
      </c>
      <c r="AI14" s="39">
        <v>0.11016073934803909</v>
      </c>
      <c r="AJ14" s="39">
        <v>0.10804255984978876</v>
      </c>
      <c r="AK14" s="39">
        <v>0.11011259437289375</v>
      </c>
      <c r="AL14" s="39">
        <v>0.11045682118861709</v>
      </c>
      <c r="AM14" s="39">
        <v>0.11127519560598995</v>
      </c>
      <c r="AN14" s="39">
        <v>0.1108085893352512</v>
      </c>
      <c r="AO14" s="39">
        <v>0.1076430368807666</v>
      </c>
      <c r="AP14" s="39">
        <v>0.10556549343679927</v>
      </c>
      <c r="AQ14" s="39">
        <v>0.10393504059962523</v>
      </c>
      <c r="AR14" s="39"/>
    </row>
    <row r="15" spans="1:44" ht="10.15" x14ac:dyDescent="0.25">
      <c r="B15" s="33" t="s">
        <v>75</v>
      </c>
      <c r="C15" s="39"/>
      <c r="D15" s="39"/>
      <c r="E15" s="39">
        <v>0.5239117106069896</v>
      </c>
      <c r="F15" s="39">
        <v>0.51953601953601958</v>
      </c>
      <c r="G15" s="39">
        <v>0.51434611899728178</v>
      </c>
      <c r="H15" s="39">
        <v>0.50297973778307514</v>
      </c>
      <c r="I15" s="39">
        <v>0.38003210221773626</v>
      </c>
      <c r="J15" s="39">
        <v>0.39134554643082758</v>
      </c>
      <c r="K15" s="39">
        <v>0.36690431062167722</v>
      </c>
      <c r="L15" s="39">
        <v>0.35858172977046521</v>
      </c>
      <c r="M15" s="39">
        <v>0.36054479396885175</v>
      </c>
      <c r="N15" s="39">
        <v>0.3541727643085838</v>
      </c>
      <c r="O15" s="39">
        <v>0.35497739390483629</v>
      </c>
      <c r="P15" s="39">
        <v>0.3524655020879649</v>
      </c>
      <c r="Q15" s="39">
        <v>0.34365846980139869</v>
      </c>
      <c r="R15" s="39">
        <v>0.34808992758287305</v>
      </c>
      <c r="S15" s="39">
        <v>0.35235313118751849</v>
      </c>
      <c r="T15" s="39">
        <v>0.35361228508719605</v>
      </c>
      <c r="U15" s="39">
        <v>0.34673354931940703</v>
      </c>
      <c r="V15" s="39">
        <v>0.34447726282877328</v>
      </c>
      <c r="W15" s="39">
        <v>0.33768135667751165</v>
      </c>
      <c r="X15" s="39">
        <v>0.33722274197622043</v>
      </c>
      <c r="Y15" s="39">
        <v>0.33284803942558849</v>
      </c>
      <c r="Z15" s="39">
        <v>0.32299444587486664</v>
      </c>
      <c r="AA15" s="39">
        <v>0.32110558136726025</v>
      </c>
      <c r="AB15" s="39">
        <v>0.32335734984595677</v>
      </c>
      <c r="AC15" s="39">
        <v>0.31276292088650154</v>
      </c>
      <c r="AD15" s="39">
        <v>0.31107953318115206</v>
      </c>
      <c r="AE15" s="39">
        <v>0.30745588720316624</v>
      </c>
      <c r="AF15" s="39">
        <v>0.29949945555530866</v>
      </c>
      <c r="AG15" s="39">
        <v>0.29769821339236396</v>
      </c>
      <c r="AH15" s="39">
        <v>0.29454952138861196</v>
      </c>
      <c r="AI15" s="39">
        <v>0.29110541073644114</v>
      </c>
      <c r="AJ15" s="39">
        <v>0.28841070441997885</v>
      </c>
      <c r="AK15" s="39">
        <v>0.29256461968060854</v>
      </c>
      <c r="AL15" s="39">
        <v>0.29654566625959028</v>
      </c>
      <c r="AM15" s="39">
        <v>0.30455987160714387</v>
      </c>
      <c r="AN15" s="39">
        <v>0.31567030928277279</v>
      </c>
      <c r="AO15" s="39">
        <v>0.31959077851375034</v>
      </c>
      <c r="AP15" s="39">
        <v>0.30866707072590793</v>
      </c>
      <c r="AQ15" s="39">
        <v>0.30756203550086952</v>
      </c>
      <c r="AR15" s="39"/>
    </row>
    <row r="16" spans="1:44" ht="10.15" x14ac:dyDescent="0.25">
      <c r="B16" s="33" t="s">
        <v>76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>
        <v>0.19175360158966717</v>
      </c>
      <c r="U16" s="39">
        <v>0.16976127320954906</v>
      </c>
      <c r="V16" s="39">
        <v>0.16657519209659716</v>
      </c>
      <c r="W16" s="39">
        <v>0.16867132867132867</v>
      </c>
      <c r="X16" s="39">
        <v>0.16952488051728984</v>
      </c>
      <c r="Y16" s="39">
        <v>0.16260162601626016</v>
      </c>
      <c r="Z16" s="39">
        <v>0.15346534653465346</v>
      </c>
      <c r="AA16" s="39">
        <v>0.14963990397439317</v>
      </c>
      <c r="AB16" s="39">
        <v>0.14484387299921281</v>
      </c>
      <c r="AC16" s="39">
        <v>0.13796707603867259</v>
      </c>
      <c r="AD16" s="39">
        <v>0.13319404544267432</v>
      </c>
      <c r="AE16" s="39">
        <v>0.12922362651534691</v>
      </c>
      <c r="AF16" s="39">
        <v>0.13874481327800831</v>
      </c>
      <c r="AG16" s="39">
        <v>0.13407676348547717</v>
      </c>
      <c r="AH16" s="39">
        <v>0.12350064350064351</v>
      </c>
      <c r="AI16" s="39">
        <v>0.1212748344370861</v>
      </c>
      <c r="AJ16" s="39">
        <v>0.11972625009832971</v>
      </c>
      <c r="AK16" s="39">
        <v>0.12302728861406104</v>
      </c>
      <c r="AL16" s="39">
        <v>0.12068314267213469</v>
      </c>
      <c r="AM16" s="39">
        <v>0.11784520785991177</v>
      </c>
      <c r="AN16" s="39">
        <v>0.11399249324129242</v>
      </c>
      <c r="AO16" s="39">
        <v>0.10985493779360901</v>
      </c>
      <c r="AP16" s="39">
        <v>0.10668626010286554</v>
      </c>
      <c r="AQ16" s="39">
        <v>0.1061846656457084</v>
      </c>
      <c r="AR16" s="39"/>
    </row>
    <row r="17" spans="2:44" ht="10.15" x14ac:dyDescent="0.25">
      <c r="B17" s="33" t="s">
        <v>78</v>
      </c>
      <c r="C17" s="39">
        <v>0.15595363540569021</v>
      </c>
      <c r="D17" s="39">
        <v>0.1515768056968464</v>
      </c>
      <c r="E17" s="39">
        <v>0.14908722109533468</v>
      </c>
      <c r="F17" s="39">
        <v>0.14581280788177339</v>
      </c>
      <c r="G17" s="39">
        <v>0.13365853658536583</v>
      </c>
      <c r="H17" s="39">
        <v>0.13125590179414542</v>
      </c>
      <c r="I17" s="39">
        <v>0.12522522522522522</v>
      </c>
      <c r="J17" s="39">
        <v>0.12554872695346794</v>
      </c>
      <c r="K17" s="39">
        <v>0.12532637075718014</v>
      </c>
      <c r="L17" s="39">
        <v>0.12692967409948544</v>
      </c>
      <c r="M17" s="39">
        <v>0.125</v>
      </c>
      <c r="N17" s="39">
        <v>0.13493975903614458</v>
      </c>
      <c r="O17" s="39">
        <v>0.15261958997722097</v>
      </c>
      <c r="P17" s="39">
        <v>0.15234375</v>
      </c>
      <c r="Q17" s="39">
        <v>0.15011914217633041</v>
      </c>
      <c r="R17" s="39">
        <v>0.15079365079365079</v>
      </c>
      <c r="S17" s="39">
        <v>0.1775018261504748</v>
      </c>
      <c r="T17" s="39">
        <v>0.16727538349159968</v>
      </c>
      <c r="U17" s="39">
        <v>0.15226939970717424</v>
      </c>
      <c r="V17" s="39">
        <v>0.16702977487291215</v>
      </c>
      <c r="W17" s="39">
        <v>0.18309859154929578</v>
      </c>
      <c r="X17" s="39">
        <v>0.17746205187417274</v>
      </c>
      <c r="Y17" s="39">
        <v>0.17245749287147535</v>
      </c>
      <c r="Z17" s="39">
        <v>0.17668016522779667</v>
      </c>
      <c r="AA17" s="39">
        <v>0.17431707173925803</v>
      </c>
      <c r="AB17" s="39">
        <v>0.17555831265508684</v>
      </c>
      <c r="AC17" s="39">
        <v>0.16538819446190989</v>
      </c>
      <c r="AD17" s="39">
        <v>0.1631116527464955</v>
      </c>
      <c r="AE17" s="39">
        <v>0.13872577376009063</v>
      </c>
      <c r="AF17" s="39">
        <v>0.14042199200783365</v>
      </c>
      <c r="AG17" s="39">
        <v>0.14073868993558317</v>
      </c>
      <c r="AH17" s="39">
        <v>0.14621129962340088</v>
      </c>
      <c r="AI17" s="39">
        <v>0.13616753428687031</v>
      </c>
      <c r="AJ17" s="39">
        <v>0.1249706312603991</v>
      </c>
      <c r="AK17" s="39">
        <v>0.11787543497739159</v>
      </c>
      <c r="AL17" s="39">
        <v>0.12450172383721625</v>
      </c>
      <c r="AM17" s="39">
        <v>0.12324412028438414</v>
      </c>
      <c r="AN17" s="39">
        <v>0.12092397377305057</v>
      </c>
      <c r="AO17" s="39">
        <v>0.12323557554355716</v>
      </c>
      <c r="AP17" s="39">
        <v>0.12235962111740431</v>
      </c>
      <c r="AQ17" s="39">
        <v>0.12083631563907524</v>
      </c>
      <c r="AR17" s="39"/>
    </row>
    <row r="18" spans="2:44" ht="10.15" x14ac:dyDescent="0.25">
      <c r="B18" s="33" t="s">
        <v>77</v>
      </c>
      <c r="C18" s="39">
        <v>0.24410933081998115</v>
      </c>
      <c r="D18" s="39">
        <v>0.24476190476190476</v>
      </c>
      <c r="E18" s="39">
        <v>0.23970037453183521</v>
      </c>
      <c r="F18" s="39">
        <v>0.23287671232876711</v>
      </c>
      <c r="G18" s="39">
        <v>0.22409211691762621</v>
      </c>
      <c r="H18" s="39">
        <v>0.21472392638036811</v>
      </c>
      <c r="I18" s="39">
        <v>0.20512820512820512</v>
      </c>
      <c r="J18" s="39">
        <v>0.20829655781112091</v>
      </c>
      <c r="K18" s="39">
        <v>0.21261261261261261</v>
      </c>
      <c r="L18" s="39">
        <v>0.21743119266055047</v>
      </c>
      <c r="M18" s="39">
        <v>0.21204643085641167</v>
      </c>
      <c r="N18" s="39">
        <v>0.21267051176416737</v>
      </c>
      <c r="O18" s="39">
        <v>0.21368143363958883</v>
      </c>
      <c r="P18" s="39">
        <v>0.22205039570635859</v>
      </c>
      <c r="Q18" s="39">
        <v>0.22030040964952208</v>
      </c>
      <c r="R18" s="39">
        <v>0.22405701373196596</v>
      </c>
      <c r="S18" s="39">
        <v>0.21416114405301709</v>
      </c>
      <c r="T18" s="39">
        <v>0.22303030303030305</v>
      </c>
      <c r="U18" s="39">
        <v>0.21768765442617363</v>
      </c>
      <c r="V18" s="39">
        <v>0.21170651277823579</v>
      </c>
      <c r="W18" s="39">
        <v>0.20833333333333334</v>
      </c>
      <c r="X18" s="39">
        <v>0.19784718010915706</v>
      </c>
      <c r="Y18" s="39">
        <v>0.1951735199766696</v>
      </c>
      <c r="Z18" s="39">
        <v>0.18802962567558551</v>
      </c>
      <c r="AA18" s="39">
        <v>0.18067016754188547</v>
      </c>
      <c r="AB18" s="39">
        <v>0.17600047712769132</v>
      </c>
      <c r="AC18" s="39">
        <v>0.17233809001097694</v>
      </c>
      <c r="AD18" s="39">
        <v>0.17115122615803816</v>
      </c>
      <c r="AE18" s="39">
        <v>0.16609961514864185</v>
      </c>
      <c r="AF18" s="39">
        <v>0.17146263480192922</v>
      </c>
      <c r="AG18" s="39">
        <v>0.16861005056237746</v>
      </c>
      <c r="AH18" s="39">
        <v>0.15633011240386513</v>
      </c>
      <c r="AI18" s="39">
        <v>0.16056166056166055</v>
      </c>
      <c r="AJ18" s="39">
        <v>0.16441620333598092</v>
      </c>
      <c r="AK18" s="39">
        <v>0.16796220088401159</v>
      </c>
      <c r="AL18" s="39">
        <v>0.16284002333103559</v>
      </c>
      <c r="AM18" s="39">
        <v>0.15986835005935038</v>
      </c>
      <c r="AN18" s="39">
        <v>0.15978789700978518</v>
      </c>
      <c r="AO18" s="39">
        <v>0.16299914126234435</v>
      </c>
      <c r="AP18" s="39">
        <v>0.16659630606860157</v>
      </c>
      <c r="AQ18" s="39">
        <v>0.16759633590911419</v>
      </c>
      <c r="AR18" s="39"/>
    </row>
    <row r="19" spans="2:44" ht="10.15" x14ac:dyDescent="0.25">
      <c r="B19" s="33" t="s">
        <v>79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>
        <v>0.1474846438905528</v>
      </c>
      <c r="X19" s="39">
        <v>0.15238071644453255</v>
      </c>
      <c r="Y19" s="39">
        <v>0.14812515277438279</v>
      </c>
      <c r="Z19" s="39">
        <v>0.14460012518657614</v>
      </c>
      <c r="AA19" s="39">
        <v>0.1458854847748926</v>
      </c>
      <c r="AB19" s="39">
        <v>0.13717965979982943</v>
      </c>
      <c r="AC19" s="39">
        <v>0.13011321087176778</v>
      </c>
      <c r="AD19" s="39">
        <v>0.13087271774263998</v>
      </c>
      <c r="AE19" s="39">
        <v>0.13343748662414928</v>
      </c>
      <c r="AF19" s="39">
        <v>0.12786517786725335</v>
      </c>
      <c r="AG19" s="39">
        <v>0.12753617395475256</v>
      </c>
      <c r="AH19" s="39">
        <v>0.12860906625339016</v>
      </c>
      <c r="AI19" s="39">
        <v>0.12459972510122962</v>
      </c>
      <c r="AJ19" s="39">
        <v>0.1245581896551724</v>
      </c>
      <c r="AK19" s="39">
        <v>0.12673354452657515</v>
      </c>
      <c r="AL19" s="39">
        <v>0.12551562180927101</v>
      </c>
      <c r="AM19" s="39">
        <v>0.12492809204218601</v>
      </c>
      <c r="AN19" s="39">
        <v>0.12553550642012284</v>
      </c>
      <c r="AO19" s="39">
        <v>0.12464705029714453</v>
      </c>
      <c r="AP19" s="39">
        <v>0.12417036020428825</v>
      </c>
      <c r="AQ19" s="39">
        <v>0.12538558647565728</v>
      </c>
      <c r="AR19" s="39"/>
    </row>
    <row r="20" spans="2:44" ht="10.15" x14ac:dyDescent="0.25">
      <c r="B20" s="33" t="s">
        <v>80</v>
      </c>
      <c r="C20" s="39">
        <v>0.2953157867733826</v>
      </c>
      <c r="D20" s="39">
        <v>0.29186212522945137</v>
      </c>
      <c r="E20" s="39">
        <v>0.22621393562730535</v>
      </c>
      <c r="F20" s="39">
        <v>0.23385188541509339</v>
      </c>
      <c r="G20" s="39">
        <v>0.23253726878396569</v>
      </c>
      <c r="H20" s="39">
        <v>0.23256042928174075</v>
      </c>
      <c r="I20" s="39">
        <v>0.23515544423161927</v>
      </c>
      <c r="J20" s="39">
        <v>0.2362910774991378</v>
      </c>
      <c r="K20" s="39">
        <v>0.24221130221130222</v>
      </c>
      <c r="L20" s="39">
        <v>0.24640023508668821</v>
      </c>
      <c r="M20" s="39">
        <v>0.24312463428905792</v>
      </c>
      <c r="N20" s="39">
        <v>0.24517318327350343</v>
      </c>
      <c r="O20" s="39">
        <v>0.24645355616012438</v>
      </c>
      <c r="P20" s="39">
        <v>0.24536458833701605</v>
      </c>
      <c r="Q20" s="39">
        <v>0.24782796524744397</v>
      </c>
      <c r="R20" s="39">
        <v>0.24529813810982795</v>
      </c>
      <c r="S20" s="39">
        <v>0.24418496029892572</v>
      </c>
      <c r="T20" s="39">
        <v>0.24513399153737658</v>
      </c>
      <c r="U20" s="39">
        <v>0.2411018852313693</v>
      </c>
      <c r="V20" s="39">
        <v>0.24329983006361849</v>
      </c>
      <c r="W20" s="39">
        <v>0.24859688936464958</v>
      </c>
      <c r="X20" s="39">
        <v>0.24998270739101144</v>
      </c>
      <c r="Y20" s="39">
        <v>0.248460388117309</v>
      </c>
      <c r="Z20" s="39">
        <v>0.24723461098409474</v>
      </c>
      <c r="AA20" s="39">
        <v>0.24742964499207029</v>
      </c>
      <c r="AB20" s="39">
        <v>0.24480214621059693</v>
      </c>
      <c r="AC20" s="39">
        <v>0.23943661971830985</v>
      </c>
      <c r="AD20" s="39">
        <v>0.23541387128117336</v>
      </c>
      <c r="AE20" s="39">
        <v>0.23402987810466502</v>
      </c>
      <c r="AF20" s="39">
        <v>0.25785386915277331</v>
      </c>
      <c r="AG20" s="39">
        <v>0.25125067257448874</v>
      </c>
      <c r="AH20" s="39">
        <v>0.24842704456218384</v>
      </c>
      <c r="AI20" s="39">
        <v>0.24566853472886752</v>
      </c>
      <c r="AJ20" s="39">
        <v>0.23990568040318894</v>
      </c>
      <c r="AK20" s="39">
        <v>0.23662704461289438</v>
      </c>
      <c r="AL20" s="39">
        <v>0.23928314987276086</v>
      </c>
      <c r="AM20" s="39">
        <v>0.2370873912333705</v>
      </c>
      <c r="AN20" s="39">
        <v>0.23738304304016122</v>
      </c>
      <c r="AO20" s="39">
        <v>0.23656876288227671</v>
      </c>
      <c r="AP20" s="39">
        <v>0.23542680932282783</v>
      </c>
      <c r="AQ20" s="39">
        <v>0.23273462464872643</v>
      </c>
      <c r="AR20" s="39"/>
    </row>
    <row r="21" spans="2:44" ht="10.15" x14ac:dyDescent="0.25">
      <c r="B21" s="33" t="s">
        <v>81</v>
      </c>
      <c r="C21" s="39">
        <v>0.17978173463526709</v>
      </c>
      <c r="D21" s="39">
        <v>0.17719597799279074</v>
      </c>
      <c r="E21" s="39">
        <v>0.17633845001871959</v>
      </c>
      <c r="F21" s="39">
        <v>0.17825443786982248</v>
      </c>
      <c r="G21" s="39">
        <v>0.17649206059499908</v>
      </c>
      <c r="H21" s="39">
        <v>0.17178468208092484</v>
      </c>
      <c r="I21" s="39">
        <v>0.16896613510123634</v>
      </c>
      <c r="J21" s="39">
        <v>0.16725789286981199</v>
      </c>
      <c r="K21" s="39">
        <v>0.16361416361416362</v>
      </c>
      <c r="L21" s="39">
        <v>0.15938258758237947</v>
      </c>
      <c r="M21" s="39">
        <v>0.15774065782676081</v>
      </c>
      <c r="N21" s="39">
        <v>0.15581752947206562</v>
      </c>
      <c r="O21" s="39">
        <v>0.1547961427846388</v>
      </c>
      <c r="P21" s="39">
        <v>0.15138911994676427</v>
      </c>
      <c r="Q21" s="39">
        <v>0.14621409921671019</v>
      </c>
      <c r="R21" s="39">
        <v>0.1405024803968635</v>
      </c>
      <c r="S21" s="39">
        <v>0.13487203642644058</v>
      </c>
      <c r="T21" s="39">
        <v>0.13098197638284648</v>
      </c>
      <c r="U21" s="39">
        <v>0.12620155038759689</v>
      </c>
      <c r="V21" s="39">
        <v>0.12335347900201457</v>
      </c>
      <c r="W21" s="39">
        <v>0.12141861545609416</v>
      </c>
      <c r="X21" s="39">
        <v>0.11794634597594819</v>
      </c>
      <c r="Y21" s="39">
        <v>0.11773676986426719</v>
      </c>
      <c r="Z21" s="39">
        <v>0.11682529935523488</v>
      </c>
      <c r="AA21" s="39">
        <v>0.11668214175177964</v>
      </c>
      <c r="AB21" s="39">
        <v>0.11340366118523115</v>
      </c>
      <c r="AC21" s="39">
        <v>0.10807860262008734</v>
      </c>
      <c r="AD21" s="39">
        <v>0.10584518167456557</v>
      </c>
      <c r="AE21" s="39">
        <v>0.10449651678277391</v>
      </c>
      <c r="AF21" s="39">
        <v>0.10364986569758255</v>
      </c>
      <c r="AG21" s="39">
        <v>0.10226557583385777</v>
      </c>
      <c r="AH21" s="39">
        <v>9.9185208398621119E-2</v>
      </c>
      <c r="AI21" s="39">
        <v>9.7005614472863377E-2</v>
      </c>
      <c r="AJ21" s="39">
        <v>9.5066562255285827E-2</v>
      </c>
      <c r="AK21" s="39">
        <v>9.4555873925501438E-2</v>
      </c>
      <c r="AL21" s="39">
        <v>9.2536359277609073E-2</v>
      </c>
      <c r="AM21" s="39">
        <v>8.9509787518822145E-2</v>
      </c>
      <c r="AN21" s="39">
        <v>8.9154704944178625E-2</v>
      </c>
      <c r="AO21" s="39">
        <v>8.7783235620345429E-2</v>
      </c>
      <c r="AP21" s="39">
        <v>8.7545268461659581E-2</v>
      </c>
      <c r="AQ21" s="39">
        <v>8.516311166875784E-2</v>
      </c>
      <c r="AR21" s="39"/>
    </row>
    <row r="22" spans="2:44" ht="10.15" x14ac:dyDescent="0.25">
      <c r="B22" s="33" t="s">
        <v>82</v>
      </c>
      <c r="C22" s="39">
        <v>0.34282781626892483</v>
      </c>
      <c r="D22" s="39">
        <v>0.34305510796003869</v>
      </c>
      <c r="E22" s="39">
        <v>0.33460817983140806</v>
      </c>
      <c r="F22" s="39">
        <v>0.33141962421711901</v>
      </c>
      <c r="G22" s="39">
        <v>0.33605352154094986</v>
      </c>
      <c r="H22" s="39">
        <v>0.33991083826646201</v>
      </c>
      <c r="I22" s="39">
        <v>0.33765955929544322</v>
      </c>
      <c r="J22" s="39">
        <v>0.34147019959663399</v>
      </c>
      <c r="K22" s="39">
        <v>0.33761540248761263</v>
      </c>
      <c r="L22" s="39">
        <v>0.31728144277810466</v>
      </c>
      <c r="M22" s="39">
        <v>0.3125549008461494</v>
      </c>
      <c r="N22" s="39">
        <v>0.31396668006034251</v>
      </c>
      <c r="O22" s="39">
        <v>0.30536871713342301</v>
      </c>
      <c r="P22" s="39">
        <v>0.30190884878059765</v>
      </c>
      <c r="Q22" s="39">
        <v>0.2876531419948179</v>
      </c>
      <c r="R22" s="39">
        <v>0.28024534483473645</v>
      </c>
      <c r="S22" s="39">
        <v>0.26684989610563714</v>
      </c>
      <c r="T22" s="39">
        <v>0.27199801360700243</v>
      </c>
      <c r="U22" s="39">
        <v>0.27337596506277784</v>
      </c>
      <c r="V22" s="39">
        <v>0.27083601616652614</v>
      </c>
      <c r="W22" s="39">
        <v>0.27279330003007685</v>
      </c>
      <c r="X22" s="39">
        <v>0.27383245064997591</v>
      </c>
      <c r="Y22" s="39">
        <v>0.27818210872860838</v>
      </c>
      <c r="Z22" s="39">
        <v>0.28169392027654533</v>
      </c>
      <c r="AA22" s="39">
        <v>0.28103766318058543</v>
      </c>
      <c r="AB22" s="39">
        <v>0.2771833744806948</v>
      </c>
      <c r="AC22" s="39">
        <v>0.28047001680849903</v>
      </c>
      <c r="AD22" s="39">
        <v>0.27923274217964839</v>
      </c>
      <c r="AE22" s="39">
        <v>0.27294834790071598</v>
      </c>
      <c r="AF22" s="39">
        <v>0.27085730954538439</v>
      </c>
      <c r="AG22" s="39">
        <v>0.27005473795478424</v>
      </c>
      <c r="AH22" s="39">
        <v>0.26498061617874152</v>
      </c>
      <c r="AI22" s="39">
        <v>0.25815989788685362</v>
      </c>
      <c r="AJ22" s="39">
        <v>0.25321993626928918</v>
      </c>
      <c r="AK22" s="39">
        <v>0.24295555072456987</v>
      </c>
      <c r="AL22" s="39">
        <v>0.23469975453938471</v>
      </c>
      <c r="AM22" s="39">
        <v>0.2307152606172948</v>
      </c>
      <c r="AN22" s="39">
        <v>0.23167592289836544</v>
      </c>
      <c r="AO22" s="39">
        <v>0.22544032872558994</v>
      </c>
      <c r="AP22" s="39">
        <v>0.22079139579633728</v>
      </c>
      <c r="AQ22" s="39">
        <v>0.21448678359659981</v>
      </c>
      <c r="AR22" s="39">
        <v>0.21231549212455114</v>
      </c>
    </row>
    <row r="23" spans="2:44" ht="10.15" x14ac:dyDescent="0.25">
      <c r="B23" s="33" t="s">
        <v>84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>
        <v>0.11875063380995841</v>
      </c>
      <c r="AA23" s="39">
        <v>0.11195719283803252</v>
      </c>
      <c r="AB23" s="39">
        <v>0.10758283772302463</v>
      </c>
      <c r="AC23" s="39">
        <v>0.10248447204968945</v>
      </c>
      <c r="AD23" s="39">
        <v>9.5057833859095692E-2</v>
      </c>
      <c r="AE23" s="39">
        <v>9.6551001153160704E-2</v>
      </c>
      <c r="AF23" s="39">
        <v>9.6502186133666457E-2</v>
      </c>
      <c r="AG23" s="39">
        <v>9.2872570194384454E-2</v>
      </c>
      <c r="AH23" s="39">
        <v>0.10078572121447278</v>
      </c>
      <c r="AI23" s="39">
        <v>9.2680158880272354E-2</v>
      </c>
      <c r="AJ23" s="39">
        <v>8.9107972319651146E-2</v>
      </c>
      <c r="AK23" s="39">
        <v>9.9834892680242163E-2</v>
      </c>
      <c r="AL23" s="39">
        <v>0.1008581168449512</v>
      </c>
      <c r="AM23" s="39">
        <v>0.10225162488393685</v>
      </c>
      <c r="AN23" s="39">
        <v>0.10461397898583827</v>
      </c>
      <c r="AO23" s="39">
        <v>0.10705895514039603</v>
      </c>
      <c r="AP23" s="39">
        <v>0.10739317205516617</v>
      </c>
      <c r="AQ23" s="39">
        <v>0.1178439906260462</v>
      </c>
      <c r="AR23" s="39"/>
    </row>
    <row r="24" spans="2:44" ht="10.15" x14ac:dyDescent="0.25">
      <c r="B24" s="33" t="s">
        <v>83</v>
      </c>
      <c r="C24" s="39">
        <v>0.15752551020408162</v>
      </c>
      <c r="D24" s="39">
        <v>0.15389527458492977</v>
      </c>
      <c r="E24" s="39">
        <v>0.15015974440894569</v>
      </c>
      <c r="F24" s="39">
        <v>0.14781491002570696</v>
      </c>
      <c r="G24" s="39">
        <v>0.14066496163682865</v>
      </c>
      <c r="H24" s="39">
        <v>0.13460317460317459</v>
      </c>
      <c r="I24" s="39">
        <v>0.12658227848101267</v>
      </c>
      <c r="J24" s="39">
        <v>0.12436548223350255</v>
      </c>
      <c r="K24" s="39">
        <v>0.12348822406110757</v>
      </c>
      <c r="L24" s="39">
        <v>0.12151898734177215</v>
      </c>
      <c r="M24" s="39">
        <v>0.11471321695760597</v>
      </c>
      <c r="N24" s="39">
        <v>0.11023142509135203</v>
      </c>
      <c r="O24" s="39">
        <v>0.10551274451689391</v>
      </c>
      <c r="P24" s="39">
        <v>0.10126582278481013</v>
      </c>
      <c r="Q24" s="39">
        <v>9.6218020022246942E-2</v>
      </c>
      <c r="R24" s="39">
        <v>9.0715048025613657E-2</v>
      </c>
      <c r="S24" s="39">
        <v>8.6198050282196001E-2</v>
      </c>
      <c r="T24" s="39">
        <v>8.5371942086869698E-2</v>
      </c>
      <c r="U24" s="39">
        <v>8.3374203040706224E-2</v>
      </c>
      <c r="V24" s="39">
        <v>8.3929422985216995E-2</v>
      </c>
      <c r="W24" s="39">
        <v>8.3682008368200833E-2</v>
      </c>
      <c r="X24" s="39">
        <v>8.2955575702629195E-2</v>
      </c>
      <c r="Y24" s="39">
        <v>8.1794195250659632E-2</v>
      </c>
      <c r="Z24" s="39">
        <v>7.9578947368421041E-2</v>
      </c>
      <c r="AA24" s="39">
        <v>7.6583801122694473E-2</v>
      </c>
      <c r="AB24" s="39">
        <v>7.365223993925589E-2</v>
      </c>
      <c r="AC24" s="39">
        <v>7.0528967254408076E-2</v>
      </c>
      <c r="AD24" s="39">
        <v>6.9230769230769235E-2</v>
      </c>
      <c r="AE24" s="39">
        <v>6.8314452454514243E-2</v>
      </c>
      <c r="AF24" s="39">
        <v>6.6800939912722387E-2</v>
      </c>
      <c r="AG24" s="39">
        <v>6.51890482398957E-2</v>
      </c>
      <c r="AH24" s="39">
        <v>6.2049514258853022E-2</v>
      </c>
      <c r="AI24" s="39">
        <v>5.9723889555822328E-2</v>
      </c>
      <c r="AJ24" s="39">
        <v>5.8486238532110088E-2</v>
      </c>
      <c r="AK24" s="39">
        <v>5.7921635434412262E-2</v>
      </c>
      <c r="AL24" s="39">
        <v>5.8282208588957045E-2</v>
      </c>
      <c r="AM24" s="39">
        <v>5.6731813246471224E-2</v>
      </c>
      <c r="AN24" s="39">
        <v>6.0750132065504489E-2</v>
      </c>
      <c r="AO24" s="39">
        <v>6.1562338334195547E-2</v>
      </c>
      <c r="AP24" s="39">
        <v>6.1678463094034373E-2</v>
      </c>
      <c r="AQ24" s="39">
        <v>6.1143984220907298E-2</v>
      </c>
      <c r="AR24" s="39"/>
    </row>
    <row r="25" spans="2:44" ht="10.15" x14ac:dyDescent="0.25">
      <c r="B25" s="33" t="s">
        <v>85</v>
      </c>
      <c r="C25" s="39">
        <v>0.20602443876101159</v>
      </c>
      <c r="D25" s="39">
        <v>0.20855174803968282</v>
      </c>
      <c r="E25" s="39">
        <v>0.21085128608218093</v>
      </c>
      <c r="F25" s="39">
        <v>0.21295251667557338</v>
      </c>
      <c r="G25" s="39">
        <v>0.2148800318776504</v>
      </c>
      <c r="H25" s="39">
        <v>0.21665451895043733</v>
      </c>
      <c r="I25" s="39">
        <v>0.22086608650003847</v>
      </c>
      <c r="J25" s="39">
        <v>0.2250227045885749</v>
      </c>
      <c r="K25" s="39">
        <v>0.22912544165665361</v>
      </c>
      <c r="L25" s="39">
        <v>0.23317533862349335</v>
      </c>
      <c r="M25" s="39">
        <v>0.23717340976739065</v>
      </c>
      <c r="N25" s="39">
        <v>0.24112064357259919</v>
      </c>
      <c r="O25" s="39">
        <v>0.24501800354410772</v>
      </c>
      <c r="P25" s="39">
        <v>0.24886642899172765</v>
      </c>
      <c r="Q25" s="39">
        <v>0.25266683578483023</v>
      </c>
      <c r="R25" s="39">
        <v>0.25642011707900697</v>
      </c>
      <c r="S25" s="39">
        <v>0.3285603472581497</v>
      </c>
      <c r="T25" s="39">
        <v>0.32426716018374696</v>
      </c>
      <c r="U25" s="39">
        <v>0.32048936025610303</v>
      </c>
      <c r="V25" s="39">
        <v>0.31721076482012395</v>
      </c>
      <c r="W25" s="39">
        <v>0.30242171332797452</v>
      </c>
      <c r="X25" s="39">
        <v>0.2938120752783403</v>
      </c>
      <c r="Y25" s="39">
        <v>0.2968164709416371</v>
      </c>
      <c r="Z25" s="39">
        <v>0.28970820985389312</v>
      </c>
      <c r="AA25" s="39">
        <v>0.28911976700074649</v>
      </c>
      <c r="AB25" s="39">
        <v>0.2811322009550285</v>
      </c>
      <c r="AC25" s="39">
        <v>0.28800709319424361</v>
      </c>
      <c r="AD25" s="39">
        <v>0.28866279642756737</v>
      </c>
      <c r="AE25" s="39">
        <v>0.29182601716573697</v>
      </c>
      <c r="AF25" s="39">
        <v>0.29106446200176128</v>
      </c>
      <c r="AG25" s="39">
        <v>0.28447934403399622</v>
      </c>
      <c r="AH25" s="39">
        <v>0.27844549014100178</v>
      </c>
      <c r="AI25" s="39">
        <v>0.2786011797788443</v>
      </c>
      <c r="AJ25" s="39">
        <v>0.27624270688200225</v>
      </c>
      <c r="AK25" s="39">
        <v>0.2762192114451637</v>
      </c>
      <c r="AL25" s="39">
        <v>0.28114884812811297</v>
      </c>
      <c r="AM25" s="39">
        <v>0.27607914340290024</v>
      </c>
      <c r="AN25" s="39">
        <v>0.27522183163691971</v>
      </c>
      <c r="AO25" s="39">
        <v>0.27316977383463198</v>
      </c>
      <c r="AP25" s="39">
        <v>0.26542121588039003</v>
      </c>
      <c r="AQ25" s="39">
        <v>0.26674618549037082</v>
      </c>
      <c r="AR25" s="39"/>
    </row>
    <row r="26" spans="2:44" ht="10.15" x14ac:dyDescent="0.25">
      <c r="B26" s="33" t="s">
        <v>86</v>
      </c>
      <c r="C26" s="39">
        <v>0.13081896551724137</v>
      </c>
      <c r="D26" s="39">
        <v>0.12677266867211001</v>
      </c>
      <c r="E26" s="39">
        <v>0.12146351840034035</v>
      </c>
      <c r="F26" s="39">
        <v>0.1223460163968888</v>
      </c>
      <c r="G26" s="39">
        <v>0.12300352623936943</v>
      </c>
      <c r="H26" s="39">
        <v>0.12233400402414486</v>
      </c>
      <c r="I26" s="39">
        <v>0.12598580441640378</v>
      </c>
      <c r="J26" s="39">
        <v>0.12415169660678643</v>
      </c>
      <c r="K26" s="39">
        <v>9.4968794813273805E-2</v>
      </c>
      <c r="L26" s="39">
        <v>0.11927710843373494</v>
      </c>
      <c r="M26" s="39">
        <v>9.1079445637321885E-2</v>
      </c>
      <c r="N26" s="39">
        <v>0.11328806983511154</v>
      </c>
      <c r="O26" s="39">
        <v>0.10113762723462494</v>
      </c>
      <c r="P26" s="39">
        <v>0.10017786059117473</v>
      </c>
      <c r="Q26" s="39">
        <v>9.945200929923613E-2</v>
      </c>
      <c r="R26" s="39">
        <v>0.10307073544433093</v>
      </c>
      <c r="S26" s="39">
        <v>9.7676305810015768E-2</v>
      </c>
      <c r="T26" s="39">
        <v>0.1015301339623212</v>
      </c>
      <c r="U26" s="39">
        <v>0.10364613924908508</v>
      </c>
      <c r="V26" s="39">
        <v>0.11111608141355402</v>
      </c>
      <c r="W26" s="39">
        <v>0.11450100271322401</v>
      </c>
      <c r="X26" s="39">
        <v>0.11152947286419113</v>
      </c>
      <c r="Y26" s="39">
        <v>0.11316448650153076</v>
      </c>
      <c r="Z26" s="39">
        <v>0.10763307214266415</v>
      </c>
      <c r="AA26" s="39">
        <v>0.10684322646819031</v>
      </c>
      <c r="AB26" s="39">
        <v>0.10337807748584515</v>
      </c>
      <c r="AC26" s="39">
        <v>0.10813927535153635</v>
      </c>
      <c r="AD26" s="39">
        <v>0.11089232425028131</v>
      </c>
      <c r="AE26" s="39">
        <v>0.10893136253430642</v>
      </c>
      <c r="AF26" s="39">
        <v>0.11623773375300871</v>
      </c>
      <c r="AG26" s="39">
        <v>0.11847020675880605</v>
      </c>
      <c r="AH26" s="39">
        <v>0.12208112917478725</v>
      </c>
      <c r="AI26" s="39">
        <v>0.12605895905949077</v>
      </c>
      <c r="AJ26" s="39">
        <v>0.12707298055326033</v>
      </c>
      <c r="AK26" s="39">
        <v>0.13066390572468911</v>
      </c>
      <c r="AL26" s="39">
        <v>0.14386753004707176</v>
      </c>
      <c r="AM26" s="39">
        <v>0.14528306437995994</v>
      </c>
      <c r="AN26" s="39">
        <v>0.14808690129537092</v>
      </c>
      <c r="AO26" s="39">
        <v>0.15549413411866941</v>
      </c>
      <c r="AP26" s="39">
        <v>0.16119279756195284</v>
      </c>
      <c r="AQ26" s="39">
        <v>0.16281390121052569</v>
      </c>
      <c r="AR26" s="39"/>
    </row>
    <row r="27" spans="2:44" ht="10.15" x14ac:dyDescent="0.25">
      <c r="B27" s="33" t="s">
        <v>88</v>
      </c>
      <c r="C27" s="39">
        <v>0.13870408584399507</v>
      </c>
      <c r="D27" s="39">
        <v>0.13993507012746087</v>
      </c>
      <c r="E27" s="39">
        <v>0.15659597172202214</v>
      </c>
      <c r="F27" s="39">
        <v>0.17394334110584009</v>
      </c>
      <c r="G27" s="39">
        <v>0.18781202947935652</v>
      </c>
      <c r="H27" s="39">
        <v>0.18328969293025471</v>
      </c>
      <c r="I27" s="39">
        <v>0.13491720095976084</v>
      </c>
      <c r="J27" s="39">
        <v>0.14950788939228246</v>
      </c>
      <c r="K27" s="39">
        <v>0.16689045099123295</v>
      </c>
      <c r="L27" s="39">
        <v>0.18056857232114965</v>
      </c>
      <c r="M27" s="39">
        <v>0.18899593557127806</v>
      </c>
      <c r="N27" s="39">
        <v>0.16811414392059554</v>
      </c>
      <c r="O27" s="39">
        <v>0.17192331478045764</v>
      </c>
      <c r="P27" s="39">
        <v>0.18123803446075304</v>
      </c>
      <c r="Q27" s="39">
        <v>0.1857707509881423</v>
      </c>
      <c r="R27" s="39">
        <v>0.18419333768778576</v>
      </c>
      <c r="S27" s="39">
        <v>0.1901595744680851</v>
      </c>
      <c r="T27" s="39">
        <v>0.19893899204244031</v>
      </c>
      <c r="U27" s="39">
        <v>0.19948018193632228</v>
      </c>
      <c r="V27" s="39">
        <v>0.19863013698630136</v>
      </c>
      <c r="W27" s="39">
        <v>0.19797859690844233</v>
      </c>
      <c r="X27" s="39">
        <v>0.19700460829493088</v>
      </c>
      <c r="Y27" s="39">
        <v>0.19085714285714286</v>
      </c>
      <c r="Z27" s="39">
        <v>0.19447640966628307</v>
      </c>
      <c r="AA27" s="39">
        <v>0.20101925254813138</v>
      </c>
      <c r="AB27" s="39">
        <v>0.19843924191750278</v>
      </c>
      <c r="AC27" s="39">
        <v>0.1886178861788618</v>
      </c>
      <c r="AD27" s="39">
        <v>0.18487394957983194</v>
      </c>
      <c r="AE27" s="39">
        <v>0.18586789554531491</v>
      </c>
      <c r="AF27" s="39">
        <v>0.18644906033630068</v>
      </c>
      <c r="AG27" s="39">
        <v>0.17924074963959635</v>
      </c>
      <c r="AH27" s="39">
        <v>0.1676056338028169</v>
      </c>
      <c r="AI27" s="39">
        <v>0.16112650046168051</v>
      </c>
      <c r="AJ27" s="39">
        <v>0.16329346826126956</v>
      </c>
      <c r="AK27" s="39">
        <v>0.15384615384615385</v>
      </c>
      <c r="AL27" s="39">
        <v>0.15181058495821728</v>
      </c>
      <c r="AM27" s="39">
        <v>0.15736505032021958</v>
      </c>
      <c r="AN27" s="39">
        <v>0.15596330275229359</v>
      </c>
      <c r="AO27" s="39">
        <v>0.14253597122302158</v>
      </c>
      <c r="AP27" s="39">
        <v>0.14242292661745548</v>
      </c>
      <c r="AQ27" s="39">
        <v>0.1389124893797791</v>
      </c>
      <c r="AR27" s="39"/>
    </row>
    <row r="28" spans="2:44" ht="10.15" x14ac:dyDescent="0.25">
      <c r="B28" s="33" t="s">
        <v>87</v>
      </c>
      <c r="C28" s="39">
        <v>0.11425206124852769</v>
      </c>
      <c r="D28" s="39">
        <v>0.10792580101180438</v>
      </c>
      <c r="E28" s="39">
        <v>0.10578512396694215</v>
      </c>
      <c r="F28" s="39">
        <v>0.10563380281690141</v>
      </c>
      <c r="G28" s="39">
        <v>0.10257787325456498</v>
      </c>
      <c r="H28" s="39">
        <v>0.10026666666666667</v>
      </c>
      <c r="I28" s="39">
        <v>9.9264705882352935E-2</v>
      </c>
      <c r="J28" s="39">
        <v>0.10314136125654451</v>
      </c>
      <c r="K28" s="39">
        <v>0.10157068062827225</v>
      </c>
      <c r="L28" s="39">
        <v>0.1000515729757607</v>
      </c>
      <c r="M28" s="39">
        <v>9.6774193548387094E-2</v>
      </c>
      <c r="N28" s="39">
        <v>9.4008767657087183E-2</v>
      </c>
      <c r="O28" s="39">
        <v>8.9952153110047853E-2</v>
      </c>
      <c r="P28" s="39">
        <v>9.4276094276094277E-2</v>
      </c>
      <c r="Q28" s="39">
        <v>9.4339622641509441E-2</v>
      </c>
      <c r="R28" s="39">
        <v>9.2369477911646583E-2</v>
      </c>
      <c r="S28" s="39">
        <v>9.1231626964014198E-2</v>
      </c>
      <c r="T28" s="39">
        <v>8.9847715736040612E-2</v>
      </c>
      <c r="U28" s="39">
        <v>8.9847715736040612E-2</v>
      </c>
      <c r="V28" s="39">
        <v>8.7368946580129808E-2</v>
      </c>
      <c r="W28" s="39">
        <v>8.4025403028822665E-2</v>
      </c>
      <c r="X28" s="39">
        <v>7.8422053231939168E-2</v>
      </c>
      <c r="Y28" s="39">
        <v>7.663896583564174E-2</v>
      </c>
      <c r="Z28" s="39">
        <v>7.6611086074808474E-2</v>
      </c>
      <c r="AA28" s="39">
        <v>7.4339453649798479E-2</v>
      </c>
      <c r="AB28" s="39">
        <v>7.0347284060552087E-2</v>
      </c>
      <c r="AC28" s="39">
        <v>6.8171757414785303E-2</v>
      </c>
      <c r="AD28" s="39">
        <v>6.7871308946672537E-2</v>
      </c>
      <c r="AE28" s="39">
        <v>7.0222222222222228E-2</v>
      </c>
      <c r="AF28" s="39">
        <v>7.1302037201062887E-2</v>
      </c>
      <c r="AG28" s="39">
        <v>7.1780221249172244E-2</v>
      </c>
      <c r="AH28" s="39">
        <v>8.1449893390191902E-2</v>
      </c>
      <c r="AI28" s="39">
        <v>7.7493816982687549E-2</v>
      </c>
      <c r="AJ28" s="39">
        <v>7.5418994413407825E-2</v>
      </c>
      <c r="AK28" s="39">
        <v>7.8651685393258425E-2</v>
      </c>
      <c r="AL28" s="39">
        <v>7.5380914194065757E-2</v>
      </c>
      <c r="AM28" s="39">
        <v>6.8720379146919433E-2</v>
      </c>
      <c r="AN28" s="39">
        <v>6.7389620449264137E-2</v>
      </c>
      <c r="AO28" s="39">
        <v>6.7770504428186371E-2</v>
      </c>
      <c r="AP28" s="39">
        <v>7.061068702290077E-2</v>
      </c>
      <c r="AQ28" s="39">
        <v>6.8311195445920306E-2</v>
      </c>
      <c r="AR28" s="39"/>
    </row>
    <row r="29" spans="2:44" ht="10.15" x14ac:dyDescent="0.25">
      <c r="B29" s="33" t="s">
        <v>89</v>
      </c>
      <c r="C29" s="39">
        <v>0.25271542360608257</v>
      </c>
      <c r="D29" s="39">
        <v>0.24184191443074693</v>
      </c>
      <c r="E29" s="39">
        <v>0.2363122783821143</v>
      </c>
      <c r="F29" s="39">
        <v>0.25080367058273423</v>
      </c>
      <c r="G29" s="39">
        <v>0.25161065645133207</v>
      </c>
      <c r="H29" s="39">
        <v>0.25435560170762661</v>
      </c>
      <c r="I29" s="39">
        <v>0.25717566016073479</v>
      </c>
      <c r="J29" s="39">
        <v>0.2692986585078842</v>
      </c>
      <c r="K29" s="39">
        <v>0.26794879358149959</v>
      </c>
      <c r="L29" s="39">
        <v>0.26526650194140489</v>
      </c>
      <c r="M29" s="39">
        <v>0.26516565562295846</v>
      </c>
      <c r="N29" s="39">
        <v>0.25998953062292796</v>
      </c>
      <c r="O29" s="39">
        <v>0.25609756097560976</v>
      </c>
      <c r="P29" s="39">
        <v>0.25395053750807733</v>
      </c>
      <c r="Q29" s="39">
        <v>0.25114692389130688</v>
      </c>
      <c r="R29" s="39">
        <v>0.27174447174447175</v>
      </c>
      <c r="S29" s="39">
        <v>0.30020879551089652</v>
      </c>
      <c r="T29" s="39">
        <v>0.2366115539160793</v>
      </c>
      <c r="U29" s="39">
        <v>0.24378944541426079</v>
      </c>
      <c r="V29" s="39">
        <v>0.24923265807243708</v>
      </c>
      <c r="W29" s="39">
        <v>0.23715521903731746</v>
      </c>
      <c r="X29" s="39">
        <v>0.23343755845960606</v>
      </c>
      <c r="Y29" s="39">
        <v>0.23103820674577566</v>
      </c>
      <c r="Z29" s="39">
        <v>0.22443662889149407</v>
      </c>
      <c r="AA29" s="39">
        <v>0.2261977366673443</v>
      </c>
      <c r="AB29" s="39">
        <v>0.22408095828170177</v>
      </c>
      <c r="AC29" s="39">
        <v>0.2277619399570619</v>
      </c>
      <c r="AD29" s="39">
        <v>0.22681758815846756</v>
      </c>
      <c r="AE29" s="39">
        <v>0.21796284056693838</v>
      </c>
      <c r="AF29" s="39">
        <v>0.21210583544762596</v>
      </c>
      <c r="AG29" s="39">
        <v>0.20501558515160101</v>
      </c>
      <c r="AH29" s="39">
        <v>0.1989173632999863</v>
      </c>
      <c r="AI29" s="39">
        <v>0.1923758283577193</v>
      </c>
      <c r="AJ29" s="39">
        <v>0.1879746835443038</v>
      </c>
      <c r="AK29" s="39">
        <v>0.18773632467859844</v>
      </c>
      <c r="AL29" s="39">
        <v>0.19097783235313126</v>
      </c>
      <c r="AM29" s="39">
        <v>0.19142783703894101</v>
      </c>
      <c r="AN29" s="39">
        <v>0.18869860817138093</v>
      </c>
      <c r="AO29" s="39">
        <v>0.18531603288797532</v>
      </c>
      <c r="AP29" s="39">
        <v>0.1825747068465515</v>
      </c>
      <c r="AQ29" s="39">
        <v>0.18279035065904004</v>
      </c>
      <c r="AR29" s="39"/>
    </row>
    <row r="30" spans="2:44" ht="10.15" x14ac:dyDescent="0.25">
      <c r="B30" s="33" t="s">
        <v>90</v>
      </c>
      <c r="C30" s="39">
        <v>0.1933404940923738</v>
      </c>
      <c r="D30" s="39">
        <v>0.18421747162839799</v>
      </c>
      <c r="E30" s="39">
        <v>0.18816067653276955</v>
      </c>
      <c r="F30" s="39">
        <v>0.18531283138918345</v>
      </c>
      <c r="G30" s="39">
        <v>0.1852620653866113</v>
      </c>
      <c r="H30" s="39">
        <v>0.32411167512690353</v>
      </c>
      <c r="I30" s="39">
        <v>0.32312404287901991</v>
      </c>
      <c r="J30" s="39">
        <v>0.30422606924643586</v>
      </c>
      <c r="K30" s="39">
        <v>0.3125</v>
      </c>
      <c r="L30" s="39">
        <v>0.32466257668711657</v>
      </c>
      <c r="M30" s="39">
        <v>0.323145181168351</v>
      </c>
      <c r="N30" s="39">
        <v>0.31323818897637795</v>
      </c>
      <c r="O30" s="39">
        <v>0.32150563414049388</v>
      </c>
      <c r="P30" s="39">
        <v>0.30981308411214953</v>
      </c>
      <c r="Q30" s="39">
        <v>0.26433630340415809</v>
      </c>
      <c r="R30" s="39">
        <v>0.26041219407471017</v>
      </c>
      <c r="S30" s="39">
        <v>0.26882661996497376</v>
      </c>
      <c r="T30" s="39">
        <v>0.23923434338943106</v>
      </c>
      <c r="U30" s="39">
        <v>0.24439817120094157</v>
      </c>
      <c r="V30" s="39">
        <v>0.25453638178189075</v>
      </c>
      <c r="W30" s="39">
        <v>0.2596996530947599</v>
      </c>
      <c r="X30" s="39">
        <v>0.26905717720169647</v>
      </c>
      <c r="Y30" s="39">
        <v>0.27292362502783346</v>
      </c>
      <c r="Z30" s="39">
        <v>0.26038073070368678</v>
      </c>
      <c r="AA30" s="39">
        <v>0.24970348860987279</v>
      </c>
      <c r="AB30" s="39">
        <v>0.23753244160511078</v>
      </c>
      <c r="AC30" s="39">
        <v>0.24866478165252906</v>
      </c>
      <c r="AD30" s="39">
        <v>0.24994622920047707</v>
      </c>
      <c r="AE30" s="39">
        <v>0.25283130744144677</v>
      </c>
      <c r="AF30" s="39">
        <v>0.24626034373010822</v>
      </c>
      <c r="AG30" s="39">
        <v>0.23908842805633582</v>
      </c>
      <c r="AH30" s="39">
        <v>0.23077075372705855</v>
      </c>
      <c r="AI30" s="39">
        <v>0.23392309973312245</v>
      </c>
      <c r="AJ30" s="39">
        <v>0.23504895214878305</v>
      </c>
      <c r="AK30" s="39">
        <v>0.2328853082871139</v>
      </c>
      <c r="AL30" s="39">
        <v>0.22281727711090593</v>
      </c>
      <c r="AM30" s="39">
        <v>0.21067197033209065</v>
      </c>
      <c r="AN30" s="39">
        <v>0.21569395832521493</v>
      </c>
      <c r="AO30" s="39">
        <v>0.21397715064049649</v>
      </c>
      <c r="AP30" s="39">
        <v>0.1931806176260279</v>
      </c>
      <c r="AQ30" s="39">
        <v>0.1803018953907142</v>
      </c>
      <c r="AR30" s="39"/>
    </row>
    <row r="31" spans="2:44" ht="10.15" x14ac:dyDescent="0.25">
      <c r="B31" s="33" t="s">
        <v>91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>
        <v>6.19372571320254E-2</v>
      </c>
      <c r="W31" s="39">
        <v>6.4188559716787774E-2</v>
      </c>
      <c r="X31" s="39">
        <v>6.2699447166164768E-2</v>
      </c>
      <c r="Y31" s="39">
        <v>6.2332834670655965E-2</v>
      </c>
      <c r="Z31" s="39">
        <v>6.7588465387064492E-2</v>
      </c>
      <c r="AA31" s="39">
        <v>7.5700014070634591E-2</v>
      </c>
      <c r="AB31" s="39">
        <v>7.822239139744018E-2</v>
      </c>
      <c r="AC31" s="39">
        <v>8.2497527899420831E-2</v>
      </c>
      <c r="AD31" s="39">
        <v>8.5190409026798308E-2</v>
      </c>
      <c r="AE31" s="39">
        <v>9.6137854568973488E-2</v>
      </c>
      <c r="AF31" s="39">
        <v>0.11831920383339477</v>
      </c>
      <c r="AG31" s="39">
        <v>0.12534969768071474</v>
      </c>
      <c r="AH31" s="39">
        <v>0.12514121838880682</v>
      </c>
      <c r="AI31" s="39">
        <v>0.12785814279048061</v>
      </c>
      <c r="AJ31" s="39">
        <v>0.1364588897563381</v>
      </c>
      <c r="AK31" s="39">
        <v>0.15533857468932283</v>
      </c>
      <c r="AL31" s="39">
        <v>0.15836030204962243</v>
      </c>
      <c r="AM31" s="39">
        <v>0.15872673087720812</v>
      </c>
      <c r="AN31" s="39">
        <v>0.15392872477458136</v>
      </c>
      <c r="AO31" s="39">
        <v>0.15481045807753402</v>
      </c>
      <c r="AP31" s="39">
        <v>0.1531950909860347</v>
      </c>
      <c r="AQ31" s="39">
        <v>0.15000000000000002</v>
      </c>
      <c r="AR31" s="39"/>
    </row>
    <row r="32" spans="2:44" ht="10.15" x14ac:dyDescent="0.25">
      <c r="B32" s="33" t="s">
        <v>92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>
        <v>0.125947187141217</v>
      </c>
      <c r="Y32" s="39">
        <v>0.11957008508732646</v>
      </c>
      <c r="Z32" s="39">
        <v>0.12534541837073063</v>
      </c>
      <c r="AA32" s="39">
        <v>0.12636435242489027</v>
      </c>
      <c r="AB32" s="39">
        <v>0.11201880035810205</v>
      </c>
      <c r="AC32" s="39">
        <v>0.11847719067935673</v>
      </c>
      <c r="AD32" s="39">
        <v>0.11686903729401561</v>
      </c>
      <c r="AE32" s="39">
        <v>9.7835787594823739E-2</v>
      </c>
      <c r="AF32" s="39">
        <v>0.10160710509621484</v>
      </c>
      <c r="AG32" s="39">
        <v>0.10155920775389803</v>
      </c>
      <c r="AH32" s="39">
        <v>0.11319184352892217</v>
      </c>
      <c r="AI32" s="39">
        <v>0.11104344295574503</v>
      </c>
      <c r="AJ32" s="39">
        <v>9.8986045577753229E-2</v>
      </c>
      <c r="AK32" s="39">
        <v>0.10716834913837055</v>
      </c>
      <c r="AL32" s="39">
        <v>0.12360248447204969</v>
      </c>
      <c r="AM32" s="39">
        <v>0.12552077769469072</v>
      </c>
      <c r="AN32" s="39">
        <v>0.1219961030526088</v>
      </c>
      <c r="AO32" s="39">
        <v>0.12083263052944754</v>
      </c>
      <c r="AP32" s="39">
        <v>0.12707204921298237</v>
      </c>
      <c r="AQ32" s="39">
        <v>0.12456362516257101</v>
      </c>
      <c r="AR32" s="39"/>
    </row>
    <row r="33" spans="1:44" ht="10.15" x14ac:dyDescent="0.25">
      <c r="B33" s="33" t="s">
        <v>70</v>
      </c>
      <c r="C33" s="39">
        <v>0.21013236684525685</v>
      </c>
      <c r="D33" s="39">
        <v>0.2136731586118458</v>
      </c>
      <c r="E33" s="39">
        <v>0.20821887088635985</v>
      </c>
      <c r="F33" s="39">
        <v>0.20896713462102212</v>
      </c>
      <c r="G33" s="39">
        <v>0.21233793046494343</v>
      </c>
      <c r="H33" s="39">
        <v>0.21552316846474437</v>
      </c>
      <c r="I33" s="39">
        <v>0.21604157764852586</v>
      </c>
      <c r="J33" s="39">
        <v>0.21578053053714027</v>
      </c>
      <c r="K33" s="39">
        <v>0.22108879585960822</v>
      </c>
      <c r="L33" s="39">
        <v>0.22932767316135116</v>
      </c>
      <c r="M33" s="39">
        <v>0.22831330826378063</v>
      </c>
      <c r="N33" s="39">
        <v>0.22113236777633666</v>
      </c>
      <c r="O33" s="39">
        <v>0.22652625440574914</v>
      </c>
      <c r="P33" s="39">
        <v>0.22103257417657199</v>
      </c>
      <c r="Q33" s="39">
        <v>0.21205653991638465</v>
      </c>
      <c r="R33" s="39">
        <v>0.20449742027724249</v>
      </c>
      <c r="S33" s="39">
        <v>0.20197682397477312</v>
      </c>
      <c r="T33" s="39">
        <v>0.20962876847909759</v>
      </c>
      <c r="U33" s="39">
        <v>0.21467221985373691</v>
      </c>
      <c r="V33" s="39">
        <v>0.21650848432556805</v>
      </c>
      <c r="W33" s="39">
        <v>0.2143791479082906</v>
      </c>
      <c r="X33" s="39">
        <v>0.21244954747864234</v>
      </c>
      <c r="Y33" s="39">
        <v>0.20583338664579326</v>
      </c>
      <c r="Z33" s="39">
        <v>0.1994251282892526</v>
      </c>
      <c r="AA33" s="39">
        <v>0.18910267371632203</v>
      </c>
      <c r="AB33" s="39">
        <v>0.18070635966163404</v>
      </c>
      <c r="AC33" s="39">
        <v>0.1790373339063118</v>
      </c>
      <c r="AD33" s="39">
        <v>0.17070914124437911</v>
      </c>
      <c r="AE33" s="39">
        <v>0.16563305695387548</v>
      </c>
      <c r="AF33" s="39">
        <v>0.16528743627973336</v>
      </c>
      <c r="AG33" s="39">
        <v>0.16477283367710069</v>
      </c>
      <c r="AH33" s="39">
        <v>0.16440343469134974</v>
      </c>
      <c r="AI33" s="39">
        <v>0.16501884960092525</v>
      </c>
      <c r="AJ33" s="39">
        <v>0.16622972208164621</v>
      </c>
      <c r="AK33" s="39">
        <v>0.1600915176198261</v>
      </c>
      <c r="AL33" s="39">
        <v>0.15952772644097094</v>
      </c>
      <c r="AM33" s="39">
        <v>0.15729110548174977</v>
      </c>
      <c r="AN33" s="39">
        <v>0.16698489585174828</v>
      </c>
      <c r="AO33" s="39">
        <v>0.17277022727739222</v>
      </c>
      <c r="AP33" s="39">
        <v>0.17092910203094863</v>
      </c>
      <c r="AQ33" s="39">
        <v>0.1680362078208758</v>
      </c>
      <c r="AR33" s="39"/>
    </row>
    <row r="34" spans="1:44" ht="10.15" x14ac:dyDescent="0.25">
      <c r="B34" s="33" t="s">
        <v>93</v>
      </c>
      <c r="C34" s="39">
        <v>7.1639586410635156E-2</v>
      </c>
      <c r="D34" s="39">
        <v>7.0205479452054798E-2</v>
      </c>
      <c r="E34" s="39">
        <v>7.2212734813369109E-2</v>
      </c>
      <c r="F34" s="39">
        <v>7.3876063183475088E-2</v>
      </c>
      <c r="G34" s="39">
        <v>7.4641148325358855E-2</v>
      </c>
      <c r="H34" s="39">
        <v>7.4432892249527413E-2</v>
      </c>
      <c r="I34" s="39">
        <v>7.4556213017751477E-2</v>
      </c>
      <c r="J34" s="39">
        <v>7.6777251184834125E-2</v>
      </c>
      <c r="K34" s="39">
        <v>7.4810606060606064E-2</v>
      </c>
      <c r="L34" s="39">
        <v>7.2855464159811992E-2</v>
      </c>
      <c r="M34" s="39">
        <v>7.0016282856478249E-2</v>
      </c>
      <c r="N34" s="39">
        <v>6.3012415085500123E-2</v>
      </c>
      <c r="O34" s="39">
        <v>8.9434661723818351E-2</v>
      </c>
      <c r="P34" s="39">
        <v>8.7999999999999995E-2</v>
      </c>
      <c r="Q34" s="39">
        <v>9.0274651058081939E-2</v>
      </c>
      <c r="R34" s="39">
        <v>8.8517279821627645E-2</v>
      </c>
      <c r="S34" s="39">
        <v>8.8034576888080071E-2</v>
      </c>
      <c r="T34" s="39">
        <v>9.4559277738180084E-2</v>
      </c>
      <c r="U34" s="39">
        <v>0.10317860746720485</v>
      </c>
      <c r="V34" s="39">
        <v>0.10616089613034624</v>
      </c>
      <c r="W34" s="39">
        <v>0.10737581535373808</v>
      </c>
      <c r="X34" s="39">
        <v>0.10572798385061821</v>
      </c>
      <c r="Y34" s="39">
        <v>0.10402855685874554</v>
      </c>
      <c r="Z34" s="39">
        <v>0.10228700678562452</v>
      </c>
      <c r="AA34" s="39">
        <v>0.10299901671583088</v>
      </c>
      <c r="AB34" s="39">
        <v>9.9783601827362345E-2</v>
      </c>
      <c r="AC34" s="39">
        <v>9.6720924746402454E-2</v>
      </c>
      <c r="AD34" s="39">
        <v>9.5193213949104613E-2</v>
      </c>
      <c r="AE34" s="39">
        <v>9.376476145488899E-2</v>
      </c>
      <c r="AF34" s="39">
        <v>9.6232819806774755E-2</v>
      </c>
      <c r="AG34" s="39">
        <v>9.6138507014498192E-2</v>
      </c>
      <c r="AH34" s="39">
        <v>9.7912730958853611E-2</v>
      </c>
      <c r="AI34" s="39">
        <v>0.10306099977978418</v>
      </c>
      <c r="AJ34" s="39">
        <v>0.10145874156324843</v>
      </c>
      <c r="AK34" s="39">
        <v>0.10468993109579906</v>
      </c>
      <c r="AL34" s="39">
        <v>0.10699206401839202</v>
      </c>
      <c r="AM34" s="39">
        <v>0.102142285825461</v>
      </c>
      <c r="AN34" s="39">
        <v>0.1021880569453093</v>
      </c>
      <c r="AO34" s="39">
        <v>0.10374731651327397</v>
      </c>
      <c r="AP34" s="39">
        <v>0.1011881063638078</v>
      </c>
      <c r="AQ34" s="39">
        <v>0.10011990407673861</v>
      </c>
      <c r="AR34" s="39"/>
    </row>
    <row r="35" spans="1:44" ht="10.15" x14ac:dyDescent="0.25">
      <c r="B35" s="33" t="s">
        <v>65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>
        <v>8.3608388736624489E-2</v>
      </c>
      <c r="T35" s="39">
        <v>8.5846136433952211E-2</v>
      </c>
      <c r="U35" s="39">
        <v>9.3338929832430792E-2</v>
      </c>
      <c r="V35" s="39">
        <v>9.4490101171367302E-2</v>
      </c>
      <c r="W35" s="39">
        <v>9.7199266934588704E-2</v>
      </c>
      <c r="X35" s="39">
        <v>0.10431540269175411</v>
      </c>
      <c r="Y35" s="39">
        <v>0.11096479112040603</v>
      </c>
      <c r="Z35" s="39">
        <v>0.11293178565924201</v>
      </c>
      <c r="AA35" s="39">
        <v>0.11336950437173358</v>
      </c>
      <c r="AB35" s="39">
        <v>0.10840739049751097</v>
      </c>
      <c r="AC35" s="39">
        <v>0.10535454439714108</v>
      </c>
      <c r="AD35" s="39">
        <v>0.10042993908037905</v>
      </c>
      <c r="AE35" s="39">
        <v>9.750362606032062E-2</v>
      </c>
      <c r="AF35" s="39">
        <v>9.4849250388871126E-2</v>
      </c>
      <c r="AG35" s="39">
        <v>9.2979580024994291E-2</v>
      </c>
      <c r="AH35" s="39">
        <v>9.0898642399372301E-2</v>
      </c>
      <c r="AI35" s="39">
        <v>9.3601128932401911E-2</v>
      </c>
      <c r="AJ35" s="39">
        <v>9.2394394489594661E-2</v>
      </c>
      <c r="AK35" s="39">
        <v>8.5494916642802954E-2</v>
      </c>
      <c r="AL35" s="39">
        <v>8.7118767761856758E-2</v>
      </c>
      <c r="AM35" s="39">
        <v>8.5503472520155555E-2</v>
      </c>
      <c r="AN35" s="39">
        <v>8.4434444693322966E-2</v>
      </c>
      <c r="AO35" s="39">
        <v>8.4149109015439455E-2</v>
      </c>
      <c r="AP35" s="39">
        <v>8.1626109786873027E-2</v>
      </c>
      <c r="AQ35" s="39">
        <v>7.2269756429309079E-2</v>
      </c>
      <c r="AR35" s="39"/>
    </row>
    <row r="36" spans="1:44" ht="10.15" x14ac:dyDescent="0.25">
      <c r="B36" s="33" t="s">
        <v>94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>
        <v>0.29417065615319626</v>
      </c>
      <c r="Q36" s="39">
        <v>0.3016352063213345</v>
      </c>
      <c r="R36" s="39">
        <v>0.30931060524328408</v>
      </c>
      <c r="S36" s="39">
        <v>0.29808190772420945</v>
      </c>
      <c r="T36" s="39">
        <v>0.30485047785428016</v>
      </c>
      <c r="U36" s="39">
        <v>0.3058422958439172</v>
      </c>
      <c r="V36" s="39">
        <v>0.30279402209226769</v>
      </c>
      <c r="W36" s="39">
        <v>0.29951432734337058</v>
      </c>
      <c r="X36" s="39">
        <v>0.28785734503255023</v>
      </c>
      <c r="Y36" s="39">
        <v>0.29802885975667265</v>
      </c>
      <c r="Z36" s="39">
        <v>0.29493595335384049</v>
      </c>
      <c r="AA36" s="39">
        <v>0.28741157264647199</v>
      </c>
      <c r="AB36" s="39">
        <v>0.29813261665353785</v>
      </c>
      <c r="AC36" s="39">
        <v>0.30219269720338193</v>
      </c>
      <c r="AD36" s="39">
        <v>0.29384219152423319</v>
      </c>
      <c r="AE36" s="39">
        <v>0.2979618858466922</v>
      </c>
      <c r="AF36" s="39">
        <v>0.28378584891243441</v>
      </c>
      <c r="AG36" s="39">
        <v>0.28854779228545802</v>
      </c>
      <c r="AH36" s="39">
        <v>0.27992949125985411</v>
      </c>
      <c r="AI36" s="39">
        <v>0.26887838750120552</v>
      </c>
      <c r="AJ36" s="39">
        <v>0.26295177880532228</v>
      </c>
      <c r="AK36" s="39">
        <v>0.26493396625464116</v>
      </c>
      <c r="AL36" s="39">
        <v>0.25449234309993801</v>
      </c>
      <c r="AM36" s="39">
        <v>0.24599751140605558</v>
      </c>
      <c r="AN36" s="39">
        <v>0.23903146529148706</v>
      </c>
      <c r="AO36" s="39">
        <v>0.23330982604607428</v>
      </c>
      <c r="AP36" s="39">
        <v>0.21790768518875564</v>
      </c>
      <c r="AQ36" s="39">
        <v>0.21197550805754856</v>
      </c>
      <c r="AR36" s="39"/>
    </row>
    <row r="37" spans="1:44" ht="10.15" x14ac:dyDescent="0.25">
      <c r="B37" s="33" t="s">
        <v>74</v>
      </c>
      <c r="C37" s="39">
        <v>8.0744336569579286E-2</v>
      </c>
      <c r="D37" s="39">
        <v>7.9644212330164429E-2</v>
      </c>
      <c r="E37" s="39">
        <v>7.771619528893961E-2</v>
      </c>
      <c r="F37" s="39">
        <v>7.7215856176863593E-2</v>
      </c>
      <c r="G37" s="39">
        <v>7.5999840504007335E-2</v>
      </c>
      <c r="H37" s="39">
        <v>8.0507118860982246E-2</v>
      </c>
      <c r="I37" s="39">
        <v>8.8251218191662151E-2</v>
      </c>
      <c r="J37" s="39">
        <v>9.2011533242876531E-2</v>
      </c>
      <c r="K37" s="39">
        <v>9.530552694816341E-2</v>
      </c>
      <c r="L37" s="39">
        <v>0.1129370336211956</v>
      </c>
      <c r="M37" s="39">
        <v>0.11468041237113402</v>
      </c>
      <c r="N37" s="39">
        <v>0.11488925348646431</v>
      </c>
      <c r="O37" s="39">
        <v>0.12353559020764321</v>
      </c>
      <c r="P37" s="39">
        <v>0.12564182355686945</v>
      </c>
      <c r="Q37" s="39">
        <v>0.1328863610682135</v>
      </c>
      <c r="R37" s="39">
        <v>0.13319412334998881</v>
      </c>
      <c r="S37" s="39">
        <v>0.12951876583007138</v>
      </c>
      <c r="T37" s="39">
        <v>0.1353646550029487</v>
      </c>
      <c r="U37" s="39">
        <v>0.13564253826530612</v>
      </c>
      <c r="V37" s="39">
        <v>0.13804300479150991</v>
      </c>
      <c r="W37" s="39">
        <v>0.13923653340656753</v>
      </c>
      <c r="X37" s="39">
        <v>0.13437244917790647</v>
      </c>
      <c r="Y37" s="39">
        <v>0.13205887975530492</v>
      </c>
      <c r="Z37" s="39">
        <v>0.12706952074256489</v>
      </c>
      <c r="AA37" s="39">
        <v>0.1226256041362257</v>
      </c>
      <c r="AB37" s="39">
        <v>0.1189297065562865</v>
      </c>
      <c r="AC37" s="39">
        <v>0.11850197686337678</v>
      </c>
      <c r="AD37" s="39">
        <v>0.11983110075713453</v>
      </c>
      <c r="AE37" s="39">
        <v>0.12625540481637712</v>
      </c>
      <c r="AF37" s="39">
        <v>0.12935506786019588</v>
      </c>
      <c r="AG37" s="39">
        <v>0.12597816804793371</v>
      </c>
      <c r="AH37" s="39">
        <v>0.12774827503257841</v>
      </c>
      <c r="AI37" s="39">
        <v>0.12983376726179802</v>
      </c>
      <c r="AJ37" s="39">
        <v>0.1300053206939705</v>
      </c>
      <c r="AK37" s="39">
        <v>0.13218480472460648</v>
      </c>
      <c r="AL37" s="39">
        <v>0.13547832408036659</v>
      </c>
      <c r="AM37" s="39">
        <v>0.13631603437893469</v>
      </c>
      <c r="AN37" s="39">
        <v>0.14283522335088833</v>
      </c>
      <c r="AO37" s="39">
        <v>0.14085883609959063</v>
      </c>
      <c r="AP37" s="39">
        <v>0.15077784357177187</v>
      </c>
      <c r="AQ37" s="39">
        <v>0.14623289349385674</v>
      </c>
      <c r="AR37" s="39"/>
    </row>
    <row r="38" spans="1:44" ht="10.15" x14ac:dyDescent="0.25">
      <c r="B38" s="33" t="s">
        <v>95</v>
      </c>
      <c r="C38" s="39">
        <v>8.6515388020408646E-2</v>
      </c>
      <c r="D38" s="39">
        <v>8.3693888588426177E-2</v>
      </c>
      <c r="E38" s="39">
        <v>8.3614984187704453E-2</v>
      </c>
      <c r="F38" s="39">
        <v>8.3781026153589871E-2</v>
      </c>
      <c r="G38" s="39">
        <v>8.4837691249089284E-2</v>
      </c>
      <c r="H38" s="39">
        <v>8.7036645418567413E-2</v>
      </c>
      <c r="I38" s="39">
        <v>8.7004591770670436E-2</v>
      </c>
      <c r="J38" s="39">
        <v>8.9403773888230217E-2</v>
      </c>
      <c r="K38" s="39">
        <v>9.0673780669218718E-2</v>
      </c>
      <c r="L38" s="39">
        <v>8.8929098614351693E-2</v>
      </c>
      <c r="M38" s="39">
        <v>8.6504899673355104E-2</v>
      </c>
      <c r="N38" s="39">
        <v>8.5102694416817976E-2</v>
      </c>
      <c r="O38" s="39">
        <v>8.5592315901814306E-2</v>
      </c>
      <c r="P38" s="39">
        <v>8.6258785053232201E-2</v>
      </c>
      <c r="Q38" s="39">
        <v>8.5289154778340232E-2</v>
      </c>
      <c r="R38" s="39">
        <v>8.4996590708206712E-2</v>
      </c>
      <c r="S38" s="39">
        <v>8.7276372347474471E-2</v>
      </c>
      <c r="T38" s="39">
        <v>8.4056307598825236E-2</v>
      </c>
      <c r="U38" s="39">
        <v>8.5482167654811703E-2</v>
      </c>
      <c r="V38" s="39">
        <v>8.6526897448399157E-2</v>
      </c>
      <c r="W38" s="39">
        <v>8.3923138510808654E-2</v>
      </c>
      <c r="X38" s="39">
        <v>8.2788774189475015E-2</v>
      </c>
      <c r="Y38" s="39">
        <v>8.1145124191481802E-2</v>
      </c>
      <c r="Z38" s="39">
        <v>7.837186128416361E-2</v>
      </c>
      <c r="AA38" s="39">
        <v>7.5564844780055138E-2</v>
      </c>
      <c r="AB38" s="39">
        <v>7.3145787524380709E-2</v>
      </c>
      <c r="AC38" s="39">
        <v>7.2597547705812338E-2</v>
      </c>
      <c r="AD38" s="39">
        <v>7.1480382459610942E-2</v>
      </c>
      <c r="AE38" s="39">
        <v>7.4744438636231633E-2</v>
      </c>
      <c r="AF38" s="39">
        <v>7.4907362192284485E-2</v>
      </c>
      <c r="AG38" s="39">
        <v>7.3830522825089964E-2</v>
      </c>
      <c r="AH38" s="39">
        <v>7.3296544274962433E-2</v>
      </c>
      <c r="AI38" s="39">
        <v>7.1298965401548814E-2</v>
      </c>
      <c r="AJ38" s="39">
        <v>6.9344120196475012E-2</v>
      </c>
      <c r="AK38" s="39">
        <v>7.0283177362968893E-2</v>
      </c>
      <c r="AL38" s="39">
        <v>6.9615428867284126E-2</v>
      </c>
      <c r="AM38" s="39">
        <v>6.7556070322945042E-2</v>
      </c>
      <c r="AN38" s="39">
        <v>6.6884725799998601E-2</v>
      </c>
      <c r="AO38" s="39">
        <v>6.5365562186911599E-2</v>
      </c>
      <c r="AP38" s="39">
        <v>6.3962270599090945E-2</v>
      </c>
      <c r="AQ38" s="39">
        <v>6.3890400650393392E-2</v>
      </c>
      <c r="AR38" s="39">
        <v>6.3419530362661458E-2</v>
      </c>
    </row>
    <row r="39" spans="1:44" ht="10.15" x14ac:dyDescent="0.25"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</row>
    <row r="40" spans="1:44" ht="10.15" x14ac:dyDescent="0.25">
      <c r="A40" s="41"/>
      <c r="B40" s="33" t="s">
        <v>161</v>
      </c>
      <c r="C40" s="40">
        <f t="shared" ref="C40:X40" si="0">MIN(C4:C21,C23:C38)</f>
        <v>7.1639586410635156E-2</v>
      </c>
      <c r="D40" s="40">
        <f t="shared" si="0"/>
        <v>7.0205479452054798E-2</v>
      </c>
      <c r="E40" s="40">
        <f t="shared" si="0"/>
        <v>7.2212734813369109E-2</v>
      </c>
      <c r="F40" s="40">
        <f t="shared" si="0"/>
        <v>7.3876063183475088E-2</v>
      </c>
      <c r="G40" s="40">
        <f t="shared" si="0"/>
        <v>7.4641148325358855E-2</v>
      </c>
      <c r="H40" s="40">
        <f t="shared" si="0"/>
        <v>7.4432892249527413E-2</v>
      </c>
      <c r="I40" s="40">
        <f t="shared" si="0"/>
        <v>7.4556213017751477E-2</v>
      </c>
      <c r="J40" s="40">
        <f t="shared" si="0"/>
        <v>7.6777251184834125E-2</v>
      </c>
      <c r="K40" s="40">
        <f t="shared" si="0"/>
        <v>7.4810606060606064E-2</v>
      </c>
      <c r="L40" s="40">
        <f t="shared" si="0"/>
        <v>7.2855464159811992E-2</v>
      </c>
      <c r="M40" s="40">
        <f t="shared" si="0"/>
        <v>7.0016282856478249E-2</v>
      </c>
      <c r="N40" s="40">
        <f t="shared" si="0"/>
        <v>6.3012415085500123E-2</v>
      </c>
      <c r="O40" s="40">
        <f t="shared" si="0"/>
        <v>8.5592315901814306E-2</v>
      </c>
      <c r="P40" s="40">
        <f t="shared" si="0"/>
        <v>8.6258785053232201E-2</v>
      </c>
      <c r="Q40" s="40">
        <f t="shared" si="0"/>
        <v>8.5289154778340232E-2</v>
      </c>
      <c r="R40" s="40">
        <f t="shared" si="0"/>
        <v>8.4996590708206712E-2</v>
      </c>
      <c r="S40" s="40">
        <f t="shared" si="0"/>
        <v>8.3425998752407041E-2</v>
      </c>
      <c r="T40" s="40">
        <f t="shared" si="0"/>
        <v>8.4056307598825236E-2</v>
      </c>
      <c r="U40" s="40">
        <f t="shared" si="0"/>
        <v>8.3374203040706224E-2</v>
      </c>
      <c r="V40" s="40">
        <f t="shared" si="0"/>
        <v>6.19372571320254E-2</v>
      </c>
      <c r="W40" s="40">
        <f t="shared" si="0"/>
        <v>5.5150554675118854E-2</v>
      </c>
      <c r="X40" s="40">
        <f t="shared" si="0"/>
        <v>6.012965964343598E-2</v>
      </c>
      <c r="Y40" s="40">
        <f>MIN(Y4:Y21,Y23:Y38)</f>
        <v>6.2332834670655965E-2</v>
      </c>
      <c r="Z40" s="40">
        <f t="shared" ref="Z40:AQ40" si="1">MIN(Z4:Z21,Z23:Z38)</f>
        <v>6.7588465387064492E-2</v>
      </c>
      <c r="AA40" s="40">
        <f t="shared" si="1"/>
        <v>7.4339453649798479E-2</v>
      </c>
      <c r="AB40" s="40">
        <f t="shared" si="1"/>
        <v>7.0347284060552087E-2</v>
      </c>
      <c r="AC40" s="40">
        <f t="shared" si="1"/>
        <v>6.8171757414785303E-2</v>
      </c>
      <c r="AD40" s="40">
        <f>MIN(AD4:AD21,AD23:AD38)</f>
        <v>6.7871308946672537E-2</v>
      </c>
      <c r="AE40" s="40">
        <f t="shared" si="1"/>
        <v>6.8314452454514243E-2</v>
      </c>
      <c r="AF40" s="40">
        <f t="shared" si="1"/>
        <v>6.6800939912722387E-2</v>
      </c>
      <c r="AG40" s="40">
        <f t="shared" si="1"/>
        <v>6.51890482398957E-2</v>
      </c>
      <c r="AH40" s="40">
        <f t="shared" si="1"/>
        <v>6.2049514258853022E-2</v>
      </c>
      <c r="AI40" s="40">
        <f t="shared" si="1"/>
        <v>5.9723889555822328E-2</v>
      </c>
      <c r="AJ40" s="40">
        <f t="shared" si="1"/>
        <v>5.8486238532110088E-2</v>
      </c>
      <c r="AK40" s="40">
        <f t="shared" si="1"/>
        <v>5.7921635434412262E-2</v>
      </c>
      <c r="AL40" s="40">
        <f t="shared" si="1"/>
        <v>5.8282208588957045E-2</v>
      </c>
      <c r="AM40" s="40">
        <f t="shared" si="1"/>
        <v>5.6731813246471224E-2</v>
      </c>
      <c r="AN40" s="40">
        <f t="shared" si="1"/>
        <v>6.0750132065504489E-2</v>
      </c>
      <c r="AO40" s="40">
        <f t="shared" si="1"/>
        <v>6.1562338334195547E-2</v>
      </c>
      <c r="AP40" s="40">
        <f t="shared" si="1"/>
        <v>6.1678463094034373E-2</v>
      </c>
      <c r="AQ40" s="40">
        <f t="shared" si="1"/>
        <v>6.1143984220907298E-2</v>
      </c>
      <c r="AR40" s="40"/>
    </row>
    <row r="41" spans="1:44" ht="10.15" x14ac:dyDescent="0.25">
      <c r="A41" s="42"/>
      <c r="B41" s="41" t="s">
        <v>162</v>
      </c>
      <c r="C41" s="40">
        <v>0.45</v>
      </c>
      <c r="D41" s="40">
        <v>0.45</v>
      </c>
      <c r="E41" s="40">
        <f t="shared" ref="E41:AQ41" si="2">MAX(E4:E21,E23:E38)-E40</f>
        <v>0.45169897579362051</v>
      </c>
      <c r="F41" s="40">
        <f t="shared" si="2"/>
        <v>0.44565995635254452</v>
      </c>
      <c r="G41" s="40">
        <f t="shared" si="2"/>
        <v>0.43970497067192293</v>
      </c>
      <c r="H41" s="40">
        <f t="shared" si="2"/>
        <v>0.42854684553354772</v>
      </c>
      <c r="I41" s="40">
        <f t="shared" si="2"/>
        <v>0.30547588919998481</v>
      </c>
      <c r="J41" s="40">
        <f t="shared" si="2"/>
        <v>0.31456829524599345</v>
      </c>
      <c r="K41" s="40">
        <f t="shared" si="2"/>
        <v>0.29209370456107114</v>
      </c>
      <c r="L41" s="40">
        <f t="shared" si="2"/>
        <v>0.28572626561065323</v>
      </c>
      <c r="M41" s="40">
        <f t="shared" si="2"/>
        <v>0.29052851111237349</v>
      </c>
      <c r="N41" s="40">
        <f t="shared" si="2"/>
        <v>0.29116034922308365</v>
      </c>
      <c r="O41" s="40">
        <f t="shared" si="2"/>
        <v>0.26938507800302197</v>
      </c>
      <c r="P41" s="40">
        <f t="shared" si="2"/>
        <v>0.2662067170347327</v>
      </c>
      <c r="Q41" s="40">
        <f t="shared" si="2"/>
        <v>0.25836931502305849</v>
      </c>
      <c r="R41" s="40">
        <f t="shared" si="2"/>
        <v>0.26309333687466635</v>
      </c>
      <c r="S41" s="40">
        <f t="shared" si="2"/>
        <v>0.26892713243511146</v>
      </c>
      <c r="T41" s="40">
        <f t="shared" si="2"/>
        <v>0.26955597748837079</v>
      </c>
      <c r="U41" s="40">
        <f t="shared" si="2"/>
        <v>0.26335934627870083</v>
      </c>
      <c r="V41" s="40">
        <f t="shared" si="2"/>
        <v>0.28254000569674786</v>
      </c>
      <c r="W41" s="40">
        <f t="shared" si="2"/>
        <v>0.28253080200239278</v>
      </c>
      <c r="X41" s="40">
        <f t="shared" si="2"/>
        <v>0.27709308233278446</v>
      </c>
      <c r="Y41" s="40">
        <f t="shared" si="2"/>
        <v>0.27051520475493251</v>
      </c>
      <c r="Z41" s="40">
        <f t="shared" si="2"/>
        <v>0.25540598048780216</v>
      </c>
      <c r="AA41" s="40">
        <f t="shared" si="2"/>
        <v>0.24676612771746176</v>
      </c>
      <c r="AB41" s="40">
        <f t="shared" si="2"/>
        <v>0.25301006578540469</v>
      </c>
      <c r="AC41" s="40">
        <f t="shared" si="2"/>
        <v>0.24459116347171622</v>
      </c>
      <c r="AD41" s="40">
        <f t="shared" si="2"/>
        <v>0.24320822423447952</v>
      </c>
      <c r="AE41" s="40">
        <f t="shared" si="2"/>
        <v>0.23914143474865202</v>
      </c>
      <c r="AF41" s="40">
        <f t="shared" si="2"/>
        <v>0.23269851564258626</v>
      </c>
      <c r="AG41" s="40">
        <f t="shared" si="2"/>
        <v>0.23250916515246828</v>
      </c>
      <c r="AH41" s="40">
        <f t="shared" si="2"/>
        <v>0.23250000712975893</v>
      </c>
      <c r="AI41" s="40">
        <f t="shared" si="2"/>
        <v>0.2313815211806188</v>
      </c>
      <c r="AJ41" s="40">
        <f t="shared" si="2"/>
        <v>0.22992446588786875</v>
      </c>
      <c r="AK41" s="40">
        <f t="shared" si="2"/>
        <v>0.23464298424619628</v>
      </c>
      <c r="AL41" s="40">
        <f t="shared" si="2"/>
        <v>0.23826345767063323</v>
      </c>
      <c r="AM41" s="40">
        <f t="shared" si="2"/>
        <v>0.24782805836067265</v>
      </c>
      <c r="AN41" s="40">
        <f t="shared" si="2"/>
        <v>0.25492017721726828</v>
      </c>
      <c r="AO41" s="40">
        <f t="shared" si="2"/>
        <v>0.25802844017955479</v>
      </c>
      <c r="AP41" s="40">
        <f t="shared" si="2"/>
        <v>0.24698860763187355</v>
      </c>
      <c r="AQ41" s="40">
        <f t="shared" si="2"/>
        <v>0.24641805127996222</v>
      </c>
      <c r="AR41" s="40"/>
    </row>
    <row r="42" spans="1:44" x14ac:dyDescent="0.2">
      <c r="B42" s="33" t="s">
        <v>159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>
        <v>0.14840973542969166</v>
      </c>
      <c r="AA42" s="40">
        <v>0.14646421810352803</v>
      </c>
      <c r="AB42" s="40">
        <v>0.14363813002985193</v>
      </c>
      <c r="AC42" s="40">
        <v>0.14317185732897708</v>
      </c>
      <c r="AD42" s="40">
        <v>0.14239674164743024</v>
      </c>
      <c r="AE42" s="40">
        <v>0.14333755569993387</v>
      </c>
      <c r="AF42" s="40">
        <v>0.14394865812174579</v>
      </c>
      <c r="AG42" s="40">
        <v>0.14239496945294522</v>
      </c>
      <c r="AH42" s="40">
        <v>0.14047700090407611</v>
      </c>
      <c r="AI42" s="40">
        <v>0.13874277108198432</v>
      </c>
      <c r="AJ42" s="40">
        <v>0.13718682339744007</v>
      </c>
      <c r="AK42" s="40">
        <v>0.13811016663850106</v>
      </c>
      <c r="AL42" s="40">
        <v>0.13917573731382343</v>
      </c>
      <c r="AM42" s="40">
        <v>0.13762521781971521</v>
      </c>
      <c r="AN42" s="40">
        <v>0.13749621907565757</v>
      </c>
      <c r="AO42" s="40">
        <v>0.1359673750947703</v>
      </c>
      <c r="AP42" s="40">
        <v>0.13403605588924261</v>
      </c>
      <c r="AQ42" s="40"/>
      <c r="AR42" s="40"/>
    </row>
    <row r="43" spans="1:44" x14ac:dyDescent="0.2">
      <c r="A43" s="42"/>
      <c r="B43" s="33" t="s">
        <v>82</v>
      </c>
      <c r="C43" s="39">
        <v>0.34282781626892483</v>
      </c>
      <c r="D43" s="39">
        <v>0.34305510796003869</v>
      </c>
      <c r="E43" s="39">
        <v>0.33460817983140806</v>
      </c>
      <c r="F43" s="39">
        <v>0.33141962421711901</v>
      </c>
      <c r="G43" s="39">
        <v>0.33605352154094986</v>
      </c>
      <c r="H43" s="39">
        <v>0.33991083826646201</v>
      </c>
      <c r="I43" s="39">
        <v>0.33765955929544322</v>
      </c>
      <c r="J43" s="39">
        <v>0.34147019959663399</v>
      </c>
      <c r="K43" s="39">
        <v>0.33761540248761263</v>
      </c>
      <c r="L43" s="39">
        <v>0.31728144277810466</v>
      </c>
      <c r="M43" s="39">
        <v>0.3125549008461494</v>
      </c>
      <c r="N43" s="39">
        <v>0.31396668006034251</v>
      </c>
      <c r="O43" s="39">
        <v>0.30536871713342301</v>
      </c>
      <c r="P43" s="39">
        <v>0.30190884878059765</v>
      </c>
      <c r="Q43" s="39">
        <v>0.2876531419948179</v>
      </c>
      <c r="R43" s="39">
        <v>0.28024534483473645</v>
      </c>
      <c r="S43" s="39">
        <v>0.26684989610563714</v>
      </c>
      <c r="T43" s="39">
        <v>0.27199801360700243</v>
      </c>
      <c r="U43" s="39">
        <v>0.27337596506277784</v>
      </c>
      <c r="V43" s="39">
        <v>0.27083601616652614</v>
      </c>
      <c r="W43" s="39">
        <v>0.27279330003007685</v>
      </c>
      <c r="X43" s="39">
        <v>0.27383245064997591</v>
      </c>
      <c r="Y43" s="39">
        <v>0.27818210872860838</v>
      </c>
      <c r="Z43" s="39">
        <v>0.28169392027654533</v>
      </c>
      <c r="AA43" s="39">
        <v>0.28103766318058543</v>
      </c>
      <c r="AB43" s="39">
        <v>0.2771833744806948</v>
      </c>
      <c r="AC43" s="39">
        <v>0.28047001680849903</v>
      </c>
      <c r="AD43" s="39">
        <v>0.27923274217964839</v>
      </c>
      <c r="AE43" s="39">
        <v>0.27294834790071598</v>
      </c>
      <c r="AF43" s="39">
        <v>0.27085730954538439</v>
      </c>
      <c r="AG43" s="39">
        <v>0.27005473795478424</v>
      </c>
      <c r="AH43" s="39">
        <v>0.26498061617874152</v>
      </c>
      <c r="AI43" s="39">
        <v>0.25815989788685362</v>
      </c>
      <c r="AJ43" s="39">
        <v>0.25321993626928918</v>
      </c>
      <c r="AK43" s="39">
        <v>0.24295555072456987</v>
      </c>
      <c r="AL43" s="39">
        <v>0.23469975453938471</v>
      </c>
      <c r="AM43" s="39">
        <v>0.2307152606172948</v>
      </c>
      <c r="AN43" s="39">
        <v>0.23167592289836544</v>
      </c>
      <c r="AO43" s="39">
        <v>0.22544032872558994</v>
      </c>
      <c r="AP43" s="39">
        <v>0.22079139579633728</v>
      </c>
      <c r="AQ43" s="39">
        <v>0.21448678359659981</v>
      </c>
      <c r="AR43" s="39">
        <v>0.21231549212455114</v>
      </c>
    </row>
    <row r="44" spans="1:44" x14ac:dyDescent="0.2">
      <c r="B44" s="33" t="s">
        <v>75</v>
      </c>
      <c r="C44" s="39"/>
      <c r="D44" s="39"/>
      <c r="E44" s="39">
        <v>0.5239117106069896</v>
      </c>
      <c r="F44" s="39">
        <v>0.51953601953601958</v>
      </c>
      <c r="G44" s="39">
        <v>0.51434611899728178</v>
      </c>
      <c r="H44" s="39">
        <v>0.50297973778307514</v>
      </c>
      <c r="I44" s="39">
        <v>0.38003210221773626</v>
      </c>
      <c r="J44" s="39">
        <v>0.39134554643082758</v>
      </c>
      <c r="K44" s="39">
        <v>0.36690431062167722</v>
      </c>
      <c r="L44" s="39">
        <v>0.35858172977046521</v>
      </c>
      <c r="M44" s="39">
        <v>0.36054479396885175</v>
      </c>
      <c r="N44" s="39">
        <v>0.3541727643085838</v>
      </c>
      <c r="O44" s="39">
        <v>0.35497739390483629</v>
      </c>
      <c r="P44" s="39">
        <v>0.3524655020879649</v>
      </c>
      <c r="Q44" s="39">
        <v>0.34365846980139869</v>
      </c>
      <c r="R44" s="39">
        <v>0.34808992758287305</v>
      </c>
      <c r="S44" s="39">
        <v>0.35235313118751849</v>
      </c>
      <c r="T44" s="39">
        <v>0.35361228508719605</v>
      </c>
      <c r="U44" s="39">
        <v>0.34673354931940703</v>
      </c>
      <c r="V44" s="39">
        <v>0.34447726282877328</v>
      </c>
      <c r="W44" s="39">
        <v>0.33768135667751165</v>
      </c>
      <c r="X44" s="39">
        <v>0.33722274197622043</v>
      </c>
      <c r="Y44" s="39">
        <v>0.33284803942558849</v>
      </c>
      <c r="Z44" s="39">
        <v>0.32299444587486664</v>
      </c>
      <c r="AA44" s="39">
        <v>0.32110558136726025</v>
      </c>
      <c r="AB44" s="39">
        <v>0.32335734984595677</v>
      </c>
      <c r="AC44" s="39">
        <v>0.31276292088650154</v>
      </c>
      <c r="AD44" s="39">
        <v>0.31107953318115206</v>
      </c>
      <c r="AE44" s="39">
        <v>0.30745588720316624</v>
      </c>
      <c r="AF44" s="39">
        <v>0.29949945555530866</v>
      </c>
      <c r="AG44" s="39">
        <v>0.29769821339236396</v>
      </c>
      <c r="AH44" s="39">
        <v>0.29454952138861196</v>
      </c>
      <c r="AI44" s="39">
        <v>0.29110541073644114</v>
      </c>
      <c r="AJ44" s="39">
        <v>0.28841070441997885</v>
      </c>
      <c r="AK44" s="39">
        <v>0.29256461968060854</v>
      </c>
      <c r="AL44" s="39">
        <v>0.29654566625959028</v>
      </c>
      <c r="AM44" s="39">
        <v>0.30455987160714387</v>
      </c>
      <c r="AN44" s="39">
        <v>0.31567030928277279</v>
      </c>
      <c r="AO44" s="39">
        <v>0.31959077851375034</v>
      </c>
      <c r="AP44" s="39">
        <v>0.30866707072590793</v>
      </c>
      <c r="AQ44" s="39">
        <v>0.30756203550086952</v>
      </c>
      <c r="AR44" s="39"/>
    </row>
    <row r="45" spans="1:44" x14ac:dyDescent="0.2">
      <c r="B45" s="33" t="s">
        <v>81</v>
      </c>
      <c r="C45" s="39">
        <v>0.17978173463526709</v>
      </c>
      <c r="D45" s="39">
        <v>0.17719597799279074</v>
      </c>
      <c r="E45" s="39">
        <v>0.17633845001871959</v>
      </c>
      <c r="F45" s="39">
        <v>0.17825443786982248</v>
      </c>
      <c r="G45" s="39">
        <v>0.17649206059499908</v>
      </c>
      <c r="H45" s="39">
        <v>0.17178468208092484</v>
      </c>
      <c r="I45" s="39">
        <v>0.16896613510123634</v>
      </c>
      <c r="J45" s="39">
        <v>0.16725789286981199</v>
      </c>
      <c r="K45" s="39">
        <v>0.16361416361416362</v>
      </c>
      <c r="L45" s="39">
        <v>0.15938258758237947</v>
      </c>
      <c r="M45" s="39">
        <v>0.15774065782676081</v>
      </c>
      <c r="N45" s="39">
        <v>0.15581752947206562</v>
      </c>
      <c r="O45" s="39">
        <v>0.1547961427846388</v>
      </c>
      <c r="P45" s="39">
        <v>0.15138911994676427</v>
      </c>
      <c r="Q45" s="39">
        <v>0.14621409921671019</v>
      </c>
      <c r="R45" s="39">
        <v>0.1405024803968635</v>
      </c>
      <c r="S45" s="39">
        <v>0.13487203642644058</v>
      </c>
      <c r="T45" s="39">
        <v>0.13098197638284648</v>
      </c>
      <c r="U45" s="39">
        <v>0.12620155038759689</v>
      </c>
      <c r="V45" s="39">
        <v>0.12335347900201457</v>
      </c>
      <c r="W45" s="39">
        <v>0.12141861545609416</v>
      </c>
      <c r="X45" s="39">
        <v>0.11794634597594819</v>
      </c>
      <c r="Y45" s="39">
        <v>0.11773676986426719</v>
      </c>
      <c r="Z45" s="39">
        <v>0.11682529935523488</v>
      </c>
      <c r="AA45" s="39">
        <v>0.11668214175177964</v>
      </c>
      <c r="AB45" s="39">
        <v>0.11340366118523115</v>
      </c>
      <c r="AC45" s="39">
        <v>0.10807860262008734</v>
      </c>
      <c r="AD45" s="39">
        <v>0.10584518167456557</v>
      </c>
      <c r="AE45" s="39">
        <v>0.10449651678277391</v>
      </c>
      <c r="AF45" s="39">
        <v>0.10364986569758255</v>
      </c>
      <c r="AG45" s="39">
        <v>0.10226557583385777</v>
      </c>
      <c r="AH45" s="39">
        <v>9.9185208398621119E-2</v>
      </c>
      <c r="AI45" s="39">
        <v>9.7005614472863377E-2</v>
      </c>
      <c r="AJ45" s="39">
        <v>9.5066562255285827E-2</v>
      </c>
      <c r="AK45" s="39">
        <v>9.4555873925501438E-2</v>
      </c>
      <c r="AL45" s="39">
        <v>9.2536359277609073E-2</v>
      </c>
      <c r="AM45" s="39">
        <v>8.9509787518822145E-2</v>
      </c>
      <c r="AN45" s="39">
        <v>8.9154704944178625E-2</v>
      </c>
      <c r="AO45" s="39">
        <v>8.7783235620345429E-2</v>
      </c>
      <c r="AP45" s="39">
        <v>8.7545268461659581E-2</v>
      </c>
      <c r="AQ45" s="39">
        <v>8.516311166875784E-2</v>
      </c>
      <c r="AR45" s="39"/>
    </row>
    <row r="46" spans="1:44" x14ac:dyDescent="0.2">
      <c r="B46" s="33" t="s">
        <v>95</v>
      </c>
      <c r="C46" s="39">
        <v>8.6515388020408646E-2</v>
      </c>
      <c r="D46" s="39">
        <v>8.3693888588426177E-2</v>
      </c>
      <c r="E46" s="39">
        <v>8.3614984187704453E-2</v>
      </c>
      <c r="F46" s="39">
        <v>8.3781026153589871E-2</v>
      </c>
      <c r="G46" s="39">
        <v>8.4837691249089284E-2</v>
      </c>
      <c r="H46" s="39">
        <v>8.7036645418567413E-2</v>
      </c>
      <c r="I46" s="39">
        <v>8.7004591770670436E-2</v>
      </c>
      <c r="J46" s="39">
        <v>8.9403773888230217E-2</v>
      </c>
      <c r="K46" s="39">
        <v>9.0673780669218718E-2</v>
      </c>
      <c r="L46" s="39">
        <v>8.8929098614351693E-2</v>
      </c>
      <c r="M46" s="39">
        <v>8.6504899673355104E-2</v>
      </c>
      <c r="N46" s="39">
        <v>8.5102694416817976E-2</v>
      </c>
      <c r="O46" s="39">
        <v>8.5592315901814306E-2</v>
      </c>
      <c r="P46" s="39">
        <v>8.6258785053232201E-2</v>
      </c>
      <c r="Q46" s="39">
        <v>8.5289154778340232E-2</v>
      </c>
      <c r="R46" s="39">
        <v>8.4996590708206712E-2</v>
      </c>
      <c r="S46" s="39">
        <v>8.7276372347474471E-2</v>
      </c>
      <c r="T46" s="39">
        <v>8.4056307598825236E-2</v>
      </c>
      <c r="U46" s="39">
        <v>8.5482167654811703E-2</v>
      </c>
      <c r="V46" s="39">
        <v>8.6526897448399157E-2</v>
      </c>
      <c r="W46" s="39">
        <v>8.3923138510808654E-2</v>
      </c>
      <c r="X46" s="39">
        <v>8.2788774189475015E-2</v>
      </c>
      <c r="Y46" s="39">
        <v>8.1145124191481802E-2</v>
      </c>
      <c r="Z46" s="39">
        <v>7.837186128416361E-2</v>
      </c>
      <c r="AA46" s="39">
        <v>7.5564844780055138E-2</v>
      </c>
      <c r="AB46" s="39">
        <v>7.3145787524380709E-2</v>
      </c>
      <c r="AC46" s="39">
        <v>7.2597547705812338E-2</v>
      </c>
      <c r="AD46" s="39">
        <v>7.1480382459610942E-2</v>
      </c>
      <c r="AE46" s="39">
        <v>7.4744438636231633E-2</v>
      </c>
      <c r="AF46" s="39">
        <v>7.4907362192284485E-2</v>
      </c>
      <c r="AG46" s="39">
        <v>7.3830522825089964E-2</v>
      </c>
      <c r="AH46" s="39">
        <v>7.3296544274962433E-2</v>
      </c>
      <c r="AI46" s="39">
        <v>7.1298965401548814E-2</v>
      </c>
      <c r="AJ46" s="39">
        <v>6.9344120196475012E-2</v>
      </c>
      <c r="AK46" s="39">
        <v>7.0283177362968893E-2</v>
      </c>
      <c r="AL46" s="39">
        <v>6.9615428867284126E-2</v>
      </c>
      <c r="AM46" s="39">
        <v>6.7556070322945042E-2</v>
      </c>
      <c r="AN46" s="39">
        <v>6.6884725799998601E-2</v>
      </c>
      <c r="AO46" s="39">
        <v>6.5365562186911599E-2</v>
      </c>
      <c r="AP46" s="39">
        <v>6.3962270599090945E-2</v>
      </c>
      <c r="AQ46" s="39">
        <v>6.3890400650393392E-2</v>
      </c>
      <c r="AR46" s="39">
        <v>6.3419530362661458E-2</v>
      </c>
    </row>
    <row r="50" spans="3:44" x14ac:dyDescent="0.2"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</row>
  </sheetData>
  <conditionalFormatting sqref="H4:H38">
    <cfRule type="top10" dxfId="151" priority="75" bottom="1" rank="1"/>
    <cfRule type="top10" dxfId="150" priority="76" rank="1"/>
  </conditionalFormatting>
  <conditionalFormatting sqref="I4:I38">
    <cfRule type="top10" dxfId="149" priority="73" bottom="1" rank="1"/>
    <cfRule type="top10" dxfId="148" priority="74" rank="1"/>
  </conditionalFormatting>
  <conditionalFormatting sqref="J4:J38">
    <cfRule type="top10" dxfId="147" priority="71" bottom="1" rank="1"/>
    <cfRule type="top10" dxfId="146" priority="72" rank="1"/>
  </conditionalFormatting>
  <conditionalFormatting sqref="K4:K38">
    <cfRule type="top10" dxfId="145" priority="69" bottom="1" rank="1"/>
    <cfRule type="top10" dxfId="144" priority="70" rank="1"/>
  </conditionalFormatting>
  <conditionalFormatting sqref="L4:L38">
    <cfRule type="top10" dxfId="143" priority="67" bottom="1" rank="1"/>
    <cfRule type="top10" dxfId="142" priority="68" rank="1"/>
  </conditionalFormatting>
  <conditionalFormatting sqref="M4:M38">
    <cfRule type="top10" dxfId="141" priority="65" bottom="1" rank="1"/>
    <cfRule type="top10" dxfId="140" priority="66" rank="1"/>
  </conditionalFormatting>
  <conditionalFormatting sqref="N4:N38">
    <cfRule type="top10" dxfId="139" priority="63" bottom="1" rank="1"/>
    <cfRule type="top10" dxfId="138" priority="64" rank="1"/>
  </conditionalFormatting>
  <conditionalFormatting sqref="O4:O38">
    <cfRule type="top10" dxfId="137" priority="61" bottom="1" rank="1"/>
    <cfRule type="top10" dxfId="136" priority="62" rank="1"/>
  </conditionalFormatting>
  <conditionalFormatting sqref="P4:P38">
    <cfRule type="top10" dxfId="135" priority="59" bottom="1" rank="1"/>
    <cfRule type="top10" dxfId="134" priority="60" rank="1"/>
  </conditionalFormatting>
  <conditionalFormatting sqref="Q4:Q38">
    <cfRule type="top10" dxfId="133" priority="57" bottom="1" rank="1"/>
    <cfRule type="top10" dxfId="132" priority="58" rank="1"/>
  </conditionalFormatting>
  <conditionalFormatting sqref="R4:R38">
    <cfRule type="top10" dxfId="131" priority="55" bottom="1" rank="1"/>
    <cfRule type="top10" dxfId="130" priority="56" rank="1"/>
  </conditionalFormatting>
  <conditionalFormatting sqref="S4:S38">
    <cfRule type="top10" dxfId="129" priority="53" bottom="1" rank="1"/>
    <cfRule type="top10" dxfId="128" priority="54" rank="1"/>
  </conditionalFormatting>
  <conditionalFormatting sqref="T4:T38">
    <cfRule type="top10" dxfId="127" priority="51" bottom="1" rank="1"/>
    <cfRule type="top10" dxfId="126" priority="52" rank="1"/>
  </conditionalFormatting>
  <conditionalFormatting sqref="U4:U38">
    <cfRule type="top10" dxfId="125" priority="49" bottom="1" rank="1"/>
    <cfRule type="top10" dxfId="124" priority="50" rank="1"/>
  </conditionalFormatting>
  <conditionalFormatting sqref="V4:V38">
    <cfRule type="top10" dxfId="123" priority="47" bottom="1" rank="1"/>
    <cfRule type="top10" dxfId="122" priority="48" rank="1"/>
  </conditionalFormatting>
  <conditionalFormatting sqref="W4:W38">
    <cfRule type="top10" dxfId="121" priority="45" bottom="1" rank="1"/>
    <cfRule type="top10" dxfId="120" priority="46" rank="1"/>
  </conditionalFormatting>
  <conditionalFormatting sqref="X4:X38">
    <cfRule type="top10" dxfId="119" priority="43" bottom="1" rank="1"/>
    <cfRule type="top10" dxfId="118" priority="44" rank="1"/>
  </conditionalFormatting>
  <conditionalFormatting sqref="Y4:Y38">
    <cfRule type="top10" dxfId="117" priority="41" bottom="1" rank="1"/>
    <cfRule type="top10" dxfId="116" priority="42" rank="1"/>
  </conditionalFormatting>
  <conditionalFormatting sqref="Z4:Z38">
    <cfRule type="top10" dxfId="115" priority="39" bottom="1" rank="1"/>
    <cfRule type="top10" dxfId="114" priority="40" rank="1"/>
  </conditionalFormatting>
  <conditionalFormatting sqref="AA4:AA38">
    <cfRule type="top10" dxfId="113" priority="37" bottom="1" rank="1"/>
    <cfRule type="top10" dxfId="112" priority="38" rank="1"/>
  </conditionalFormatting>
  <conditionalFormatting sqref="AB4:AB38">
    <cfRule type="top10" dxfId="111" priority="35" bottom="1" rank="1"/>
    <cfRule type="top10" dxfId="110" priority="36" rank="1"/>
  </conditionalFormatting>
  <conditionalFormatting sqref="AC4:AC38">
    <cfRule type="top10" dxfId="109" priority="33" bottom="1" rank="1"/>
    <cfRule type="top10" dxfId="108" priority="34" rank="1"/>
  </conditionalFormatting>
  <conditionalFormatting sqref="AD4:AD38">
    <cfRule type="top10" dxfId="107" priority="31" bottom="1" rank="1"/>
    <cfRule type="top10" dxfId="106" priority="32" rank="1"/>
  </conditionalFormatting>
  <conditionalFormatting sqref="AE4:AE38">
    <cfRule type="top10" dxfId="105" priority="29" bottom="1" rank="1"/>
    <cfRule type="top10" dxfId="104" priority="30" rank="1"/>
  </conditionalFormatting>
  <conditionalFormatting sqref="AF4:AF38">
    <cfRule type="top10" dxfId="103" priority="27" bottom="1" rank="1"/>
    <cfRule type="top10" dxfId="102" priority="28" rank="1"/>
  </conditionalFormatting>
  <conditionalFormatting sqref="AG4:AG38">
    <cfRule type="top10" dxfId="101" priority="25" bottom="1" rank="1"/>
    <cfRule type="top10" dxfId="100" priority="26" rank="1"/>
  </conditionalFormatting>
  <conditionalFormatting sqref="AH4:AH38">
    <cfRule type="top10" dxfId="99" priority="23" bottom="1" rank="1"/>
    <cfRule type="top10" dxfId="98" priority="24" rank="1"/>
  </conditionalFormatting>
  <conditionalFormatting sqref="AI4:AI38">
    <cfRule type="top10" dxfId="97" priority="21" bottom="1" rank="1"/>
    <cfRule type="top10" dxfId="96" priority="22" rank="1"/>
  </conditionalFormatting>
  <conditionalFormatting sqref="AJ4:AJ38">
    <cfRule type="top10" dxfId="95" priority="19" bottom="1" rank="1"/>
    <cfRule type="top10" dxfId="94" priority="20" rank="1"/>
  </conditionalFormatting>
  <conditionalFormatting sqref="AK4:AK38">
    <cfRule type="top10" dxfId="93" priority="17" bottom="1" rank="1"/>
    <cfRule type="top10" dxfId="92" priority="18" rank="1"/>
  </conditionalFormatting>
  <conditionalFormatting sqref="AL4:AL38">
    <cfRule type="top10" dxfId="91" priority="15" bottom="1" rank="1"/>
    <cfRule type="top10" dxfId="90" priority="16" rank="1"/>
  </conditionalFormatting>
  <conditionalFormatting sqref="AM4:AM38">
    <cfRule type="top10" dxfId="89" priority="13" bottom="1" rank="1"/>
    <cfRule type="top10" dxfId="88" priority="14" rank="1"/>
  </conditionalFormatting>
  <conditionalFormatting sqref="AN4:AN38">
    <cfRule type="top10" dxfId="87" priority="11" bottom="1" rank="1"/>
    <cfRule type="top10" dxfId="86" priority="12" rank="1"/>
  </conditionalFormatting>
  <conditionalFormatting sqref="AO4:AO38">
    <cfRule type="top10" dxfId="85" priority="9" bottom="1" rank="1"/>
    <cfRule type="top10" dxfId="84" priority="10" rank="1"/>
  </conditionalFormatting>
  <conditionalFormatting sqref="AP4:AP38">
    <cfRule type="top10" dxfId="83" priority="7" bottom="1" rank="1"/>
    <cfRule type="top10" dxfId="82" priority="8" rank="1"/>
  </conditionalFormatting>
  <conditionalFormatting sqref="AQ4:AQ38">
    <cfRule type="top10" dxfId="81" priority="5" bottom="1" rank="1"/>
    <cfRule type="top10" dxfId="80" priority="6" rank="1"/>
  </conditionalFormatting>
  <conditionalFormatting sqref="AR4:AR38">
    <cfRule type="top10" dxfId="79" priority="3" bottom="1" rank="1"/>
    <cfRule type="top10" dxfId="78" priority="4" rank="1"/>
  </conditionalFormatting>
  <conditionalFormatting sqref="C4:G38">
    <cfRule type="top10" dxfId="77" priority="1" bottom="1" rank="1"/>
    <cfRule type="top10" dxfId="76" priority="2" rank="1"/>
  </conditionalFormatting>
  <pageMargins left="0.75" right="0.75" top="1" bottom="1" header="0.5" footer="0.5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1"/>
  <sheetViews>
    <sheetView workbookViewId="0">
      <selection sqref="A1:J1"/>
    </sheetView>
  </sheetViews>
  <sheetFormatPr defaultColWidth="9.140625" defaultRowHeight="12.75" x14ac:dyDescent="0.2"/>
  <cols>
    <col min="1" max="1" width="3.7109375" style="33" customWidth="1"/>
    <col min="2" max="2" width="12.7109375" style="33" customWidth="1"/>
    <col min="3" max="44" width="3.7109375" style="35" customWidth="1"/>
    <col min="45" max="45" width="1.7109375" style="33" customWidth="1"/>
    <col min="46" max="16384" width="9.140625" style="33"/>
  </cols>
  <sheetData>
    <row r="1" spans="1:44" ht="10.15" x14ac:dyDescent="0.25"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</row>
    <row r="2" spans="1:44" ht="10.15" x14ac:dyDescent="0.25">
      <c r="B2" s="34" t="s">
        <v>157</v>
      </c>
    </row>
    <row r="3" spans="1:44" ht="10.15" x14ac:dyDescent="0.25">
      <c r="A3" s="36"/>
      <c r="B3" s="37"/>
      <c r="C3" s="38" t="s">
        <v>109</v>
      </c>
      <c r="D3" s="38" t="s">
        <v>110</v>
      </c>
      <c r="E3" s="38" t="s">
        <v>111</v>
      </c>
      <c r="F3" s="38" t="s">
        <v>112</v>
      </c>
      <c r="G3" s="38" t="s">
        <v>113</v>
      </c>
      <c r="H3" s="38" t="s">
        <v>114</v>
      </c>
      <c r="I3" s="38" t="s">
        <v>115</v>
      </c>
      <c r="J3" s="38" t="s">
        <v>116</v>
      </c>
      <c r="K3" s="38" t="s">
        <v>117</v>
      </c>
      <c r="L3" s="38" t="s">
        <v>118</v>
      </c>
      <c r="M3" s="38" t="s">
        <v>119</v>
      </c>
      <c r="N3" s="38" t="s">
        <v>120</v>
      </c>
      <c r="O3" s="38" t="s">
        <v>121</v>
      </c>
      <c r="P3" s="38" t="s">
        <v>122</v>
      </c>
      <c r="Q3" s="38" t="s">
        <v>123</v>
      </c>
      <c r="R3" s="38" t="s">
        <v>124</v>
      </c>
      <c r="S3" s="38" t="s">
        <v>125</v>
      </c>
      <c r="T3" s="38" t="s">
        <v>126</v>
      </c>
      <c r="U3" s="38" t="s">
        <v>127</v>
      </c>
      <c r="V3" s="38" t="s">
        <v>128</v>
      </c>
      <c r="W3" s="38" t="s">
        <v>129</v>
      </c>
      <c r="X3" s="38" t="s">
        <v>130</v>
      </c>
      <c r="Y3" s="38" t="s">
        <v>131</v>
      </c>
      <c r="Z3" s="38" t="s">
        <v>132</v>
      </c>
      <c r="AA3" s="38" t="s">
        <v>133</v>
      </c>
      <c r="AB3" s="38" t="s">
        <v>134</v>
      </c>
      <c r="AC3" s="38" t="s">
        <v>135</v>
      </c>
      <c r="AD3" s="38" t="s">
        <v>136</v>
      </c>
      <c r="AE3" s="38" t="s">
        <v>137</v>
      </c>
      <c r="AF3" s="38" t="s">
        <v>138</v>
      </c>
      <c r="AG3" s="38" t="s">
        <v>139</v>
      </c>
      <c r="AH3" s="38" t="s">
        <v>140</v>
      </c>
      <c r="AI3" s="38" t="s">
        <v>141</v>
      </c>
      <c r="AJ3" s="38" t="s">
        <v>142</v>
      </c>
      <c r="AK3" s="38" t="s">
        <v>143</v>
      </c>
      <c r="AL3" s="38" t="s">
        <v>144</v>
      </c>
      <c r="AM3" s="38" t="s">
        <v>145</v>
      </c>
      <c r="AN3" s="38" t="s">
        <v>146</v>
      </c>
      <c r="AO3" s="38" t="s">
        <v>147</v>
      </c>
      <c r="AP3" s="38" t="s">
        <v>148</v>
      </c>
      <c r="AQ3" s="38" t="s">
        <v>149</v>
      </c>
      <c r="AR3" s="38" t="s">
        <v>150</v>
      </c>
    </row>
    <row r="4" spans="1:44" ht="10.15" x14ac:dyDescent="0.25">
      <c r="B4" s="33" t="s">
        <v>61</v>
      </c>
      <c r="C4" s="39">
        <v>5.8206221217879583E-3</v>
      </c>
      <c r="D4" s="39">
        <v>5.5953067245413544E-3</v>
      </c>
      <c r="E4" s="39">
        <v>6.0046035293725196E-3</v>
      </c>
      <c r="F4" s="39">
        <v>4.9203763422986137E-3</v>
      </c>
      <c r="G4" s="39">
        <v>3.9190607372425555E-3</v>
      </c>
      <c r="H4" s="39">
        <v>4.1268323773103882E-3</v>
      </c>
      <c r="I4" s="39">
        <v>3.7818409126426002E-3</v>
      </c>
      <c r="J4" s="39">
        <v>4.3092007681618761E-3</v>
      </c>
      <c r="K4" s="39">
        <v>4.3727837936682092E-3</v>
      </c>
      <c r="L4" s="39">
        <v>3.6915187742304185E-3</v>
      </c>
      <c r="M4" s="39">
        <v>3.9398724136515155E-3</v>
      </c>
      <c r="N4" s="39">
        <v>8.9792958308486832E-3</v>
      </c>
      <c r="O4" s="39">
        <v>9.5782772118756E-3</v>
      </c>
      <c r="P4" s="39">
        <v>9.9166802059191903E-3</v>
      </c>
      <c r="Q4" s="39">
        <v>8.5078970627229904E-3</v>
      </c>
      <c r="R4" s="39">
        <v>8.4340938337156852E-3</v>
      </c>
      <c r="S4" s="39">
        <v>9.4438002042882274E-3</v>
      </c>
      <c r="T4" s="39">
        <v>1.0036524077283712E-2</v>
      </c>
      <c r="U4" s="39">
        <v>1.1148255120766667E-2</v>
      </c>
      <c r="V4" s="39">
        <v>1.0333088416621051E-2</v>
      </c>
      <c r="W4" s="39">
        <v>9.5929665988179983E-3</v>
      </c>
      <c r="X4" s="39">
        <v>9.699851425913588E-3</v>
      </c>
      <c r="Y4" s="39">
        <v>9.1436748101810777E-3</v>
      </c>
      <c r="Z4" s="39">
        <v>8.0227308162655747E-3</v>
      </c>
      <c r="AA4" s="39">
        <v>8.7881221523150744E-3</v>
      </c>
      <c r="AB4" s="39">
        <v>8.5410344863224366E-3</v>
      </c>
      <c r="AC4" s="39">
        <v>5.6284986769295454E-3</v>
      </c>
      <c r="AD4" s="39">
        <v>4.5896386459325549E-3</v>
      </c>
      <c r="AE4" s="39">
        <v>4.2145313746968695E-3</v>
      </c>
      <c r="AF4" s="39">
        <v>4.0219238423826005E-3</v>
      </c>
      <c r="AG4" s="39">
        <v>3.3474572583095381E-3</v>
      </c>
      <c r="AH4" s="39">
        <v>3.1722906334605196E-3</v>
      </c>
      <c r="AI4" s="39">
        <v>2.7668442545573384E-3</v>
      </c>
      <c r="AJ4" s="39">
        <v>2.4146481697708637E-3</v>
      </c>
      <c r="AK4" s="39">
        <v>2.4711306565681807E-3</v>
      </c>
      <c r="AL4" s="39">
        <v>2.7144210251273788E-3</v>
      </c>
      <c r="AM4" s="39">
        <v>2.2297162341460633E-3</v>
      </c>
      <c r="AN4" s="39">
        <v>2.1189801400139591E-3</v>
      </c>
      <c r="AO4" s="39">
        <v>2.221075282339338E-3</v>
      </c>
      <c r="AP4" s="39">
        <v>2.3952973332015282E-3</v>
      </c>
      <c r="AQ4" s="39">
        <v>2.2680856461558237E-3</v>
      </c>
      <c r="AR4" s="39"/>
    </row>
    <row r="5" spans="1:44" ht="10.15" x14ac:dyDescent="0.25">
      <c r="B5" s="33" t="s">
        <v>62</v>
      </c>
      <c r="C5" s="39">
        <v>5.7609919322129159E-2</v>
      </c>
      <c r="D5" s="39">
        <v>5.7124014646823998E-2</v>
      </c>
      <c r="E5" s="39">
        <v>5.4640744432493095E-2</v>
      </c>
      <c r="F5" s="39">
        <v>5.0626655548724551E-2</v>
      </c>
      <c r="G5" s="39">
        <v>4.7815825518912655E-2</v>
      </c>
      <c r="H5" s="39">
        <v>4.6380409392346708E-2</v>
      </c>
      <c r="I5" s="39">
        <v>4.4331865218302256E-2</v>
      </c>
      <c r="J5" s="39">
        <v>4.5020943566815325E-2</v>
      </c>
      <c r="K5" s="39">
        <v>4.3788023807518638E-2</v>
      </c>
      <c r="L5" s="39">
        <v>4.5531610637386692E-2</v>
      </c>
      <c r="M5" s="39">
        <v>4.4256991591404546E-2</v>
      </c>
      <c r="N5" s="39">
        <v>4.4984027660594013E-2</v>
      </c>
      <c r="O5" s="39">
        <v>4.5584949838810743E-2</v>
      </c>
      <c r="P5" s="39">
        <v>4.3728192126734455E-2</v>
      </c>
      <c r="Q5" s="39">
        <v>4.1121520397472515E-2</v>
      </c>
      <c r="R5" s="39">
        <v>3.946150298694695E-2</v>
      </c>
      <c r="S5" s="39">
        <v>3.7552957209874935E-2</v>
      </c>
      <c r="T5" s="39">
        <v>3.2284212644939442E-2</v>
      </c>
      <c r="U5" s="39">
        <v>3.0917065622757065E-2</v>
      </c>
      <c r="V5" s="39">
        <v>3.3924637830682898E-2</v>
      </c>
      <c r="W5" s="39">
        <v>3.5654458563898428E-2</v>
      </c>
      <c r="X5" s="39">
        <v>3.3463298135726398E-2</v>
      </c>
      <c r="Y5" s="39">
        <v>3.0358608353744113E-2</v>
      </c>
      <c r="Z5" s="39">
        <v>2.9626080130901823E-2</v>
      </c>
      <c r="AA5" s="39">
        <v>2.7612300075454555E-2</v>
      </c>
      <c r="AB5" s="39">
        <v>2.623771374677222E-2</v>
      </c>
      <c r="AC5" s="39">
        <v>2.4887581785916536E-2</v>
      </c>
      <c r="AD5" s="39">
        <v>2.30476578861178E-2</v>
      </c>
      <c r="AE5" s="39">
        <v>2.0978202935885763E-2</v>
      </c>
      <c r="AF5" s="39">
        <v>1.0274683603010785E-2</v>
      </c>
      <c r="AG5" s="39">
        <v>1.3886551428877235E-2</v>
      </c>
      <c r="AH5" s="39">
        <v>1.4484824693488108E-2</v>
      </c>
      <c r="AI5" s="39">
        <v>2.3583612609444204E-2</v>
      </c>
      <c r="AJ5" s="39">
        <v>2.3190813862138112E-2</v>
      </c>
      <c r="AK5" s="39">
        <v>2.196998536535217E-2</v>
      </c>
      <c r="AL5" s="39">
        <v>2.1633753230240266E-2</v>
      </c>
      <c r="AM5" s="39">
        <v>2.0226404651107577E-2</v>
      </c>
      <c r="AN5" s="39">
        <v>1.9301884477296208E-2</v>
      </c>
      <c r="AO5" s="39">
        <v>1.8475146298811047E-2</v>
      </c>
      <c r="AP5" s="39">
        <v>2.0206353761076563E-2</v>
      </c>
      <c r="AQ5" s="39">
        <v>1.6132708683510622E-2</v>
      </c>
      <c r="AR5" s="39"/>
    </row>
    <row r="6" spans="1:44" ht="10.15" x14ac:dyDescent="0.25">
      <c r="B6" s="33" t="s">
        <v>63</v>
      </c>
      <c r="C6" s="39">
        <v>3.5490035490035488E-2</v>
      </c>
      <c r="D6" s="39">
        <v>3.4880527327657236E-2</v>
      </c>
      <c r="E6" s="39">
        <v>3.4188034188034191E-2</v>
      </c>
      <c r="F6" s="39">
        <v>3.4729878721058434E-2</v>
      </c>
      <c r="G6" s="39">
        <v>3.5245901639344261E-2</v>
      </c>
      <c r="H6" s="39">
        <v>3.4181022696199069E-2</v>
      </c>
      <c r="I6" s="39">
        <v>3.5146443514644354E-2</v>
      </c>
      <c r="J6" s="39">
        <v>3.5906135142776366E-2</v>
      </c>
      <c r="K6" s="39">
        <v>3.7121644774414618E-2</v>
      </c>
      <c r="L6" s="39">
        <v>3.7746639977123249E-2</v>
      </c>
      <c r="M6" s="39">
        <v>3.7816320727893094E-2</v>
      </c>
      <c r="N6" s="39">
        <v>3.8124823496187517E-2</v>
      </c>
      <c r="O6" s="39">
        <v>3.7942664418212479E-2</v>
      </c>
      <c r="P6" s="39">
        <v>3.7950138504155122E-2</v>
      </c>
      <c r="Q6" s="39">
        <v>3.8147138964577658E-2</v>
      </c>
      <c r="R6" s="39">
        <v>3.8110574342458403E-2</v>
      </c>
      <c r="S6" s="39">
        <v>3.8821954484605084E-2</v>
      </c>
      <c r="T6" s="39">
        <v>3.9205155746509131E-2</v>
      </c>
      <c r="U6" s="39">
        <v>4.023796646836128E-2</v>
      </c>
      <c r="V6" s="39">
        <v>3.8241436359198286E-2</v>
      </c>
      <c r="W6" s="39">
        <v>3.8162392012272256E-2</v>
      </c>
      <c r="X6" s="39">
        <v>3.7264920681629711E-2</v>
      </c>
      <c r="Y6" s="39">
        <v>3.5271915368667271E-2</v>
      </c>
      <c r="Z6" s="39">
        <v>3.3616753267202017E-2</v>
      </c>
      <c r="AA6" s="39">
        <v>2.3209383578737211E-2</v>
      </c>
      <c r="AB6" s="39">
        <v>2.0772238514173997E-2</v>
      </c>
      <c r="AC6" s="39">
        <v>1.7751479289940829E-2</v>
      </c>
      <c r="AD6" s="39">
        <v>1.8673218673218674E-2</v>
      </c>
      <c r="AE6" s="39">
        <v>1.6756756756756759E-2</v>
      </c>
      <c r="AF6" s="39">
        <v>1.8120318917612951E-2</v>
      </c>
      <c r="AG6" s="39">
        <v>1.7023185531472824E-2</v>
      </c>
      <c r="AH6" s="39">
        <v>1.5384615384615384E-2</v>
      </c>
      <c r="AI6" s="39">
        <v>1.292148939570349E-2</v>
      </c>
      <c r="AJ6" s="39">
        <v>1.2117325255173478E-2</v>
      </c>
      <c r="AK6" s="39">
        <v>1.2542878858825846E-2</v>
      </c>
      <c r="AL6" s="39">
        <v>9.7951033505899922E-3</v>
      </c>
      <c r="AM6" s="39">
        <v>1.1089685632251585E-2</v>
      </c>
      <c r="AN6" s="39">
        <v>8.4240302587605034E-3</v>
      </c>
      <c r="AO6" s="39">
        <v>9.0895102264795836E-3</v>
      </c>
      <c r="AP6" s="39">
        <v>9.0832098615443273E-3</v>
      </c>
      <c r="AQ6" s="39">
        <v>8.9423126144784967E-3</v>
      </c>
      <c r="AR6" s="39"/>
    </row>
    <row r="7" spans="1:44" ht="10.15" x14ac:dyDescent="0.25">
      <c r="B7" s="33" t="s">
        <v>64</v>
      </c>
      <c r="C7" s="39">
        <v>1.4218009478672985E-2</v>
      </c>
      <c r="D7" s="39">
        <v>1.3644524236983842E-2</v>
      </c>
      <c r="E7" s="39">
        <v>1.2301983442740317E-2</v>
      </c>
      <c r="F7" s="39">
        <v>1.2318620784125713E-2</v>
      </c>
      <c r="G7" s="39">
        <v>1.2138424910484974E-2</v>
      </c>
      <c r="H7" s="39">
        <v>9.9599417334304448E-3</v>
      </c>
      <c r="I7" s="39">
        <v>1.0579389650597081E-2</v>
      </c>
      <c r="J7" s="39">
        <v>1.0471778283395926E-2</v>
      </c>
      <c r="K7" s="39">
        <v>1.0179640718562874E-2</v>
      </c>
      <c r="L7" s="39">
        <v>9.2552447861826079E-3</v>
      </c>
      <c r="M7" s="39">
        <v>9.6411032655904644E-3</v>
      </c>
      <c r="N7" s="39">
        <v>8.1841389551666026E-3</v>
      </c>
      <c r="O7" s="39">
        <v>7.5083110354333899E-3</v>
      </c>
      <c r="P7" s="39">
        <v>6.2236419714231756E-3</v>
      </c>
      <c r="Q7" s="39">
        <v>5.5016081623859275E-3</v>
      </c>
      <c r="R7" s="39">
        <v>5.1427436116884707E-3</v>
      </c>
      <c r="S7" s="39">
        <v>5.0243439575652932E-3</v>
      </c>
      <c r="T7" s="39">
        <v>5.1920916824419322E-3</v>
      </c>
      <c r="U7" s="39">
        <v>5.7376472519483773E-3</v>
      </c>
      <c r="V7" s="39">
        <v>4.3649061545176773E-3</v>
      </c>
      <c r="W7" s="39">
        <v>4.2796756773019239E-3</v>
      </c>
      <c r="X7" s="39">
        <v>4.1281361539779876E-3</v>
      </c>
      <c r="Y7" s="39">
        <v>4.6687384193402487E-3</v>
      </c>
      <c r="Z7" s="39">
        <v>4.2073040506869792E-3</v>
      </c>
      <c r="AA7" s="39">
        <v>3.1176225524232742E-3</v>
      </c>
      <c r="AB7" s="39">
        <v>2.8184090893693132E-3</v>
      </c>
      <c r="AC7" s="39">
        <v>2.1697929990691319E-3</v>
      </c>
      <c r="AD7" s="39">
        <v>2.1319312288687032E-3</v>
      </c>
      <c r="AE7" s="39">
        <v>2.1710257458111976E-3</v>
      </c>
      <c r="AF7" s="39">
        <v>1.859880615771285E-3</v>
      </c>
      <c r="AG7" s="39">
        <v>1.6001488510559122E-3</v>
      </c>
      <c r="AH7" s="39">
        <v>1.738228836301537E-3</v>
      </c>
      <c r="AI7" s="39">
        <v>1.514672645846875E-3</v>
      </c>
      <c r="AJ7" s="39">
        <v>1.4755852370930383E-3</v>
      </c>
      <c r="AK7" s="39">
        <v>1.2673665080465818E-3</v>
      </c>
      <c r="AL7" s="39">
        <v>1.0610517380616944E-3</v>
      </c>
      <c r="AM7" s="39">
        <v>1.1962139248591836E-3</v>
      </c>
      <c r="AN7" s="39">
        <v>1.1125129028558319E-3</v>
      </c>
      <c r="AO7" s="39">
        <v>1.2209529085246255E-3</v>
      </c>
      <c r="AP7" s="39">
        <v>1.2470368830818663E-3</v>
      </c>
      <c r="AQ7" s="39">
        <v>1.1979985066809314E-3</v>
      </c>
      <c r="AR7" s="39"/>
    </row>
    <row r="8" spans="1:44" ht="10.15" x14ac:dyDescent="0.25">
      <c r="B8" s="33" t="s">
        <v>66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>
        <v>2.4802120848455164E-2</v>
      </c>
      <c r="Y8" s="39">
        <v>2.4856431068261915E-2</v>
      </c>
      <c r="Z8" s="39">
        <v>2.4637951070416046E-2</v>
      </c>
      <c r="AA8" s="39">
        <v>2.4079181626714428E-2</v>
      </c>
      <c r="AB8" s="39">
        <v>2.2535763925892256E-2</v>
      </c>
      <c r="AC8" s="39">
        <v>2.1296828775426716E-2</v>
      </c>
      <c r="AD8" s="39">
        <v>2.1207679024372674E-2</v>
      </c>
      <c r="AE8" s="39">
        <v>2.2109916910004187E-2</v>
      </c>
      <c r="AF8" s="39">
        <v>2.184586550830005E-2</v>
      </c>
      <c r="AG8" s="39">
        <v>2.1504048364090141E-2</v>
      </c>
      <c r="AH8" s="39">
        <v>1.9920864787266263E-2</v>
      </c>
      <c r="AI8" s="39">
        <v>1.8060869372395951E-2</v>
      </c>
      <c r="AJ8" s="39">
        <v>1.69196344279075E-2</v>
      </c>
      <c r="AK8" s="39">
        <v>1.6547050590986139E-2</v>
      </c>
      <c r="AL8" s="39">
        <v>1.4676163225363201E-2</v>
      </c>
      <c r="AM8" s="39">
        <v>1.3629273263831615E-2</v>
      </c>
      <c r="AN8" s="39">
        <v>1.2918723068328747E-2</v>
      </c>
      <c r="AO8" s="39">
        <v>1.3645494451102131E-2</v>
      </c>
      <c r="AP8" s="39">
        <v>1.3396803657647938E-2</v>
      </c>
      <c r="AQ8" s="39">
        <v>1.2001371237349874E-2</v>
      </c>
      <c r="AR8" s="39">
        <v>1.2251943164966368E-2</v>
      </c>
    </row>
    <row r="9" spans="1:44" ht="10.15" x14ac:dyDescent="0.25">
      <c r="B9" s="33" t="s">
        <v>152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>
        <v>2.9910395537704857E-3</v>
      </c>
      <c r="V9" s="39">
        <v>4.1579649336954683E-3</v>
      </c>
      <c r="W9" s="39">
        <v>5.2480081010512413E-3</v>
      </c>
      <c r="X9" s="39">
        <v>4.5354924511724201E-3</v>
      </c>
      <c r="Y9" s="39">
        <v>4.0716893737544474E-3</v>
      </c>
      <c r="Z9" s="39">
        <v>4.7004875359507947E-3</v>
      </c>
      <c r="AA9" s="39">
        <v>5.3234117802709912E-3</v>
      </c>
      <c r="AB9" s="39">
        <v>5.678807550423993E-3</v>
      </c>
      <c r="AC9" s="39">
        <v>5.9035672560217873E-3</v>
      </c>
      <c r="AD9" s="39">
        <v>6.1097932235045435E-3</v>
      </c>
      <c r="AE9" s="39">
        <v>7.0286559472607264E-3</v>
      </c>
      <c r="AF9" s="39">
        <v>6.6351421198560454E-3</v>
      </c>
      <c r="AG9" s="39">
        <v>7.3628384584189435E-3</v>
      </c>
      <c r="AH9" s="39">
        <v>6.7501436732335472E-3</v>
      </c>
      <c r="AI9" s="39">
        <v>6.0644116070320631E-3</v>
      </c>
      <c r="AJ9" s="39">
        <v>6.3124567197170378E-3</v>
      </c>
      <c r="AK9" s="39">
        <v>5.9932654731303927E-3</v>
      </c>
      <c r="AL9" s="39">
        <v>6.051608929313875E-3</v>
      </c>
      <c r="AM9" s="39">
        <v>5.2891780072313677E-3</v>
      </c>
      <c r="AN9" s="39">
        <v>5.7731159501503157E-3</v>
      </c>
      <c r="AO9" s="39">
        <v>9.501428233187649E-3</v>
      </c>
      <c r="AP9" s="39">
        <v>5.9538994321660906E-3</v>
      </c>
      <c r="AQ9" s="39">
        <v>6.0385413757684681E-3</v>
      </c>
      <c r="AR9" s="39"/>
    </row>
    <row r="10" spans="1:44" ht="10.15" x14ac:dyDescent="0.25">
      <c r="B10" s="33" t="s">
        <v>69</v>
      </c>
      <c r="C10" s="39">
        <v>4.716981132075472E-2</v>
      </c>
      <c r="D10" s="39">
        <v>3.4677069787602946E-2</v>
      </c>
      <c r="E10" s="39">
        <v>3.015941404566997E-2</v>
      </c>
      <c r="F10" s="39">
        <v>3.0472103004291845E-2</v>
      </c>
      <c r="G10" s="39">
        <v>3.0750307503075031E-2</v>
      </c>
      <c r="H10" s="39">
        <v>2.854251012145749E-2</v>
      </c>
      <c r="I10" s="39">
        <v>2.7859856479527226E-2</v>
      </c>
      <c r="J10" s="39">
        <v>2.9233361415332774E-2</v>
      </c>
      <c r="K10" s="39">
        <v>3.0274046658626857E-2</v>
      </c>
      <c r="L10" s="39">
        <v>2.5728018094430309E-2</v>
      </c>
      <c r="M10" s="39">
        <v>2.4690871859494368E-2</v>
      </c>
      <c r="N10" s="39">
        <v>2.1739952361147868E-2</v>
      </c>
      <c r="O10" s="39">
        <v>2.2960541321371552E-2</v>
      </c>
      <c r="P10" s="39">
        <v>2.0948263008796777E-2</v>
      </c>
      <c r="Q10" s="39">
        <v>1.8667072197087783E-2</v>
      </c>
      <c r="R10" s="39">
        <v>1.9014270115591699E-2</v>
      </c>
      <c r="S10" s="39">
        <v>1.7987932146787598E-2</v>
      </c>
      <c r="T10" s="39">
        <v>1.8963817037093225E-2</v>
      </c>
      <c r="U10" s="39">
        <v>1.776461880088823E-2</v>
      </c>
      <c r="V10" s="39">
        <v>1.4347654710287741E-2</v>
      </c>
      <c r="W10" s="39">
        <v>1.1727611796823932E-2</v>
      </c>
      <c r="X10" s="39">
        <v>9.8379408960915168E-3</v>
      </c>
      <c r="Y10" s="39">
        <v>1.1251915816231171E-2</v>
      </c>
      <c r="Z10" s="39">
        <v>1.2579790212400613E-2</v>
      </c>
      <c r="AA10" s="39">
        <v>1.015509601181684E-2</v>
      </c>
      <c r="AB10" s="39">
        <v>9.4249318901406393E-3</v>
      </c>
      <c r="AC10" s="39">
        <v>8.5746881095204799E-3</v>
      </c>
      <c r="AD10" s="39">
        <v>8.2831600072979378E-3</v>
      </c>
      <c r="AE10" s="39">
        <v>7.2471806248844521E-3</v>
      </c>
      <c r="AF10" s="39">
        <v>8.5700740308522674E-3</v>
      </c>
      <c r="AG10" s="39">
        <v>7.9566923412294713E-3</v>
      </c>
      <c r="AH10" s="39">
        <v>6.9152349041134943E-3</v>
      </c>
      <c r="AI10" s="39">
        <v>5.8850804294325355E-3</v>
      </c>
      <c r="AJ10" s="39">
        <v>4.0661805945036451E-3</v>
      </c>
      <c r="AK10" s="39">
        <v>3.8982133188955066E-3</v>
      </c>
      <c r="AL10" s="39">
        <v>2.8823768522966632E-3</v>
      </c>
      <c r="AM10" s="39">
        <v>2.5900025900025903E-3</v>
      </c>
      <c r="AN10" s="39">
        <v>2.5663914304842671E-3</v>
      </c>
      <c r="AO10" s="39">
        <v>1.7487721387111179E-3</v>
      </c>
      <c r="AP10" s="39">
        <v>2.0632990678309568E-3</v>
      </c>
      <c r="AQ10" s="39">
        <v>3.0159883720930233E-3</v>
      </c>
      <c r="AR10" s="39"/>
    </row>
    <row r="11" spans="1:44" ht="10.15" x14ac:dyDescent="0.25">
      <c r="B11" s="33" t="s">
        <v>71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>
        <v>1.410459587955626E-2</v>
      </c>
      <c r="X11" s="39">
        <v>1.5072933549432741E-2</v>
      </c>
      <c r="Y11" s="39">
        <v>8.292682926829267E-3</v>
      </c>
      <c r="Z11" s="39">
        <v>8.2781456953642391E-3</v>
      </c>
      <c r="AA11" s="39">
        <v>7.9695079695079676E-3</v>
      </c>
      <c r="AB11" s="39">
        <v>4.9683056364570833E-3</v>
      </c>
      <c r="AC11" s="39">
        <v>6.4758009543285618E-3</v>
      </c>
      <c r="AD11" s="39">
        <v>4.601226993865031E-3</v>
      </c>
      <c r="AE11" s="39">
        <v>2.837116154873164E-3</v>
      </c>
      <c r="AF11" s="39">
        <v>4.8422107196526964E-3</v>
      </c>
      <c r="AG11" s="39">
        <v>2.2890778286461739E-3</v>
      </c>
      <c r="AH11" s="39">
        <v>1.6991041087426632E-3</v>
      </c>
      <c r="AI11" s="39">
        <v>2.1403455129185137E-3</v>
      </c>
      <c r="AJ11" s="39">
        <v>1.3784653086230665E-3</v>
      </c>
      <c r="AK11" s="39">
        <v>1.8609372356623245E-3</v>
      </c>
      <c r="AL11" s="39">
        <v>1.7708517797060384E-3</v>
      </c>
      <c r="AM11" s="39">
        <v>2.6617867243387125E-3</v>
      </c>
      <c r="AN11" s="39">
        <v>3.1015344433561864E-3</v>
      </c>
      <c r="AO11" s="39">
        <v>2.5839793281653748E-3</v>
      </c>
      <c r="AP11" s="39">
        <v>2.0886889460154244E-3</v>
      </c>
      <c r="AQ11" s="39">
        <v>1.2543116964565696E-3</v>
      </c>
      <c r="AR11" s="39"/>
    </row>
    <row r="12" spans="1:44" ht="10.15" x14ac:dyDescent="0.25">
      <c r="B12" s="33" t="s">
        <v>72</v>
      </c>
      <c r="C12" s="39"/>
      <c r="D12" s="39"/>
      <c r="E12" s="39">
        <v>4.4574515983791085E-2</v>
      </c>
      <c r="F12" s="39">
        <v>3.9726027397260277E-2</v>
      </c>
      <c r="G12" s="39">
        <v>3.6509349955476403E-2</v>
      </c>
      <c r="H12" s="39">
        <v>3.7532355478861086E-2</v>
      </c>
      <c r="I12" s="39">
        <v>3.7558685446009391E-2</v>
      </c>
      <c r="J12" s="39">
        <v>3.6755386565272496E-2</v>
      </c>
      <c r="K12" s="39">
        <v>1.8907563025210083E-2</v>
      </c>
      <c r="L12" s="39">
        <v>1.6222961730449251E-2</v>
      </c>
      <c r="M12" s="39">
        <v>1.4833127317676144E-2</v>
      </c>
      <c r="N12" s="39">
        <v>1.3630731102850062E-2</v>
      </c>
      <c r="O12" s="39">
        <v>1.1603812681309573E-2</v>
      </c>
      <c r="P12" s="39">
        <v>9.9173553719008271E-3</v>
      </c>
      <c r="Q12" s="39">
        <v>1.483560545308741E-2</v>
      </c>
      <c r="R12" s="39">
        <v>1.4039310068190935E-2</v>
      </c>
      <c r="S12" s="39">
        <v>1.3107822410147992E-2</v>
      </c>
      <c r="T12" s="39">
        <v>1.2750455373406194E-2</v>
      </c>
      <c r="U12" s="39">
        <v>1.3100436681222707E-2</v>
      </c>
      <c r="V12" s="39">
        <v>1.2713936430317848E-2</v>
      </c>
      <c r="W12" s="39">
        <v>1.2440191387559809E-2</v>
      </c>
      <c r="X12" s="39">
        <v>1.1798017932987258E-2</v>
      </c>
      <c r="Y12" s="39">
        <v>8.4643848288621648E-3</v>
      </c>
      <c r="Z12" s="39">
        <v>6.7781292363307726E-3</v>
      </c>
      <c r="AA12" s="39">
        <v>6.996064713598601E-3</v>
      </c>
      <c r="AB12" s="39">
        <v>6.4052961912131378E-3</v>
      </c>
      <c r="AC12" s="39">
        <v>5.4257979738035695E-3</v>
      </c>
      <c r="AD12" s="39">
        <v>4.9507045233360128E-3</v>
      </c>
      <c r="AE12" s="39">
        <v>4.2025724837627884E-3</v>
      </c>
      <c r="AF12" s="39">
        <v>4.4999150959415864E-3</v>
      </c>
      <c r="AG12" s="39">
        <v>5.434782608695652E-3</v>
      </c>
      <c r="AH12" s="39">
        <v>5.3410024650780612E-3</v>
      </c>
      <c r="AI12" s="39">
        <v>5.6383407168747483E-3</v>
      </c>
      <c r="AJ12" s="39">
        <v>5.1546391752577319E-3</v>
      </c>
      <c r="AK12" s="39">
        <v>5.3082890975908537E-3</v>
      </c>
      <c r="AL12" s="39">
        <v>5.742411812961444E-3</v>
      </c>
      <c r="AM12" s="39">
        <v>4.8681541582150101E-3</v>
      </c>
      <c r="AN12" s="39">
        <v>4.850444624090542E-3</v>
      </c>
      <c r="AO12" s="39">
        <v>4.4934640522875813E-3</v>
      </c>
      <c r="AP12" s="39">
        <v>4.9200492004920051E-3</v>
      </c>
      <c r="AQ12" s="39">
        <v>4.5304777594728169E-3</v>
      </c>
      <c r="AR12" s="39"/>
    </row>
    <row r="13" spans="1:44" ht="10.15" x14ac:dyDescent="0.25">
      <c r="B13" s="33" t="s">
        <v>73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  <c r="AQ13" s="39"/>
      <c r="AR13" s="39"/>
    </row>
    <row r="14" spans="1:44" ht="10.15" x14ac:dyDescent="0.25">
      <c r="B14" s="33" t="s">
        <v>68</v>
      </c>
      <c r="C14" s="39"/>
      <c r="D14" s="39"/>
      <c r="E14" s="39"/>
      <c r="F14" s="39"/>
      <c r="G14" s="39"/>
      <c r="H14" s="39">
        <v>3.4190289505428226E-2</v>
      </c>
      <c r="I14" s="39">
        <v>3.2681711827307725E-2</v>
      </c>
      <c r="J14" s="39">
        <v>3.1038827167563853E-2</v>
      </c>
      <c r="K14" s="39">
        <v>2.9679569142547175E-2</v>
      </c>
      <c r="L14" s="39">
        <v>2.8603996895615057E-2</v>
      </c>
      <c r="M14" s="39">
        <v>2.7370922862884527E-2</v>
      </c>
      <c r="N14" s="39">
        <v>2.5746579755182478E-2</v>
      </c>
      <c r="O14" s="39">
        <v>2.4356910173362788E-2</v>
      </c>
      <c r="P14" s="39">
        <v>2.3118189594257876E-2</v>
      </c>
      <c r="Q14" s="39">
        <v>2.1578870727001348E-2</v>
      </c>
      <c r="R14" s="39">
        <v>1.9562012142237642E-2</v>
      </c>
      <c r="S14" s="39">
        <v>1.4510048547639065E-2</v>
      </c>
      <c r="T14" s="39">
        <v>1.4372080241824677E-2</v>
      </c>
      <c r="U14" s="39">
        <v>1.405985162132874E-2</v>
      </c>
      <c r="V14" s="39">
        <v>1.3787895737778276E-2</v>
      </c>
      <c r="W14" s="39">
        <v>1.2800447177193964E-2</v>
      </c>
      <c r="X14" s="39">
        <v>1.0943682128125264E-2</v>
      </c>
      <c r="Y14" s="39">
        <v>9.9414216514588268E-3</v>
      </c>
      <c r="Z14" s="39">
        <v>1.0039102581879697E-2</v>
      </c>
      <c r="AA14" s="39">
        <v>8.3791132567560076E-3</v>
      </c>
      <c r="AB14" s="39">
        <v>8.8309967987636601E-3</v>
      </c>
      <c r="AC14" s="39">
        <v>1.1444291609353507E-2</v>
      </c>
      <c r="AD14" s="39">
        <v>1.1050337340700225E-2</v>
      </c>
      <c r="AE14" s="39">
        <v>1.1034676400393092E-2</v>
      </c>
      <c r="AF14" s="39">
        <v>1.1178519267498034E-2</v>
      </c>
      <c r="AG14" s="39">
        <v>1.159925809041331E-2</v>
      </c>
      <c r="AH14" s="39">
        <v>1.0338574792281252E-2</v>
      </c>
      <c r="AI14" s="39">
        <v>1.0486454995630643E-2</v>
      </c>
      <c r="AJ14" s="39">
        <v>9.1013404266416312E-3</v>
      </c>
      <c r="AK14" s="39">
        <v>6.3742522009456884E-3</v>
      </c>
      <c r="AL14" s="39">
        <v>5.7070222314456924E-3</v>
      </c>
      <c r="AM14" s="39">
        <v>5.9588579719156431E-3</v>
      </c>
      <c r="AN14" s="39">
        <v>5.4197061543203532E-3</v>
      </c>
      <c r="AO14" s="39">
        <v>4.7784866431131333E-3</v>
      </c>
      <c r="AP14" s="39">
        <v>4.4342546169156734E-3</v>
      </c>
      <c r="AQ14" s="39">
        <v>3.9975015615240474E-3</v>
      </c>
      <c r="AR14" s="39"/>
    </row>
    <row r="15" spans="1:44" ht="10.15" x14ac:dyDescent="0.25">
      <c r="B15" s="33" t="s">
        <v>75</v>
      </c>
      <c r="C15" s="39"/>
      <c r="D15" s="39"/>
      <c r="E15" s="39"/>
      <c r="F15" s="39"/>
      <c r="G15" s="39"/>
      <c r="H15" s="39"/>
      <c r="I15" s="39">
        <v>0.13838062588239172</v>
      </c>
      <c r="J15" s="39">
        <v>0.11758456325733647</v>
      </c>
      <c r="K15" s="39">
        <v>0.14889107438385546</v>
      </c>
      <c r="L15" s="39">
        <v>0.15039292125671763</v>
      </c>
      <c r="M15" s="39">
        <v>0.14595507392853599</v>
      </c>
      <c r="N15" s="39">
        <v>0.15296241661837287</v>
      </c>
      <c r="O15" s="39">
        <v>0.14609359266019881</v>
      </c>
      <c r="P15" s="39">
        <v>0.14295028734679882</v>
      </c>
      <c r="Q15" s="39">
        <v>0.14182787265425392</v>
      </c>
      <c r="R15" s="39">
        <v>0.12827663934978092</v>
      </c>
      <c r="S15" s="39">
        <v>0.11596010442436511</v>
      </c>
      <c r="T15" s="39">
        <v>0.12032198571808614</v>
      </c>
      <c r="U15" s="39">
        <v>0.12045129910590165</v>
      </c>
      <c r="V15" s="39">
        <v>0.1228734307637005</v>
      </c>
      <c r="W15" s="39">
        <v>0.12344069247299444</v>
      </c>
      <c r="X15" s="39">
        <v>0.11996076812373861</v>
      </c>
      <c r="Y15" s="39">
        <v>0.11921839134152623</v>
      </c>
      <c r="Z15" s="39">
        <v>0.11263275174243652</v>
      </c>
      <c r="AA15" s="39">
        <v>0.10038444479864726</v>
      </c>
      <c r="AB15" s="39">
        <v>9.617008815544642E-2</v>
      </c>
      <c r="AC15" s="39">
        <v>8.3328566585158428E-2</v>
      </c>
      <c r="AD15" s="39">
        <v>7.8241174169668443E-2</v>
      </c>
      <c r="AE15" s="39">
        <v>7.8580419964819695E-2</v>
      </c>
      <c r="AF15" s="39">
        <v>6.2848327822370903E-2</v>
      </c>
      <c r="AG15" s="39">
        <v>6.2819178555052493E-2</v>
      </c>
      <c r="AH15" s="39">
        <v>6.4787477653878461E-2</v>
      </c>
      <c r="AI15" s="39">
        <v>6.4295538741175606E-2</v>
      </c>
      <c r="AJ15" s="39">
        <v>5.8521450804375513E-2</v>
      </c>
      <c r="AK15" s="39">
        <v>5.8037091179720605E-2</v>
      </c>
      <c r="AL15" s="39">
        <v>5.4950914163687976E-2</v>
      </c>
      <c r="AM15" s="39">
        <v>5.6301741639685793E-2</v>
      </c>
      <c r="AN15" s="39">
        <v>4.9848227307824296E-2</v>
      </c>
      <c r="AO15" s="39">
        <v>4.9292264084492103E-2</v>
      </c>
      <c r="AP15" s="39">
        <v>4.5606420868670859E-2</v>
      </c>
      <c r="AQ15" s="39">
        <v>4.4431333771888085E-2</v>
      </c>
      <c r="AR15" s="39"/>
    </row>
    <row r="16" spans="1:44" ht="10.15" x14ac:dyDescent="0.25">
      <c r="B16" s="33" t="s">
        <v>76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>
        <v>1.2419274714356682E-2</v>
      </c>
      <c r="U16" s="39">
        <v>1.1405835543766578E-2</v>
      </c>
      <c r="V16" s="39">
        <v>1.0976948408342482E-2</v>
      </c>
      <c r="W16" s="39">
        <v>1.1188811188811189E-2</v>
      </c>
      <c r="X16" s="39">
        <v>1.1526567332021367E-2</v>
      </c>
      <c r="Y16" s="39">
        <v>1.1494252873563218E-2</v>
      </c>
      <c r="Z16" s="39">
        <v>7.9757975797579757E-3</v>
      </c>
      <c r="AA16" s="39">
        <v>7.4686583088823689E-3</v>
      </c>
      <c r="AB16" s="39">
        <v>7.0847546575701914E-3</v>
      </c>
      <c r="AC16" s="39">
        <v>7.0551345701593939E-3</v>
      </c>
      <c r="AD16" s="39">
        <v>6.2679550796552628E-3</v>
      </c>
      <c r="AE16" s="39">
        <v>5.4165591952540625E-3</v>
      </c>
      <c r="AF16" s="39">
        <v>4.408713692946058E-3</v>
      </c>
      <c r="AG16" s="39">
        <v>4.408713692946058E-3</v>
      </c>
      <c r="AH16" s="39">
        <v>5.0707850707850709E-3</v>
      </c>
      <c r="AI16" s="39">
        <v>4.5529801324503318E-3</v>
      </c>
      <c r="AJ16" s="39">
        <v>3.4874269082518293E-3</v>
      </c>
      <c r="AK16" s="39">
        <v>4.113456109692163E-3</v>
      </c>
      <c r="AL16" s="39">
        <v>3.3455644290956185E-3</v>
      </c>
      <c r="AM16" s="39">
        <v>4.1972998262264404E-3</v>
      </c>
      <c r="AN16" s="39">
        <v>3.8846163941310798E-3</v>
      </c>
      <c r="AO16" s="39">
        <v>3.4329668060502816E-3</v>
      </c>
      <c r="AP16" s="39">
        <v>3.2084251775655157E-3</v>
      </c>
      <c r="AQ16" s="39">
        <v>2.7145281978322396E-3</v>
      </c>
      <c r="AR16" s="39"/>
    </row>
    <row r="17" spans="2:44" ht="10.15" x14ac:dyDescent="0.25">
      <c r="B17" s="33" t="s">
        <v>78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>
        <v>2.5566106647187729E-2</v>
      </c>
      <c r="T17" s="39">
        <v>2.5566106647187729E-2</v>
      </c>
      <c r="U17" s="39">
        <v>2.7818448023426062E-2</v>
      </c>
      <c r="V17" s="39">
        <v>1.7429193899782137E-2</v>
      </c>
      <c r="W17" s="39">
        <v>1.4084507042253521E-2</v>
      </c>
      <c r="X17" s="39">
        <v>4.4495761637894623E-3</v>
      </c>
      <c r="Y17" s="39">
        <v>4.9283627274967438E-3</v>
      </c>
      <c r="Z17" s="39">
        <v>2.7245009025331775E-3</v>
      </c>
      <c r="AA17" s="39">
        <v>2.8823517903839003E-3</v>
      </c>
      <c r="AB17" s="39">
        <v>4.1058044051060349E-3</v>
      </c>
      <c r="AC17" s="39">
        <v>3.0809084278564419E-3</v>
      </c>
      <c r="AD17" s="39">
        <v>2.6542969622336929E-3</v>
      </c>
      <c r="AE17" s="39">
        <v>1.5836182730521165E-3</v>
      </c>
      <c r="AF17" s="39">
        <v>1.7378660199983125E-3</v>
      </c>
      <c r="AG17" s="39">
        <v>1.8136236750996688E-3</v>
      </c>
      <c r="AH17" s="39">
        <v>2.1868987329468573E-3</v>
      </c>
      <c r="AI17" s="39">
        <v>1.7098540166551523E-3</v>
      </c>
      <c r="AJ17" s="39">
        <v>1.422370492791817E-3</v>
      </c>
      <c r="AK17" s="39">
        <v>2.2233668812902418E-3</v>
      </c>
      <c r="AL17" s="39">
        <v>2.2631282807262336E-3</v>
      </c>
      <c r="AM17" s="39">
        <v>2.4708790614678122E-3</v>
      </c>
      <c r="AN17" s="39">
        <v>4.0401090227564305E-3</v>
      </c>
      <c r="AO17" s="39">
        <v>3.7845662803073347E-3</v>
      </c>
      <c r="AP17" s="39">
        <v>3.0001114095787478E-3</v>
      </c>
      <c r="AQ17" s="39">
        <v>3.897463838125434E-3</v>
      </c>
      <c r="AR17" s="39"/>
    </row>
    <row r="18" spans="2:44" ht="10.15" x14ac:dyDescent="0.25">
      <c r="B18" s="33" t="s">
        <v>77</v>
      </c>
      <c r="C18" s="39">
        <v>4.0527803958529687E-2</v>
      </c>
      <c r="D18" s="39">
        <v>3.8095238095238099E-2</v>
      </c>
      <c r="E18" s="39">
        <v>3.5580524344569285E-2</v>
      </c>
      <c r="F18" s="39">
        <v>3.5616438356164383E-2</v>
      </c>
      <c r="G18" s="39">
        <v>3.54295837023915E-2</v>
      </c>
      <c r="H18" s="39">
        <v>3.3304119193689745E-2</v>
      </c>
      <c r="I18" s="39">
        <v>3.1830238726790451E-2</v>
      </c>
      <c r="J18" s="39">
        <v>3.1774051191526917E-2</v>
      </c>
      <c r="K18" s="39">
        <v>3.5135135135135137E-2</v>
      </c>
      <c r="L18" s="39">
        <v>3.1192660550458717E-2</v>
      </c>
      <c r="M18" s="39">
        <v>2.6323005209761451E-2</v>
      </c>
      <c r="N18" s="39">
        <v>1.6845189050627117E-2</v>
      </c>
      <c r="O18" s="39">
        <v>2.2195942872737195E-2</v>
      </c>
      <c r="P18" s="39">
        <v>2.1104339124897661E-2</v>
      </c>
      <c r="Q18" s="39">
        <v>2.594446973145198E-2</v>
      </c>
      <c r="R18" s="39">
        <v>2.4595863027985401E-2</v>
      </c>
      <c r="S18" s="39">
        <v>1.9096616672479944E-2</v>
      </c>
      <c r="T18" s="39">
        <v>1.5757575757575758E-2</v>
      </c>
      <c r="U18" s="39">
        <v>1.6784527562409474E-2</v>
      </c>
      <c r="V18" s="39">
        <v>1.5498763396537512E-2</v>
      </c>
      <c r="W18" s="39">
        <v>1.3364779874213837E-2</v>
      </c>
      <c r="X18" s="39">
        <v>1.0764099454214675E-2</v>
      </c>
      <c r="Y18" s="39">
        <v>1.2758821813939924E-2</v>
      </c>
      <c r="Z18" s="39">
        <v>1.3278174417828784E-2</v>
      </c>
      <c r="AA18" s="39">
        <v>1.3065766441610402E-2</v>
      </c>
      <c r="AB18" s="39">
        <v>1.2286038050933382E-2</v>
      </c>
      <c r="AC18" s="39">
        <v>1.0399214281587613E-2</v>
      </c>
      <c r="AD18" s="39">
        <v>9.3664850136239795E-3</v>
      </c>
      <c r="AE18" s="39">
        <v>9.3145183780467388E-3</v>
      </c>
      <c r="AF18" s="39">
        <v>7.2616918658212765E-3</v>
      </c>
      <c r="AG18" s="39">
        <v>7.9455164585698068E-3</v>
      </c>
      <c r="AH18" s="39">
        <v>5.6694931966081641E-3</v>
      </c>
      <c r="AI18" s="39">
        <v>6.7155067155067159E-3</v>
      </c>
      <c r="AJ18" s="39">
        <v>7.2886978460963408E-3</v>
      </c>
      <c r="AK18" s="39">
        <v>7.3667631966671749E-3</v>
      </c>
      <c r="AL18" s="39">
        <v>8.3249376955299853E-3</v>
      </c>
      <c r="AM18" s="39">
        <v>5.9350383079745331E-3</v>
      </c>
      <c r="AN18" s="39">
        <v>6.8878806100694254E-3</v>
      </c>
      <c r="AO18" s="39">
        <v>8.2116788321167887E-3</v>
      </c>
      <c r="AP18" s="39">
        <v>7.282321899736148E-3</v>
      </c>
      <c r="AQ18" s="39">
        <v>7.8296914180441129E-3</v>
      </c>
      <c r="AR18" s="39"/>
    </row>
    <row r="19" spans="2:44" ht="10.15" x14ac:dyDescent="0.25">
      <c r="B19" s="33" t="s">
        <v>79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>
        <v>6.1221381796030252E-3</v>
      </c>
      <c r="X19" s="39">
        <v>5.5591339245900017E-3</v>
      </c>
      <c r="Y19" s="39">
        <v>5.1283304815448547E-3</v>
      </c>
      <c r="Z19" s="39">
        <v>4.9641292310655307E-3</v>
      </c>
      <c r="AA19" s="39">
        <v>4.7543433588641886E-3</v>
      </c>
      <c r="AB19" s="39">
        <v>4.5374983169516629E-3</v>
      </c>
      <c r="AC19" s="39">
        <v>4.6870181930311443E-3</v>
      </c>
      <c r="AD19" s="39">
        <v>4.0534637896392067E-3</v>
      </c>
      <c r="AE19" s="39">
        <v>4.4300817531995034E-3</v>
      </c>
      <c r="AF19" s="39">
        <v>3.5407413556929972E-3</v>
      </c>
      <c r="AG19" s="39">
        <v>3.4934846910224635E-3</v>
      </c>
      <c r="AH19" s="39">
        <v>2.8206121658271989E-3</v>
      </c>
      <c r="AI19" s="39">
        <v>2.1286080463613064E-3</v>
      </c>
      <c r="AJ19" s="39">
        <v>2.0833333333333333E-3</v>
      </c>
      <c r="AK19" s="39">
        <v>1.9711369236184439E-3</v>
      </c>
      <c r="AL19" s="39">
        <v>2.0080321285140565E-3</v>
      </c>
      <c r="AM19" s="39">
        <v>1.5670975633947171E-3</v>
      </c>
      <c r="AN19" s="39">
        <v>1.3962613539269481E-3</v>
      </c>
      <c r="AO19" s="39">
        <v>1.2784461516161764E-3</v>
      </c>
      <c r="AP19" s="39">
        <v>1.0293158143406755E-3</v>
      </c>
      <c r="AQ19" s="39">
        <v>9.8797958175531032E-4</v>
      </c>
      <c r="AR19" s="39"/>
    </row>
    <row r="20" spans="2:44" ht="10.15" x14ac:dyDescent="0.25">
      <c r="B20" s="33" t="s">
        <v>80</v>
      </c>
      <c r="C20" s="39"/>
      <c r="D20" s="39"/>
      <c r="E20" s="39">
        <v>6.0077813147390226E-2</v>
      </c>
      <c r="F20" s="39">
        <v>5.5933142022856569E-2</v>
      </c>
      <c r="G20" s="39">
        <v>5.2600089744228945E-2</v>
      </c>
      <c r="H20" s="39">
        <v>5.3660217594643823E-2</v>
      </c>
      <c r="I20" s="39">
        <v>5.294435440302539E-2</v>
      </c>
      <c r="J20" s="39">
        <v>5.0697147361679067E-2</v>
      </c>
      <c r="K20" s="39">
        <v>5.2137592137592136E-2</v>
      </c>
      <c r="L20" s="39">
        <v>5.5539230091096091E-2</v>
      </c>
      <c r="M20" s="39">
        <v>5.3832650672908135E-2</v>
      </c>
      <c r="N20" s="39">
        <v>5.3361792956243333E-2</v>
      </c>
      <c r="O20" s="39">
        <v>5.1204819277108432E-2</v>
      </c>
      <c r="P20" s="39">
        <v>4.8707848976846962E-2</v>
      </c>
      <c r="Q20" s="39">
        <v>4.3392694283108532E-2</v>
      </c>
      <c r="R20" s="39">
        <v>4.1385811925524395E-2</v>
      </c>
      <c r="S20" s="39">
        <v>4.1335824381130315E-2</v>
      </c>
      <c r="T20" s="39">
        <v>4.0573577809120825E-2</v>
      </c>
      <c r="U20" s="39">
        <v>4.8134714260386499E-2</v>
      </c>
      <c r="V20" s="39">
        <v>4.702125656788593E-2</v>
      </c>
      <c r="W20" s="39">
        <v>4.4642982179963479E-2</v>
      </c>
      <c r="X20" s="39">
        <v>4.3396378677060275E-2</v>
      </c>
      <c r="Y20" s="39">
        <v>4.2892979385792999E-2</v>
      </c>
      <c r="Z20" s="39">
        <v>4.3558903210890426E-2</v>
      </c>
      <c r="AA20" s="39">
        <v>3.8948493351226063E-2</v>
      </c>
      <c r="AB20" s="39">
        <v>4.014563571907636E-2</v>
      </c>
      <c r="AC20" s="39">
        <v>4.2159624413145538E-2</v>
      </c>
      <c r="AD20" s="39">
        <v>4.1271456993476147E-2</v>
      </c>
      <c r="AE20" s="39">
        <v>4.1288607826963614E-2</v>
      </c>
      <c r="AF20" s="39">
        <v>2.5130119327509842E-2</v>
      </c>
      <c r="AG20" s="39">
        <v>1.8709622961061097E-2</v>
      </c>
      <c r="AH20" s="39">
        <v>1.8559816821729049E-2</v>
      </c>
      <c r="AI20" s="39">
        <v>1.8466084095034925E-2</v>
      </c>
      <c r="AJ20" s="39">
        <v>1.7317559420251795E-2</v>
      </c>
      <c r="AK20" s="39">
        <v>1.585116741483248E-2</v>
      </c>
      <c r="AL20" s="39">
        <v>1.641926095767721E-2</v>
      </c>
      <c r="AM20" s="39">
        <v>1.5988442951609332E-2</v>
      </c>
      <c r="AN20" s="39">
        <v>1.4671610193243281E-2</v>
      </c>
      <c r="AO20" s="39">
        <v>1.4381085765209516E-2</v>
      </c>
      <c r="AP20" s="39">
        <v>1.4040861435608055E-2</v>
      </c>
      <c r="AQ20" s="39">
        <v>1.380863618747015E-2</v>
      </c>
      <c r="AR20" s="39"/>
    </row>
    <row r="21" spans="2:44" ht="10.15" x14ac:dyDescent="0.25">
      <c r="B21" s="33" t="s">
        <v>81</v>
      </c>
      <c r="C21" s="39">
        <v>0.12023741144935861</v>
      </c>
      <c r="D21" s="39">
        <v>0.11705558717510908</v>
      </c>
      <c r="E21" s="39">
        <v>0.11624859603144889</v>
      </c>
      <c r="F21" s="39">
        <v>0.11760355029585799</v>
      </c>
      <c r="G21" s="39">
        <v>0.11443694104763644</v>
      </c>
      <c r="H21" s="39">
        <v>0.10892341040462428</v>
      </c>
      <c r="I21" s="39">
        <v>0.10607418025443469</v>
      </c>
      <c r="J21" s="39">
        <v>0.10411493437389145</v>
      </c>
      <c r="K21" s="39">
        <v>0.10012210012210013</v>
      </c>
      <c r="L21" s="39">
        <v>9.7988206729101635E-2</v>
      </c>
      <c r="M21" s="39">
        <v>9.6263130704322367E-2</v>
      </c>
      <c r="N21" s="39">
        <v>9.3285494618144546E-2</v>
      </c>
      <c r="O21" s="39">
        <v>9.2877685670783292E-2</v>
      </c>
      <c r="P21" s="39">
        <v>9.033438695724505E-2</v>
      </c>
      <c r="Q21" s="39">
        <v>8.6651436031331588E-2</v>
      </c>
      <c r="R21" s="39">
        <v>8.2733237317970873E-2</v>
      </c>
      <c r="S21" s="39">
        <v>7.6778144135657089E-2</v>
      </c>
      <c r="T21" s="39">
        <v>7.0851460534493468E-2</v>
      </c>
      <c r="U21" s="39">
        <v>6.480620155038759E-2</v>
      </c>
      <c r="V21" s="39">
        <v>6.3071439640477303E-2</v>
      </c>
      <c r="W21" s="39">
        <v>6.1483661142945643E-2</v>
      </c>
      <c r="X21" s="39">
        <v>5.8896083872957139E-2</v>
      </c>
      <c r="Y21" s="39">
        <v>5.7343297239591279E-2</v>
      </c>
      <c r="Z21" s="39">
        <v>5.6340190359226279E-2</v>
      </c>
      <c r="AA21" s="39">
        <v>5.5091303002166511E-2</v>
      </c>
      <c r="AB21" s="39">
        <v>5.2745888923363328E-2</v>
      </c>
      <c r="AC21" s="39">
        <v>5.0686213349968812E-2</v>
      </c>
      <c r="AD21" s="39">
        <v>4.8183254344391788E-2</v>
      </c>
      <c r="AE21" s="39">
        <v>4.6865104496516784E-2</v>
      </c>
      <c r="AF21" s="39">
        <v>4.5820824774845947E-2</v>
      </c>
      <c r="AG21" s="39">
        <v>4.4367526746381371E-2</v>
      </c>
      <c r="AH21" s="39">
        <v>3.8702601065496708E-2</v>
      </c>
      <c r="AI21" s="39">
        <v>3.6805988771054274E-2</v>
      </c>
      <c r="AJ21" s="39">
        <v>3.5082223962411903E-2</v>
      </c>
      <c r="AK21" s="39">
        <v>3.2155364533588027E-2</v>
      </c>
      <c r="AL21" s="39">
        <v>3.0206169090618507E-2</v>
      </c>
      <c r="AM21" s="39">
        <v>2.9111594445373933E-2</v>
      </c>
      <c r="AN21" s="39">
        <v>2.8708133971291867E-2</v>
      </c>
      <c r="AO21" s="39">
        <v>2.7570907938520045E-2</v>
      </c>
      <c r="AP21" s="39">
        <v>2.6452527161076995E-2</v>
      </c>
      <c r="AQ21" s="39">
        <v>2.5407779171894605E-2</v>
      </c>
      <c r="AR21" s="39"/>
    </row>
    <row r="22" spans="2:44" ht="10.15" x14ac:dyDescent="0.25">
      <c r="B22" s="44" t="s">
        <v>82</v>
      </c>
      <c r="C22" s="45">
        <v>0.2507912069112993</v>
      </c>
      <c r="D22" s="45">
        <v>0.24291008701256847</v>
      </c>
      <c r="E22" s="45">
        <v>0.21948173587261943</v>
      </c>
      <c r="F22" s="45">
        <v>0.20325082016104981</v>
      </c>
      <c r="G22" s="45">
        <v>0.18769298632554035</v>
      </c>
      <c r="H22" s="45">
        <v>0.18775122414675144</v>
      </c>
      <c r="I22" s="45">
        <v>0.19147115453184055</v>
      </c>
      <c r="J22" s="45">
        <v>0.1829751721260171</v>
      </c>
      <c r="K22" s="45">
        <v>0.16805504709862409</v>
      </c>
      <c r="L22" s="45">
        <v>0.15382397602577616</v>
      </c>
      <c r="M22" s="45">
        <v>0.14607936984015546</v>
      </c>
      <c r="N22" s="45">
        <v>0.14213312883791696</v>
      </c>
      <c r="O22" s="45">
        <v>0.13266888834535892</v>
      </c>
      <c r="P22" s="45">
        <v>0.12847771666094621</v>
      </c>
      <c r="Q22" s="45">
        <v>0.12068278238091171</v>
      </c>
      <c r="R22" s="45">
        <v>0.11428136966228453</v>
      </c>
      <c r="S22" s="45">
        <v>0.10583374220792278</v>
      </c>
      <c r="T22" s="45">
        <v>0.10143703118416061</v>
      </c>
      <c r="U22" s="45">
        <v>0.10565218747562972</v>
      </c>
      <c r="V22" s="45">
        <v>0.10046981069525937</v>
      </c>
      <c r="W22" s="45">
        <v>9.5341087329446544E-2</v>
      </c>
      <c r="X22" s="45">
        <v>9.3163695722646239E-2</v>
      </c>
      <c r="Y22" s="45">
        <v>8.9952729151425104E-2</v>
      </c>
      <c r="Z22" s="45">
        <v>0.10157618187308087</v>
      </c>
      <c r="AA22" s="45">
        <v>9.488526290006935E-2</v>
      </c>
      <c r="AB22" s="45">
        <v>9.1279690031088601E-2</v>
      </c>
      <c r="AC22" s="45">
        <v>8.634868039839759E-2</v>
      </c>
      <c r="AD22" s="45">
        <v>8.1077654102019558E-2</v>
      </c>
      <c r="AE22" s="45">
        <v>7.6510739209973574E-2</v>
      </c>
      <c r="AF22" s="45">
        <v>6.8854967043606705E-2</v>
      </c>
      <c r="AG22" s="45">
        <v>6.5569472050654151E-2</v>
      </c>
      <c r="AH22" s="45">
        <v>6.3313283586924826E-2</v>
      </c>
      <c r="AI22" s="45">
        <v>6.0310683771443732E-2</v>
      </c>
      <c r="AJ22" s="45">
        <v>5.9414403581745684E-2</v>
      </c>
      <c r="AK22" s="45">
        <v>5.7060700673497076E-2</v>
      </c>
      <c r="AL22" s="45">
        <v>5.3122268259202056E-2</v>
      </c>
      <c r="AM22" s="45">
        <v>5.1706575230251239E-2</v>
      </c>
      <c r="AN22" s="45">
        <v>5.0677311434414063E-2</v>
      </c>
      <c r="AO22" s="45">
        <v>4.8707119063291643E-2</v>
      </c>
      <c r="AP22" s="45">
        <v>4.7067842519291324E-2</v>
      </c>
      <c r="AQ22" s="45">
        <v>4.4095174606430435E-2</v>
      </c>
      <c r="AR22" s="45">
        <v>4.2646042569313973E-2</v>
      </c>
    </row>
    <row r="23" spans="2:44" ht="10.15" x14ac:dyDescent="0.25">
      <c r="B23" s="33" t="s">
        <v>84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>
        <v>5.4558361220971498E-2</v>
      </c>
      <c r="AA23" s="39">
        <v>5.7110516567194895E-2</v>
      </c>
      <c r="AB23" s="39">
        <v>4.0994052676295668E-2</v>
      </c>
      <c r="AC23" s="39">
        <v>4.9689440993788823E-2</v>
      </c>
      <c r="AD23" s="39">
        <v>4.2060988433228183E-2</v>
      </c>
      <c r="AE23" s="39">
        <v>3.8473634552888145E-2</v>
      </c>
      <c r="AF23" s="39">
        <v>3.8621694774099519E-2</v>
      </c>
      <c r="AG23" s="39">
        <v>2.1803969968116836E-2</v>
      </c>
      <c r="AH23" s="39">
        <v>1.5811426908526528E-2</v>
      </c>
      <c r="AI23" s="39">
        <v>1.7117457915642141E-2</v>
      </c>
      <c r="AJ23" s="39">
        <v>1.3366195847947671E-2</v>
      </c>
      <c r="AK23" s="39">
        <v>1.5410016510731976E-2</v>
      </c>
      <c r="AL23" s="39">
        <v>1.4106030327965204E-2</v>
      </c>
      <c r="AM23" s="39">
        <v>1.1142061281337047E-2</v>
      </c>
      <c r="AN23" s="39">
        <v>9.0223846505253537E-3</v>
      </c>
      <c r="AO23" s="39">
        <v>8.3902002461125405E-3</v>
      </c>
      <c r="AP23" s="39">
        <v>8.0262265430703136E-3</v>
      </c>
      <c r="AQ23" s="39">
        <v>8.2580069188706619E-3</v>
      </c>
      <c r="AR23" s="39"/>
    </row>
    <row r="24" spans="2:44" ht="10.15" x14ac:dyDescent="0.25">
      <c r="B24" s="33" t="s">
        <v>83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39">
        <v>0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0</v>
      </c>
      <c r="AR24" s="39"/>
    </row>
    <row r="25" spans="2:44" ht="10.15" x14ac:dyDescent="0.25">
      <c r="B25" s="33" t="s">
        <v>85</v>
      </c>
      <c r="C25" s="39">
        <v>0.2824097755044046</v>
      </c>
      <c r="D25" s="39">
        <v>0.29568297015119344</v>
      </c>
      <c r="E25" s="39">
        <v>0.30775993132621071</v>
      </c>
      <c r="F25" s="39">
        <v>0.31879540011479907</v>
      </c>
      <c r="G25" s="39">
        <v>0.32891853173059571</v>
      </c>
      <c r="H25" s="39">
        <v>0.33823797376093295</v>
      </c>
      <c r="I25" s="39">
        <v>0.30904960379416307</v>
      </c>
      <c r="J25" s="39">
        <v>0.28024206238591515</v>
      </c>
      <c r="K25" s="39">
        <v>0.251807944682923</v>
      </c>
      <c r="L25" s="39">
        <v>0.22374003656956218</v>
      </c>
      <c r="M25" s="39">
        <v>0.19603130856575915</v>
      </c>
      <c r="N25" s="39">
        <v>0.16867490995767367</v>
      </c>
      <c r="O25" s="39">
        <v>0.14166416315085981</v>
      </c>
      <c r="P25" s="39">
        <v>0.11499255823612903</v>
      </c>
      <c r="Q25" s="39">
        <v>8.8653747758826146E-2</v>
      </c>
      <c r="R25" s="39">
        <v>6.2641541682690247E-2</v>
      </c>
      <c r="S25" s="39">
        <v>0.11165474557852179</v>
      </c>
      <c r="T25" s="39">
        <v>0.11474272117386562</v>
      </c>
      <c r="U25" s="39">
        <v>0.11734502725067333</v>
      </c>
      <c r="V25" s="39">
        <v>0.12010234594161349</v>
      </c>
      <c r="W25" s="39">
        <v>0.10972276855193172</v>
      </c>
      <c r="X25" s="39">
        <v>0.10685150425893665</v>
      </c>
      <c r="Y25" s="39">
        <v>0.11246410264807551</v>
      </c>
      <c r="Z25" s="39">
        <v>9.6524715050619464E-2</v>
      </c>
      <c r="AA25" s="39">
        <v>9.0899187303607423E-2</v>
      </c>
      <c r="AB25" s="39">
        <v>7.875287639164151E-2</v>
      </c>
      <c r="AC25" s="39">
        <v>7.6466958713352726E-2</v>
      </c>
      <c r="AD25" s="39">
        <v>7.9564613662511136E-2</v>
      </c>
      <c r="AE25" s="39">
        <v>7.4252552158965063E-2</v>
      </c>
      <c r="AF25" s="39">
        <v>7.4261207876967578E-2</v>
      </c>
      <c r="AG25" s="39">
        <v>7.091646509954562E-2</v>
      </c>
      <c r="AH25" s="39">
        <v>6.613808592625714E-2</v>
      </c>
      <c r="AI25" s="39">
        <v>6.478418880220263E-2</v>
      </c>
      <c r="AJ25" s="39">
        <v>6.31187465001532E-2</v>
      </c>
      <c r="AK25" s="39">
        <v>6.1656040394695411E-2</v>
      </c>
      <c r="AL25" s="39">
        <v>6.5648145624573606E-2</v>
      </c>
      <c r="AM25" s="39">
        <v>6.0790239785001962E-2</v>
      </c>
      <c r="AN25" s="39">
        <v>6.1719701783836144E-2</v>
      </c>
      <c r="AO25" s="39">
        <v>5.6734054510862185E-2</v>
      </c>
      <c r="AP25" s="39">
        <v>5.522125466212429E-2</v>
      </c>
      <c r="AQ25" s="39">
        <v>5.4433926035971414E-2</v>
      </c>
      <c r="AR25" s="39"/>
    </row>
    <row r="26" spans="2:44" ht="10.15" x14ac:dyDescent="0.25">
      <c r="B26" s="33" t="s">
        <v>86</v>
      </c>
      <c r="C26" s="39"/>
      <c r="D26" s="39"/>
      <c r="E26" s="39"/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2.6095211165195607E-2</v>
      </c>
      <c r="L26" s="39">
        <v>0</v>
      </c>
      <c r="M26" s="39">
        <v>2.3540894007417528E-2</v>
      </c>
      <c r="N26" s="39">
        <v>0</v>
      </c>
      <c r="O26" s="39">
        <v>2.3043366692327431E-2</v>
      </c>
      <c r="P26" s="39">
        <v>2.0479376640975693E-2</v>
      </c>
      <c r="Q26" s="39">
        <v>1.9777482563932247E-2</v>
      </c>
      <c r="R26" s="39">
        <v>2.125893769152196E-2</v>
      </c>
      <c r="S26" s="39">
        <v>1.6807378392297009E-2</v>
      </c>
      <c r="T26" s="39">
        <v>1.2322719162962291E-2</v>
      </c>
      <c r="U26" s="39">
        <v>1.3930932694769501E-2</v>
      </c>
      <c r="V26" s="39">
        <v>1.2793558488033997E-2</v>
      </c>
      <c r="W26" s="39">
        <v>1.2504423734811842E-2</v>
      </c>
      <c r="X26" s="39">
        <v>1.103609452090366E-2</v>
      </c>
      <c r="Y26" s="39">
        <v>1.0576120233787921E-2</v>
      </c>
      <c r="Z26" s="39">
        <v>8.8354498784112417E-3</v>
      </c>
      <c r="AA26" s="39">
        <v>8.0872103726691742E-3</v>
      </c>
      <c r="AB26" s="39">
        <v>8.7282906037279718E-3</v>
      </c>
      <c r="AC26" s="39">
        <v>7.4027230116806789E-3</v>
      </c>
      <c r="AD26" s="39">
        <v>5.784942028276503E-3</v>
      </c>
      <c r="AE26" s="39">
        <v>5.1936543881456691E-3</v>
      </c>
      <c r="AF26" s="39">
        <v>4.7892365611306546E-3</v>
      </c>
      <c r="AG26" s="39">
        <v>5.4741150797075538E-3</v>
      </c>
      <c r="AH26" s="39">
        <v>5.3868222590758878E-3</v>
      </c>
      <c r="AI26" s="39">
        <v>5.4351036805104268E-3</v>
      </c>
      <c r="AJ26" s="39">
        <v>4.4921852269950071E-3</v>
      </c>
      <c r="AK26" s="39">
        <v>4.502041623526948E-3</v>
      </c>
      <c r="AL26" s="39">
        <v>6.2722515591025303E-3</v>
      </c>
      <c r="AM26" s="39">
        <v>6.2233157247268255E-3</v>
      </c>
      <c r="AN26" s="39">
        <v>5.5361829097314592E-3</v>
      </c>
      <c r="AO26" s="39">
        <v>5.0330710182011299E-3</v>
      </c>
      <c r="AP26" s="39">
        <v>4.9659426184723351E-3</v>
      </c>
      <c r="AQ26" s="39">
        <v>5.6018368254655169E-3</v>
      </c>
      <c r="AR26" s="39"/>
    </row>
    <row r="27" spans="2:44" ht="10.15" x14ac:dyDescent="0.25">
      <c r="B27" s="33" t="s">
        <v>88</v>
      </c>
      <c r="C27" s="39">
        <v>2.661163846471316E-3</v>
      </c>
      <c r="D27" s="39">
        <v>3.1025604119688465E-3</v>
      </c>
      <c r="E27" s="39">
        <v>2.0701613978924907E-3</v>
      </c>
      <c r="F27" s="39">
        <v>1.0399078019886899E-3</v>
      </c>
      <c r="G27" s="39">
        <v>0</v>
      </c>
      <c r="H27" s="39">
        <v>0</v>
      </c>
      <c r="I27" s="39">
        <v>5.0348109979152737E-3</v>
      </c>
      <c r="J27" s="39">
        <v>6.4989845336666146E-3</v>
      </c>
      <c r="K27" s="39">
        <v>8.0878287655003558E-3</v>
      </c>
      <c r="L27" s="39">
        <v>9.4970321774445476E-3</v>
      </c>
      <c r="M27" s="39">
        <v>1.0597621556525667E-2</v>
      </c>
      <c r="N27" s="39">
        <v>9.9255583126550868E-3</v>
      </c>
      <c r="O27" s="39">
        <v>6.8027210884353739E-3</v>
      </c>
      <c r="P27" s="39">
        <v>6.3816209317166563E-3</v>
      </c>
      <c r="Q27" s="39">
        <v>7.246376811594203E-3</v>
      </c>
      <c r="R27" s="39">
        <v>1.2410189418680601E-2</v>
      </c>
      <c r="S27" s="39">
        <v>1.3297872340425532E-2</v>
      </c>
      <c r="T27" s="39">
        <v>1.1936339522546418E-2</v>
      </c>
      <c r="U27" s="39">
        <v>1.1046133853151396E-2</v>
      </c>
      <c r="V27" s="39">
        <v>1.0585305105853052E-2</v>
      </c>
      <c r="W27" s="39">
        <v>1.070154577883472E-2</v>
      </c>
      <c r="X27" s="39">
        <v>1.2096774193548387E-2</v>
      </c>
      <c r="Y27" s="39">
        <v>9.1428571428571435E-3</v>
      </c>
      <c r="Z27" s="39">
        <v>9.2059838895281933E-3</v>
      </c>
      <c r="AA27" s="39">
        <v>9.0600226500566258E-3</v>
      </c>
      <c r="AB27" s="39">
        <v>8.3612040133779261E-3</v>
      </c>
      <c r="AC27" s="39">
        <v>8.6720867208672087E-3</v>
      </c>
      <c r="AD27" s="39">
        <v>7.8781512605042014E-3</v>
      </c>
      <c r="AE27" s="39">
        <v>6.6564260112647209E-3</v>
      </c>
      <c r="AF27" s="39">
        <v>5.9347181008902079E-3</v>
      </c>
      <c r="AG27" s="39">
        <v>6.2469966362325808E-3</v>
      </c>
      <c r="AH27" s="39">
        <v>9.3896713615023476E-3</v>
      </c>
      <c r="AI27" s="39">
        <v>1.1080332409972299E-2</v>
      </c>
      <c r="AJ27" s="39">
        <v>9.659613615455382E-3</v>
      </c>
      <c r="AK27" s="39">
        <v>1.0722610722610723E-2</v>
      </c>
      <c r="AL27" s="39">
        <v>1.0677808727948004E-2</v>
      </c>
      <c r="AM27" s="39">
        <v>1.0064043915827997E-2</v>
      </c>
      <c r="AN27" s="39">
        <v>1.0550458715596331E-2</v>
      </c>
      <c r="AO27" s="39">
        <v>1.1690647482014389E-2</v>
      </c>
      <c r="AP27" s="39">
        <v>1.0421189752496743E-2</v>
      </c>
      <c r="AQ27" s="39">
        <v>8.9209855564995749E-3</v>
      </c>
      <c r="AR27" s="39"/>
    </row>
    <row r="28" spans="2:44" ht="10.15" x14ac:dyDescent="0.25">
      <c r="B28" s="33" t="s">
        <v>87</v>
      </c>
      <c r="C28" s="39">
        <v>3.5924617196702001E-2</v>
      </c>
      <c r="D28" s="39">
        <v>4.0472175379426642E-2</v>
      </c>
      <c r="E28" s="39">
        <v>3.6363636363636362E-2</v>
      </c>
      <c r="F28" s="39">
        <v>3.5752979414951244E-2</v>
      </c>
      <c r="G28" s="39">
        <v>3.3297529538131039E-2</v>
      </c>
      <c r="H28" s="39">
        <v>4.2666666666666665E-2</v>
      </c>
      <c r="I28" s="39">
        <v>3.8340336134453784E-2</v>
      </c>
      <c r="J28" s="39">
        <v>3.3507853403141365E-2</v>
      </c>
      <c r="K28" s="39">
        <v>3.0366492146596858E-2</v>
      </c>
      <c r="L28" s="39">
        <v>3.3006704486848892E-2</v>
      </c>
      <c r="M28" s="39">
        <v>2.5705645161290324E-2</v>
      </c>
      <c r="N28" s="39">
        <v>3.2635168046760837E-2</v>
      </c>
      <c r="O28" s="39">
        <v>2.6315789473684209E-2</v>
      </c>
      <c r="P28" s="39">
        <v>2.4531024531024532E-2</v>
      </c>
      <c r="Q28" s="39">
        <v>2.333664349553128E-2</v>
      </c>
      <c r="R28" s="39">
        <v>2.1084337349397589E-2</v>
      </c>
      <c r="S28" s="39">
        <v>1.6725798276735936E-2</v>
      </c>
      <c r="T28" s="39">
        <v>1.3197969543147208E-2</v>
      </c>
      <c r="U28" s="39">
        <v>1.1675126903553299E-2</v>
      </c>
      <c r="V28" s="39">
        <v>9.9850224663005499E-3</v>
      </c>
      <c r="W28" s="39">
        <v>9.2818759159745967E-3</v>
      </c>
      <c r="X28" s="39">
        <v>9.0304182509505695E-3</v>
      </c>
      <c r="Y28" s="39">
        <v>5.5401662049861496E-3</v>
      </c>
      <c r="Z28" s="39">
        <v>6.3091482649842269E-3</v>
      </c>
      <c r="AA28" s="39">
        <v>4.0304523063143752E-3</v>
      </c>
      <c r="AB28" s="39">
        <v>3.5618878005342831E-3</v>
      </c>
      <c r="AC28" s="39">
        <v>3.5413899955732625E-3</v>
      </c>
      <c r="AD28" s="39">
        <v>3.0850594975760249E-3</v>
      </c>
      <c r="AE28" s="39">
        <v>3.1111111111111109E-3</v>
      </c>
      <c r="AF28" s="39">
        <v>3.100088573959256E-3</v>
      </c>
      <c r="AG28" s="39">
        <v>2.705592965898008E-3</v>
      </c>
      <c r="AH28" s="39">
        <v>3.4115138592750532E-3</v>
      </c>
      <c r="AI28" s="39">
        <v>2.4732069249793899E-3</v>
      </c>
      <c r="AJ28" s="39">
        <v>2.7932960893854749E-3</v>
      </c>
      <c r="AK28" s="39">
        <v>2.407704654895666E-3</v>
      </c>
      <c r="AL28" s="39">
        <v>2.0048115477145148E-3</v>
      </c>
      <c r="AM28" s="39">
        <v>1.5797788309636651E-3</v>
      </c>
      <c r="AN28" s="39">
        <v>1.9364833462432224E-3</v>
      </c>
      <c r="AO28" s="39">
        <v>1.9252984212552945E-3</v>
      </c>
      <c r="AP28" s="39">
        <v>1.5267175572519084E-3</v>
      </c>
      <c r="AQ28" s="39">
        <v>1.8975332068311196E-3</v>
      </c>
      <c r="AR28" s="39"/>
    </row>
    <row r="29" spans="2:44" ht="10.15" x14ac:dyDescent="0.25">
      <c r="B29" s="33" t="s">
        <v>89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>
        <v>6.5674198010671231E-2</v>
      </c>
      <c r="U29" s="39">
        <v>6.7879683093863302E-2</v>
      </c>
      <c r="V29" s="39">
        <v>6.0091398949594164E-2</v>
      </c>
      <c r="W29" s="39">
        <v>5.9964845862628451E-2</v>
      </c>
      <c r="X29" s="39">
        <v>6.1526229990111973E-2</v>
      </c>
      <c r="Y29" s="39">
        <v>5.2430560128541144E-2</v>
      </c>
      <c r="Z29" s="39">
        <v>4.7889800703399765E-2</v>
      </c>
      <c r="AA29" s="39">
        <v>4.3098190689164463E-2</v>
      </c>
      <c r="AB29" s="39">
        <v>4.9841663224562856E-2</v>
      </c>
      <c r="AC29" s="39">
        <v>5.2440784148101223E-2</v>
      </c>
      <c r="AD29" s="39">
        <v>5.4563923958786821E-2</v>
      </c>
      <c r="AE29" s="39">
        <v>5.4711022985973419E-2</v>
      </c>
      <c r="AF29" s="39">
        <v>5.5237404856832185E-2</v>
      </c>
      <c r="AG29" s="39">
        <v>5.2564465854349672E-2</v>
      </c>
      <c r="AH29" s="39">
        <v>4.5361107304371658E-2</v>
      </c>
      <c r="AI29" s="39">
        <v>4.2188832753756317E-2</v>
      </c>
      <c r="AJ29" s="39">
        <v>4.1202531645569619E-2</v>
      </c>
      <c r="AK29" s="39">
        <v>3.9639526090244515E-2</v>
      </c>
      <c r="AL29" s="39">
        <v>3.8841853551347512E-2</v>
      </c>
      <c r="AM29" s="39">
        <v>3.727027374373474E-2</v>
      </c>
      <c r="AN29" s="39">
        <v>3.5212622666923224E-2</v>
      </c>
      <c r="AO29" s="39">
        <v>3.301644398766701E-2</v>
      </c>
      <c r="AP29" s="39">
        <v>3.0954482410793089E-2</v>
      </c>
      <c r="AQ29" s="39">
        <v>2.9532454613280277E-2</v>
      </c>
      <c r="AR29" s="39"/>
    </row>
    <row r="30" spans="2:44" ht="10.15" x14ac:dyDescent="0.25">
      <c r="B30" s="33" t="s">
        <v>90</v>
      </c>
      <c r="C30" s="39">
        <v>0.14849624060150377</v>
      </c>
      <c r="D30" s="39">
        <v>0.16759039324359989</v>
      </c>
      <c r="E30" s="39">
        <v>0.17494714587737845</v>
      </c>
      <c r="F30" s="39">
        <v>0.16595970307529162</v>
      </c>
      <c r="G30" s="39">
        <v>0.16709911779968864</v>
      </c>
      <c r="H30" s="39">
        <v>0.15121827411167513</v>
      </c>
      <c r="I30" s="39">
        <v>0.13976518631955076</v>
      </c>
      <c r="J30" s="39">
        <v>0.12713849287169041</v>
      </c>
      <c r="K30" s="39">
        <v>0.10930232558139533</v>
      </c>
      <c r="L30" s="39">
        <v>9.889570552147238E-2</v>
      </c>
      <c r="M30" s="39">
        <v>8.7453783583928996E-2</v>
      </c>
      <c r="N30" s="39">
        <v>7.544291338582676E-2</v>
      </c>
      <c r="O30" s="39">
        <v>6.1951570366818504E-2</v>
      </c>
      <c r="P30" s="39">
        <v>4.9112149532710279E-2</v>
      </c>
      <c r="Q30" s="39">
        <v>3.7011651816312545E-2</v>
      </c>
      <c r="R30" s="39">
        <v>3.3490768570201807E-2</v>
      </c>
      <c r="S30" s="39">
        <v>3.699649737302977E-2</v>
      </c>
      <c r="T30" s="39">
        <v>1.7362886552099773E-2</v>
      </c>
      <c r="U30" s="39">
        <v>1.8604861708388033E-2</v>
      </c>
      <c r="V30" s="39">
        <v>2.1638541099618946E-2</v>
      </c>
      <c r="W30" s="39">
        <v>1.937648347635567E-2</v>
      </c>
      <c r="X30" s="39">
        <v>1.6602027624685309E-2</v>
      </c>
      <c r="Y30" s="39">
        <v>1.5631262525050101E-2</v>
      </c>
      <c r="Z30" s="39">
        <v>2.2278565193898332E-2</v>
      </c>
      <c r="AA30" s="39">
        <v>2.1369269150545992E-2</v>
      </c>
      <c r="AB30" s="39">
        <v>2.3936913555599921E-2</v>
      </c>
      <c r="AC30" s="39">
        <v>2.0656613257932766E-2</v>
      </c>
      <c r="AD30" s="39">
        <v>1.8575367107913104E-2</v>
      </c>
      <c r="AE30" s="39">
        <v>1.5969957505682378E-2</v>
      </c>
      <c r="AF30" s="39">
        <v>1.5117759388924252E-2</v>
      </c>
      <c r="AG30" s="39">
        <v>1.460188449969123E-2</v>
      </c>
      <c r="AH30" s="39">
        <v>1.2195846284820528E-2</v>
      </c>
      <c r="AI30" s="39">
        <v>1.0675101314618959E-2</v>
      </c>
      <c r="AJ30" s="39">
        <v>9.1023473440018862E-3</v>
      </c>
      <c r="AK30" s="39">
        <v>8.6433747621553793E-3</v>
      </c>
      <c r="AL30" s="39">
        <v>9.4798399507540782E-3</v>
      </c>
      <c r="AM30" s="39">
        <v>6.1289315628400261E-3</v>
      </c>
      <c r="AN30" s="39">
        <v>6.6544263517558742E-3</v>
      </c>
      <c r="AO30" s="39">
        <v>6.7223347958697737E-3</v>
      </c>
      <c r="AP30" s="39">
        <v>5.3543148909545946E-3</v>
      </c>
      <c r="AQ30" s="39">
        <v>5.0830516498393966E-3</v>
      </c>
      <c r="AR30" s="39"/>
    </row>
    <row r="31" spans="2:44" ht="10.15" x14ac:dyDescent="0.25">
      <c r="B31" s="33" t="s">
        <v>91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>
        <v>1.0899440811297507E-3</v>
      </c>
      <c r="W31" s="39">
        <v>1.0713620272032791E-3</v>
      </c>
      <c r="X31" s="39">
        <v>1.3034293676120275E-3</v>
      </c>
      <c r="Y31" s="39">
        <v>8.6132644272179145E-4</v>
      </c>
      <c r="Z31" s="39">
        <v>5.0031838442645327E-4</v>
      </c>
      <c r="AA31" s="39">
        <v>1.4539655738473806E-3</v>
      </c>
      <c r="AB31" s="39">
        <v>1.4274159014131418E-3</v>
      </c>
      <c r="AC31" s="39">
        <v>1.2713660121486088E-3</v>
      </c>
      <c r="AD31" s="39">
        <v>9.4029149036201217E-4</v>
      </c>
      <c r="AE31" s="39">
        <v>1.3397394437771413E-3</v>
      </c>
      <c r="AF31" s="39">
        <v>1.4283081459638776E-3</v>
      </c>
      <c r="AG31" s="39">
        <v>6.7683422073820058E-4</v>
      </c>
      <c r="AH31" s="39">
        <v>4.7796993134613717E-4</v>
      </c>
      <c r="AI31" s="39">
        <v>9.3327111525898275E-4</v>
      </c>
      <c r="AJ31" s="39">
        <v>1.2326909643752312E-3</v>
      </c>
      <c r="AK31" s="39">
        <v>1.3948769972102458E-3</v>
      </c>
      <c r="AL31" s="39">
        <v>1.3376483279395901E-3</v>
      </c>
      <c r="AM31" s="39">
        <v>6.4786420766207401E-4</v>
      </c>
      <c r="AN31" s="39">
        <v>6.8699012451696006E-4</v>
      </c>
      <c r="AO31" s="39">
        <v>7.2983299703773658E-4</v>
      </c>
      <c r="AP31" s="39">
        <v>7.6174354633939912E-4</v>
      </c>
      <c r="AQ31" s="39">
        <v>1.5264026402640265E-3</v>
      </c>
      <c r="AR31" s="39"/>
    </row>
    <row r="32" spans="2:44" ht="10.15" x14ac:dyDescent="0.25">
      <c r="B32" s="33" t="s">
        <v>92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>
        <v>4.2824339839265209E-2</v>
      </c>
      <c r="Y32" s="39">
        <v>6.7510076130765775E-2</v>
      </c>
      <c r="Z32" s="39">
        <v>6.6872996573449764E-2</v>
      </c>
      <c r="AA32" s="39">
        <v>5.8174862158208621E-2</v>
      </c>
      <c r="AB32" s="39">
        <v>4.8567591763652641E-2</v>
      </c>
      <c r="AC32" s="39">
        <v>5.2291871786456619E-2</v>
      </c>
      <c r="AD32" s="39">
        <v>4.5641803989592368E-2</v>
      </c>
      <c r="AE32" s="39">
        <v>4.228023203926818E-2</v>
      </c>
      <c r="AF32" s="39">
        <v>5.455698879255657E-2</v>
      </c>
      <c r="AG32" s="39">
        <v>4.9831436999578586E-2</v>
      </c>
      <c r="AH32" s="39">
        <v>4.8793175197669576E-2</v>
      </c>
      <c r="AI32" s="39">
        <v>4.7807551766138857E-2</v>
      </c>
      <c r="AJ32" s="39">
        <v>4.2264832848107621E-2</v>
      </c>
      <c r="AK32" s="39">
        <v>5.4654838380748444E-2</v>
      </c>
      <c r="AL32" s="39">
        <v>4.8964803312629396E-2</v>
      </c>
      <c r="AM32" s="39">
        <v>4.2623651319303492E-2</v>
      </c>
      <c r="AN32" s="39">
        <v>4.0376704914483655E-2</v>
      </c>
      <c r="AO32" s="39">
        <v>4.7941715553852141E-2</v>
      </c>
      <c r="AP32" s="39">
        <v>5.8629889433983506E-2</v>
      </c>
      <c r="AQ32" s="39">
        <v>4.0434022653342123E-2</v>
      </c>
      <c r="AR32" s="39"/>
    </row>
    <row r="33" spans="1:44" ht="10.15" x14ac:dyDescent="0.25">
      <c r="B33" s="33" t="s">
        <v>70</v>
      </c>
      <c r="C33" s="39">
        <v>9.1474944847147813E-2</v>
      </c>
      <c r="D33" s="39">
        <v>0.10146669872565521</v>
      </c>
      <c r="E33" s="39">
        <v>8.6497569258123172E-2</v>
      </c>
      <c r="F33" s="39">
        <v>8.3938633920719194E-2</v>
      </c>
      <c r="G33" s="39">
        <v>8.271533570071847E-2</v>
      </c>
      <c r="H33" s="39">
        <v>8.0866812097342353E-2</v>
      </c>
      <c r="I33" s="39">
        <v>8.0722376762559181E-2</v>
      </c>
      <c r="J33" s="39">
        <v>7.8797003072642924E-2</v>
      </c>
      <c r="K33" s="39">
        <v>7.7429212371716752E-2</v>
      </c>
      <c r="L33" s="39">
        <v>7.6720728565726926E-2</v>
      </c>
      <c r="M33" s="39">
        <v>7.3337613500871326E-2</v>
      </c>
      <c r="N33" s="39">
        <v>6.5652471537685539E-2</v>
      </c>
      <c r="O33" s="39">
        <v>6.5415190937234691E-2</v>
      </c>
      <c r="P33" s="39">
        <v>6.3960538146183729E-2</v>
      </c>
      <c r="Q33" s="39">
        <v>5.8960780410113475E-2</v>
      </c>
      <c r="R33" s="39">
        <v>5.3707962951451485E-2</v>
      </c>
      <c r="S33" s="39">
        <v>4.9374339837937445E-2</v>
      </c>
      <c r="T33" s="39">
        <v>4.55359527437827E-2</v>
      </c>
      <c r="U33" s="39">
        <v>4.4559407077034069E-2</v>
      </c>
      <c r="V33" s="39">
        <v>4.1398578413246234E-2</v>
      </c>
      <c r="W33" s="39">
        <v>3.7372302605708965E-2</v>
      </c>
      <c r="X33" s="39">
        <v>3.4323411296837622E-2</v>
      </c>
      <c r="Y33" s="39">
        <v>2.9351414410922403E-2</v>
      </c>
      <c r="Z33" s="39">
        <v>2.77508749540211E-2</v>
      </c>
      <c r="AA33" s="39">
        <v>2.3570290216893181E-2</v>
      </c>
      <c r="AB33" s="39">
        <v>2.1034320234013974E-2</v>
      </c>
      <c r="AC33" s="39">
        <v>1.8853700537790109E-2</v>
      </c>
      <c r="AD33" s="39">
        <v>1.694403773175886E-2</v>
      </c>
      <c r="AE33" s="39">
        <v>1.5710760280263376E-2</v>
      </c>
      <c r="AF33" s="39">
        <v>1.436593765438526E-2</v>
      </c>
      <c r="AG33" s="39">
        <v>1.6065740735412816E-2</v>
      </c>
      <c r="AH33" s="39">
        <v>1.344166772025812E-2</v>
      </c>
      <c r="AI33" s="39">
        <v>1.0796460911173847E-2</v>
      </c>
      <c r="AJ33" s="39">
        <v>1.0296026070399701E-2</v>
      </c>
      <c r="AK33" s="39">
        <v>9.1238193184916324E-3</v>
      </c>
      <c r="AL33" s="39">
        <v>8.201056240255182E-3</v>
      </c>
      <c r="AM33" s="39">
        <v>7.5223314070874282E-3</v>
      </c>
      <c r="AN33" s="39">
        <v>7.0068968348922589E-3</v>
      </c>
      <c r="AO33" s="39">
        <v>6.7234757518978882E-3</v>
      </c>
      <c r="AP33" s="39">
        <v>5.9589972281792313E-3</v>
      </c>
      <c r="AQ33" s="39">
        <v>5.6471970779021696E-3</v>
      </c>
      <c r="AR33" s="39"/>
    </row>
    <row r="34" spans="1:44" ht="10.15" x14ac:dyDescent="0.25">
      <c r="B34" s="33" t="s">
        <v>93</v>
      </c>
      <c r="C34" s="39">
        <v>1.3786312161496799E-2</v>
      </c>
      <c r="D34" s="39">
        <v>1.1986301369863013E-2</v>
      </c>
      <c r="E34" s="39">
        <v>8.0507440839229089E-3</v>
      </c>
      <c r="F34" s="39">
        <v>7.0473876063183475E-3</v>
      </c>
      <c r="G34" s="39">
        <v>5.9808612440191387E-3</v>
      </c>
      <c r="H34" s="39">
        <v>5.1984877126654066E-3</v>
      </c>
      <c r="I34" s="39">
        <v>4.9704142011834321E-3</v>
      </c>
      <c r="J34" s="39">
        <v>4.5023696682464451E-3</v>
      </c>
      <c r="K34" s="39">
        <v>4.024621212121212E-3</v>
      </c>
      <c r="L34" s="39">
        <v>3.5252643948296123E-3</v>
      </c>
      <c r="M34" s="39">
        <v>3.0239590602465691E-3</v>
      </c>
      <c r="N34" s="39">
        <v>2.3424689622862497E-3</v>
      </c>
      <c r="O34" s="39">
        <v>4.402224281742354E-3</v>
      </c>
      <c r="P34" s="39">
        <v>3.8857142857142857E-3</v>
      </c>
      <c r="Q34" s="39">
        <v>3.3768572714993248E-3</v>
      </c>
      <c r="R34" s="39">
        <v>3.3444816053511705E-3</v>
      </c>
      <c r="S34" s="39">
        <v>3.4121929026387624E-3</v>
      </c>
      <c r="T34" s="39">
        <v>3.8013779995248278E-3</v>
      </c>
      <c r="U34" s="39">
        <v>4.7931382441977798E-3</v>
      </c>
      <c r="V34" s="39">
        <v>5.0916496945010185E-3</v>
      </c>
      <c r="W34" s="39">
        <v>4.5158053186151528E-3</v>
      </c>
      <c r="X34" s="39">
        <v>3.7850113550340651E-3</v>
      </c>
      <c r="Y34" s="39">
        <v>3.5696073431922487E-3</v>
      </c>
      <c r="Z34" s="39">
        <v>3.7697914048755968E-3</v>
      </c>
      <c r="AA34" s="39">
        <v>3.4414945919370699E-3</v>
      </c>
      <c r="AB34" s="39">
        <v>3.1257513825438807E-3</v>
      </c>
      <c r="AC34" s="39">
        <v>3.3026657230478887E-3</v>
      </c>
      <c r="AD34" s="39">
        <v>3.0631479736098022E-3</v>
      </c>
      <c r="AE34" s="39">
        <v>2.5980160604629193E-3</v>
      </c>
      <c r="AF34" s="39">
        <v>2.6586274835616111E-3</v>
      </c>
      <c r="AG34" s="39">
        <v>2.0644676957725333E-3</v>
      </c>
      <c r="AH34" s="39">
        <v>1.8661014606275628E-3</v>
      </c>
      <c r="AI34" s="39">
        <v>2.8628055494384495E-3</v>
      </c>
      <c r="AJ34" s="39">
        <v>2.6126714565643371E-3</v>
      </c>
      <c r="AK34" s="39">
        <v>2.2227161591464768E-3</v>
      </c>
      <c r="AL34" s="39">
        <v>2.5200610120034487E-3</v>
      </c>
      <c r="AM34" s="39">
        <v>2.0536544240039776E-3</v>
      </c>
      <c r="AN34" s="39">
        <v>2.340512336003092E-3</v>
      </c>
      <c r="AO34" s="39">
        <v>2.1680447212362106E-3</v>
      </c>
      <c r="AP34" s="39">
        <v>2.1792427131571779E-3</v>
      </c>
      <c r="AQ34" s="39">
        <v>2.4601008848093939E-3</v>
      </c>
      <c r="AR34" s="39"/>
    </row>
    <row r="35" spans="1:44" ht="10.15" x14ac:dyDescent="0.25">
      <c r="B35" s="33" t="s">
        <v>65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>
        <v>3.4165307342253946E-2</v>
      </c>
      <c r="T35" s="39">
        <v>3.2494051908282251E-2</v>
      </c>
      <c r="U35" s="39">
        <v>3.3327277420130856E-2</v>
      </c>
      <c r="V35" s="39">
        <v>3.3108955494526096E-2</v>
      </c>
      <c r="W35" s="39">
        <v>3.0553591646811547E-2</v>
      </c>
      <c r="X35" s="39">
        <v>2.9889312862467755E-2</v>
      </c>
      <c r="Y35" s="39">
        <v>2.80490277426487E-2</v>
      </c>
      <c r="Z35" s="39">
        <v>2.7337758822006671E-2</v>
      </c>
      <c r="AA35" s="39">
        <v>2.691581007108711E-2</v>
      </c>
      <c r="AB35" s="39">
        <v>2.3850565063281193E-2</v>
      </c>
      <c r="AC35" s="39">
        <v>2.4539508071790651E-2</v>
      </c>
      <c r="AD35" s="39">
        <v>2.4348314410149612E-2</v>
      </c>
      <c r="AE35" s="39">
        <v>2.2251799687123826E-2</v>
      </c>
      <c r="AF35" s="39">
        <v>1.9254314754655062E-2</v>
      </c>
      <c r="AG35" s="39">
        <v>1.9211783998391654E-2</v>
      </c>
      <c r="AH35" s="39">
        <v>2.0794746252968028E-2</v>
      </c>
      <c r="AI35" s="39">
        <v>2.2044957230952855E-2</v>
      </c>
      <c r="AJ35" s="39">
        <v>1.8409932168755496E-2</v>
      </c>
      <c r="AK35" s="39">
        <v>2.0502011926062904E-2</v>
      </c>
      <c r="AL35" s="39">
        <v>1.8349743473999629E-2</v>
      </c>
      <c r="AM35" s="39">
        <v>1.9623220408499481E-2</v>
      </c>
      <c r="AN35" s="39">
        <v>1.8931205281108289E-2</v>
      </c>
      <c r="AO35" s="39">
        <v>1.951024289502163E-2</v>
      </c>
      <c r="AP35" s="39">
        <v>1.850440354346055E-2</v>
      </c>
      <c r="AQ35" s="39">
        <v>1.7591629429989167E-2</v>
      </c>
      <c r="AR35" s="39"/>
    </row>
    <row r="36" spans="1:44" ht="10.15" x14ac:dyDescent="0.25">
      <c r="B36" s="33" t="s">
        <v>94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>
        <v>0.30199943677837227</v>
      </c>
      <c r="Q36" s="39">
        <v>0.3134877085162423</v>
      </c>
      <c r="R36" s="39">
        <v>0.30105728773330459</v>
      </c>
      <c r="S36" s="39">
        <v>0.32229134266459303</v>
      </c>
      <c r="T36" s="39">
        <v>0.297965265645874</v>
      </c>
      <c r="U36" s="39">
        <v>0.27228017078311623</v>
      </c>
      <c r="V36" s="39">
        <v>0.28774928774928776</v>
      </c>
      <c r="W36" s="39">
        <v>0.28513841670713941</v>
      </c>
      <c r="X36" s="39">
        <v>0.2839418813095575</v>
      </c>
      <c r="Y36" s="39">
        <v>0.25554088465528624</v>
      </c>
      <c r="Z36" s="39">
        <v>0.25912492539369175</v>
      </c>
      <c r="AA36" s="39">
        <v>0.26242517685470707</v>
      </c>
      <c r="AB36" s="39">
        <v>0.21588434270886428</v>
      </c>
      <c r="AC36" s="39">
        <v>0.22600576047570381</v>
      </c>
      <c r="AD36" s="39">
        <v>0.20861624912198548</v>
      </c>
      <c r="AE36" s="39">
        <v>0.1956778739301083</v>
      </c>
      <c r="AF36" s="39">
        <v>0.17151444144465386</v>
      </c>
      <c r="AG36" s="39">
        <v>0.14158277683643974</v>
      </c>
      <c r="AH36" s="39">
        <v>0.13112667091024824</v>
      </c>
      <c r="AI36" s="39">
        <v>0.12672388851383934</v>
      </c>
      <c r="AJ36" s="39">
        <v>0.12663961498537321</v>
      </c>
      <c r="AK36" s="39">
        <v>0.13488743713869436</v>
      </c>
      <c r="AL36" s="39">
        <v>0.13645215543949721</v>
      </c>
      <c r="AM36" s="39">
        <v>0.13699709664039816</v>
      </c>
      <c r="AN36" s="39">
        <v>0.1316627049675678</v>
      </c>
      <c r="AO36" s="39">
        <v>0.12599905970850964</v>
      </c>
      <c r="AP36" s="39">
        <v>0.12165966143523696</v>
      </c>
      <c r="AQ36" s="39">
        <v>0.11836520040569475</v>
      </c>
      <c r="AR36" s="39"/>
    </row>
    <row r="37" spans="1:44" ht="10.15" x14ac:dyDescent="0.25">
      <c r="B37" s="33" t="s">
        <v>74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6.865774116031583E-4</v>
      </c>
      <c r="L37" s="39">
        <v>1.4379139766915402E-2</v>
      </c>
      <c r="M37" s="39">
        <v>1.641237113402062E-2</v>
      </c>
      <c r="N37" s="39">
        <v>1.6899097621000822E-2</v>
      </c>
      <c r="O37" s="39">
        <v>2.0885513452371333E-2</v>
      </c>
      <c r="P37" s="39">
        <v>2.1238524972771122E-2</v>
      </c>
      <c r="Q37" s="39">
        <v>1.9021432069004484E-2</v>
      </c>
      <c r="R37" s="39">
        <v>1.7786561264822136E-2</v>
      </c>
      <c r="S37" s="39">
        <v>1.6731905748714405E-2</v>
      </c>
      <c r="T37" s="39">
        <v>7.5946923530568113E-3</v>
      </c>
      <c r="U37" s="39">
        <v>6.5333107461734699E-3</v>
      </c>
      <c r="V37" s="39">
        <v>6.3510711598621945E-3</v>
      </c>
      <c r="W37" s="39">
        <v>5.5019655537682918E-3</v>
      </c>
      <c r="X37" s="39">
        <v>5.0600653010455937E-3</v>
      </c>
      <c r="Y37" s="39">
        <v>4.4532402982221378E-3</v>
      </c>
      <c r="Z37" s="39">
        <v>4.1804318999810568E-3</v>
      </c>
      <c r="AA37" s="39">
        <v>3.7672136675283804E-3</v>
      </c>
      <c r="AB37" s="39">
        <v>3.8778180205484517E-3</v>
      </c>
      <c r="AC37" s="39">
        <v>3.7922755893981547E-3</v>
      </c>
      <c r="AD37" s="39">
        <v>3.5376652591729762E-3</v>
      </c>
      <c r="AE37" s="39">
        <v>3.0638290890231488E-3</v>
      </c>
      <c r="AF37" s="39">
        <v>3.3772514124113728E-3</v>
      </c>
      <c r="AG37" s="39">
        <v>3.4245506215701649E-3</v>
      </c>
      <c r="AH37" s="39">
        <v>3.1230606555135792E-3</v>
      </c>
      <c r="AI37" s="39">
        <v>3.3552324626591329E-3</v>
      </c>
      <c r="AJ37" s="39">
        <v>3.7484085424284623E-3</v>
      </c>
      <c r="AK37" s="39">
        <v>3.3342355489832053E-3</v>
      </c>
      <c r="AL37" s="39">
        <v>3.0609935713503413E-3</v>
      </c>
      <c r="AM37" s="39">
        <v>3.1699239064980566E-3</v>
      </c>
      <c r="AN37" s="39">
        <v>3.6547246362633357E-3</v>
      </c>
      <c r="AO37" s="39">
        <v>3.6990897860647376E-3</v>
      </c>
      <c r="AP37" s="39">
        <v>3.6013955616938983E-3</v>
      </c>
      <c r="AQ37" s="39">
        <v>3.1018629545387431E-3</v>
      </c>
      <c r="AR37" s="39"/>
    </row>
    <row r="38" spans="1:44" ht="10.15" x14ac:dyDescent="0.25">
      <c r="B38" s="33" t="s">
        <v>95</v>
      </c>
      <c r="C38" s="39">
        <v>1.0122777997810032E-2</v>
      </c>
      <c r="D38" s="39">
        <v>9.0814854876509823E-3</v>
      </c>
      <c r="E38" s="39">
        <v>9.1396155058304437E-3</v>
      </c>
      <c r="F38" s="39">
        <v>8.2771114442778612E-3</v>
      </c>
      <c r="G38" s="39">
        <v>7.7612725653687367E-3</v>
      </c>
      <c r="H38" s="39">
        <v>7.1599045346062056E-3</v>
      </c>
      <c r="I38" s="39">
        <v>6.5340597826628287E-3</v>
      </c>
      <c r="J38" s="39">
        <v>6.6515282438759718E-3</v>
      </c>
      <c r="K38" s="39">
        <v>6.1090505186742567E-3</v>
      </c>
      <c r="L38" s="39">
        <v>5.2187991048045328E-3</v>
      </c>
      <c r="M38" s="39">
        <v>4.4237050863275779E-3</v>
      </c>
      <c r="N38" s="39">
        <v>3.8595946969351351E-3</v>
      </c>
      <c r="O38" s="39">
        <v>3.673070081821416E-3</v>
      </c>
      <c r="P38" s="39">
        <v>3.5662097279242919E-3</v>
      </c>
      <c r="Q38" s="39">
        <v>3.4940600978336828E-3</v>
      </c>
      <c r="R38" s="39">
        <v>3.013645585177578E-3</v>
      </c>
      <c r="S38" s="39">
        <v>2.9137430129631834E-3</v>
      </c>
      <c r="T38" s="39">
        <v>2.9115889680315973E-3</v>
      </c>
      <c r="U38" s="39">
        <v>2.6941850505991234E-3</v>
      </c>
      <c r="V38" s="39">
        <v>1.4627011214041932E-3</v>
      </c>
      <c r="W38" s="39">
        <v>1.2489991993594877E-3</v>
      </c>
      <c r="X38" s="39">
        <v>1.4048047479243615E-3</v>
      </c>
      <c r="Y38" s="39">
        <v>1.3198721807993331E-3</v>
      </c>
      <c r="Z38" s="39">
        <v>1.0725451267657058E-3</v>
      </c>
      <c r="AA38" s="39">
        <v>1.0113268608414239E-3</v>
      </c>
      <c r="AB38" s="39">
        <v>1.0300165825364706E-3</v>
      </c>
      <c r="AC38" s="39">
        <v>9.7858076577596342E-4</v>
      </c>
      <c r="AD38" s="39">
        <v>9.2317837124958791E-4</v>
      </c>
      <c r="AE38" s="39">
        <v>9.1479351803450083E-4</v>
      </c>
      <c r="AF38" s="39">
        <v>8.3302214689914692E-4</v>
      </c>
      <c r="AG38" s="39">
        <v>8.6079164608763139E-4</v>
      </c>
      <c r="AH38" s="39">
        <v>7.2701087746750951E-4</v>
      </c>
      <c r="AI38" s="39">
        <v>8.9697152286592676E-4</v>
      </c>
      <c r="AJ38" s="39">
        <v>8.3928399444146333E-4</v>
      </c>
      <c r="AK38" s="39">
        <v>6.5057157359680294E-4</v>
      </c>
      <c r="AL38" s="39">
        <v>8.4133923948685502E-4</v>
      </c>
      <c r="AM38" s="39">
        <v>7.5785199007642864E-4</v>
      </c>
      <c r="AN38" s="39">
        <v>7.720977896946002E-4</v>
      </c>
      <c r="AO38" s="39">
        <v>7.0173488317156374E-4</v>
      </c>
      <c r="AP38" s="39">
        <v>5.878131301049178E-4</v>
      </c>
      <c r="AQ38" s="39">
        <v>6.718940020022441E-4</v>
      </c>
      <c r="AR38" s="39">
        <v>5.8110356850418657E-4</v>
      </c>
    </row>
    <row r="39" spans="1:44" ht="10.15" x14ac:dyDescent="0.25"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</row>
    <row r="40" spans="1:44" ht="10.15" x14ac:dyDescent="0.25">
      <c r="A40" s="41"/>
      <c r="B40" s="33" t="s">
        <v>161</v>
      </c>
      <c r="C40" s="40">
        <f t="shared" ref="C40:X40" si="0">MIN(C4:C21,C23:C38)</f>
        <v>0</v>
      </c>
      <c r="D40" s="40">
        <f t="shared" si="0"/>
        <v>0</v>
      </c>
      <c r="E40" s="40">
        <f t="shared" si="0"/>
        <v>0</v>
      </c>
      <c r="F40" s="40">
        <f t="shared" si="0"/>
        <v>0</v>
      </c>
      <c r="G40" s="40">
        <f t="shared" si="0"/>
        <v>0</v>
      </c>
      <c r="H40" s="40">
        <f t="shared" si="0"/>
        <v>0</v>
      </c>
      <c r="I40" s="40">
        <f t="shared" si="0"/>
        <v>0</v>
      </c>
      <c r="J40" s="40">
        <f t="shared" si="0"/>
        <v>0</v>
      </c>
      <c r="K40" s="40">
        <f t="shared" si="0"/>
        <v>0</v>
      </c>
      <c r="L40" s="40">
        <f t="shared" si="0"/>
        <v>0</v>
      </c>
      <c r="M40" s="40">
        <f t="shared" si="0"/>
        <v>0</v>
      </c>
      <c r="N40" s="40">
        <f t="shared" si="0"/>
        <v>0</v>
      </c>
      <c r="O40" s="40">
        <f t="shared" si="0"/>
        <v>0</v>
      </c>
      <c r="P40" s="40">
        <f t="shared" si="0"/>
        <v>0</v>
      </c>
      <c r="Q40" s="40">
        <f t="shared" si="0"/>
        <v>0</v>
      </c>
      <c r="R40" s="40">
        <f t="shared" si="0"/>
        <v>0</v>
      </c>
      <c r="S40" s="40">
        <f t="shared" si="0"/>
        <v>0</v>
      </c>
      <c r="T40" s="40">
        <f t="shared" si="0"/>
        <v>0</v>
      </c>
      <c r="U40" s="40">
        <f t="shared" si="0"/>
        <v>0</v>
      </c>
      <c r="V40" s="40">
        <f t="shared" si="0"/>
        <v>0</v>
      </c>
      <c r="W40" s="40">
        <f t="shared" si="0"/>
        <v>0</v>
      </c>
      <c r="X40" s="40">
        <f t="shared" si="0"/>
        <v>0</v>
      </c>
      <c r="Y40" s="40">
        <f>MIN(Y4:Y21,Y23:Y38)</f>
        <v>0</v>
      </c>
      <c r="Z40" s="40">
        <f t="shared" ref="Z40:AQ40" si="1">MIN(Z4:Z21,Z23:Z38)</f>
        <v>0</v>
      </c>
      <c r="AA40" s="40">
        <f t="shared" si="1"/>
        <v>0</v>
      </c>
      <c r="AB40" s="40">
        <f t="shared" si="1"/>
        <v>0</v>
      </c>
      <c r="AC40" s="40">
        <f t="shared" si="1"/>
        <v>0</v>
      </c>
      <c r="AD40" s="40">
        <f>MIN(AD4:AD21,AD23:AD38)</f>
        <v>0</v>
      </c>
      <c r="AE40" s="40">
        <f t="shared" si="1"/>
        <v>0</v>
      </c>
      <c r="AF40" s="40">
        <f t="shared" si="1"/>
        <v>0</v>
      </c>
      <c r="AG40" s="40">
        <f t="shared" si="1"/>
        <v>0</v>
      </c>
      <c r="AH40" s="40">
        <f t="shared" si="1"/>
        <v>0</v>
      </c>
      <c r="AI40" s="40">
        <f t="shared" si="1"/>
        <v>0</v>
      </c>
      <c r="AJ40" s="40">
        <f t="shared" si="1"/>
        <v>0</v>
      </c>
      <c r="AK40" s="40">
        <f t="shared" si="1"/>
        <v>0</v>
      </c>
      <c r="AL40" s="40">
        <f t="shared" si="1"/>
        <v>0</v>
      </c>
      <c r="AM40" s="40">
        <f t="shared" si="1"/>
        <v>0</v>
      </c>
      <c r="AN40" s="40">
        <f t="shared" si="1"/>
        <v>0</v>
      </c>
      <c r="AO40" s="40">
        <f t="shared" si="1"/>
        <v>0</v>
      </c>
      <c r="AP40" s="40">
        <f t="shared" si="1"/>
        <v>0</v>
      </c>
      <c r="AQ40" s="40">
        <f t="shared" si="1"/>
        <v>0</v>
      </c>
      <c r="AR40" s="40"/>
    </row>
    <row r="41" spans="1:44" ht="10.15" x14ac:dyDescent="0.25">
      <c r="A41" s="42"/>
      <c r="B41" s="41" t="s">
        <v>163</v>
      </c>
      <c r="C41" s="40">
        <f>MAX(C4:C21,C23:C24,C26:C35,C37:C38)-C40</f>
        <v>0.14849624060150377</v>
      </c>
      <c r="D41" s="40">
        <f t="shared" ref="D41:AQ41" si="2">MAX(D4:D21,D23:D24,D26:D35,D37:D38)-D40</f>
        <v>0.16759039324359989</v>
      </c>
      <c r="E41" s="40">
        <f t="shared" si="2"/>
        <v>0.17494714587737845</v>
      </c>
      <c r="F41" s="40">
        <f t="shared" si="2"/>
        <v>0.16595970307529162</v>
      </c>
      <c r="G41" s="40">
        <f t="shared" si="2"/>
        <v>0.16709911779968864</v>
      </c>
      <c r="H41" s="40">
        <f t="shared" si="2"/>
        <v>0.15121827411167513</v>
      </c>
      <c r="I41" s="40">
        <f t="shared" si="2"/>
        <v>0.13976518631955076</v>
      </c>
      <c r="J41" s="40">
        <f t="shared" si="2"/>
        <v>0.12713849287169041</v>
      </c>
      <c r="K41" s="40">
        <f t="shared" si="2"/>
        <v>0.14889107438385546</v>
      </c>
      <c r="L41" s="40">
        <f t="shared" si="2"/>
        <v>0.15039292125671763</v>
      </c>
      <c r="M41" s="40">
        <f t="shared" si="2"/>
        <v>0.14595507392853599</v>
      </c>
      <c r="N41" s="40">
        <f t="shared" si="2"/>
        <v>0.15296241661837287</v>
      </c>
      <c r="O41" s="40">
        <f t="shared" si="2"/>
        <v>0.14609359266019881</v>
      </c>
      <c r="P41" s="40">
        <f t="shared" si="2"/>
        <v>0.14295028734679882</v>
      </c>
      <c r="Q41" s="40">
        <f t="shared" si="2"/>
        <v>0.14182787265425392</v>
      </c>
      <c r="R41" s="40">
        <f t="shared" si="2"/>
        <v>0.12827663934978092</v>
      </c>
      <c r="S41" s="40">
        <f t="shared" si="2"/>
        <v>0.11596010442436511</v>
      </c>
      <c r="T41" s="40">
        <f t="shared" si="2"/>
        <v>0.12032198571808614</v>
      </c>
      <c r="U41" s="40">
        <f t="shared" si="2"/>
        <v>0.12045129910590165</v>
      </c>
      <c r="V41" s="40">
        <f t="shared" si="2"/>
        <v>0.1228734307637005</v>
      </c>
      <c r="W41" s="40">
        <f t="shared" si="2"/>
        <v>0.12344069247299444</v>
      </c>
      <c r="X41" s="40">
        <f t="shared" si="2"/>
        <v>0.11996076812373861</v>
      </c>
      <c r="Y41" s="40">
        <f t="shared" si="2"/>
        <v>0.11921839134152623</v>
      </c>
      <c r="Z41" s="40">
        <f t="shared" si="2"/>
        <v>0.11263275174243652</v>
      </c>
      <c r="AA41" s="40">
        <f t="shared" si="2"/>
        <v>0.10038444479864726</v>
      </c>
      <c r="AB41" s="40">
        <f t="shared" si="2"/>
        <v>9.617008815544642E-2</v>
      </c>
      <c r="AC41" s="40">
        <f t="shared" si="2"/>
        <v>8.3328566585158428E-2</v>
      </c>
      <c r="AD41" s="40">
        <f t="shared" si="2"/>
        <v>7.8241174169668443E-2</v>
      </c>
      <c r="AE41" s="40">
        <f t="shared" si="2"/>
        <v>7.8580419964819695E-2</v>
      </c>
      <c r="AF41" s="40">
        <f t="shared" si="2"/>
        <v>6.2848327822370903E-2</v>
      </c>
      <c r="AG41" s="40">
        <f t="shared" si="2"/>
        <v>6.2819178555052493E-2</v>
      </c>
      <c r="AH41" s="40">
        <f t="shared" si="2"/>
        <v>6.4787477653878461E-2</v>
      </c>
      <c r="AI41" s="40">
        <f t="shared" si="2"/>
        <v>6.4295538741175606E-2</v>
      </c>
      <c r="AJ41" s="40">
        <f t="shared" si="2"/>
        <v>5.8521450804375513E-2</v>
      </c>
      <c r="AK41" s="40">
        <f t="shared" si="2"/>
        <v>5.8037091179720605E-2</v>
      </c>
      <c r="AL41" s="40">
        <f t="shared" si="2"/>
        <v>5.4950914163687976E-2</v>
      </c>
      <c r="AM41" s="40">
        <f t="shared" si="2"/>
        <v>5.6301741639685793E-2</v>
      </c>
      <c r="AN41" s="40">
        <f t="shared" si="2"/>
        <v>4.9848227307824296E-2</v>
      </c>
      <c r="AO41" s="40">
        <f t="shared" si="2"/>
        <v>4.9292264084492103E-2</v>
      </c>
      <c r="AP41" s="40">
        <f t="shared" si="2"/>
        <v>5.8629889433983506E-2</v>
      </c>
      <c r="AQ41" s="40">
        <f t="shared" si="2"/>
        <v>4.4431333771888085E-2</v>
      </c>
      <c r="AR41" s="40"/>
    </row>
    <row r="42" spans="1:44" x14ac:dyDescent="0.2">
      <c r="B42" s="33" t="s">
        <v>159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>
        <v>3.8313756965403629E-2</v>
      </c>
      <c r="AA42" s="40">
        <v>3.6623900066630487E-2</v>
      </c>
      <c r="AB42" s="40">
        <v>3.2923207335413311E-2</v>
      </c>
      <c r="AC42" s="40">
        <v>3.263144778500001E-2</v>
      </c>
      <c r="AD42" s="40">
        <v>3.1331039305406809E-2</v>
      </c>
      <c r="AE42" s="40">
        <v>2.9685542070094457E-2</v>
      </c>
      <c r="AF42" s="40">
        <v>2.6907536635070128E-2</v>
      </c>
      <c r="AG42" s="40">
        <v>2.4871693265306818E-2</v>
      </c>
      <c r="AH42" s="40">
        <v>2.2874774841361755E-2</v>
      </c>
      <c r="AI42" s="40">
        <v>2.2124827919223655E-2</v>
      </c>
      <c r="AJ42" s="40">
        <v>2.1535948107448605E-2</v>
      </c>
      <c r="AK42" s="40">
        <v>2.1168035777051585E-2</v>
      </c>
      <c r="AL42" s="40">
        <v>2.1609657149901731E-2</v>
      </c>
      <c r="AM42" s="40">
        <v>2.1111748576863022E-2</v>
      </c>
      <c r="AN42" s="40">
        <v>2.0851772859213108E-2</v>
      </c>
      <c r="AO42" s="40">
        <v>1.9939723203750558E-2</v>
      </c>
      <c r="AP42" s="40">
        <v>1.91695520545359E-2</v>
      </c>
      <c r="AQ42" s="40"/>
      <c r="AR42" s="40"/>
    </row>
    <row r="43" spans="1:44" x14ac:dyDescent="0.2">
      <c r="A43" s="42"/>
      <c r="B43" s="33" t="s">
        <v>82</v>
      </c>
      <c r="C43" s="39">
        <v>0.2507912069112993</v>
      </c>
      <c r="D43" s="39">
        <v>0.24291008701256847</v>
      </c>
      <c r="E43" s="39">
        <v>0.21948173587261943</v>
      </c>
      <c r="F43" s="39">
        <v>0.20325082016104981</v>
      </c>
      <c r="G43" s="39">
        <v>0.18769298632554035</v>
      </c>
      <c r="H43" s="39">
        <v>0.18775122414675144</v>
      </c>
      <c r="I43" s="39">
        <v>0.19147115453184055</v>
      </c>
      <c r="J43" s="39">
        <v>0.1829751721260171</v>
      </c>
      <c r="K43" s="39">
        <v>0.16805504709862409</v>
      </c>
      <c r="L43" s="39">
        <v>0.15382397602577616</v>
      </c>
      <c r="M43" s="39">
        <v>0.14607936984015546</v>
      </c>
      <c r="N43" s="39">
        <v>0.14213312883791696</v>
      </c>
      <c r="O43" s="39">
        <v>0.13266888834535892</v>
      </c>
      <c r="P43" s="39">
        <v>0.12847771666094621</v>
      </c>
      <c r="Q43" s="39">
        <v>0.12068278238091171</v>
      </c>
      <c r="R43" s="39">
        <v>0.11428136966228453</v>
      </c>
      <c r="S43" s="39">
        <v>0.10583374220792278</v>
      </c>
      <c r="T43" s="39">
        <v>0.10143703118416061</v>
      </c>
      <c r="U43" s="39">
        <v>0.10565218747562972</v>
      </c>
      <c r="V43" s="39">
        <v>0.10046981069525937</v>
      </c>
      <c r="W43" s="39">
        <v>9.5341087329446544E-2</v>
      </c>
      <c r="X43" s="39">
        <v>9.3163695722646239E-2</v>
      </c>
      <c r="Y43" s="39">
        <v>8.9952729151425104E-2</v>
      </c>
      <c r="Z43" s="39">
        <v>0.10157618187308087</v>
      </c>
      <c r="AA43" s="39">
        <v>9.488526290006935E-2</v>
      </c>
      <c r="AB43" s="39">
        <v>9.1279690031088601E-2</v>
      </c>
      <c r="AC43" s="39">
        <v>8.634868039839759E-2</v>
      </c>
      <c r="AD43" s="39">
        <v>8.1077654102019558E-2</v>
      </c>
      <c r="AE43" s="39">
        <v>7.6510739209973574E-2</v>
      </c>
      <c r="AF43" s="39">
        <v>6.8854967043606705E-2</v>
      </c>
      <c r="AG43" s="39">
        <v>6.5569472050654151E-2</v>
      </c>
      <c r="AH43" s="39">
        <v>6.3313283586924826E-2</v>
      </c>
      <c r="AI43" s="39">
        <v>6.0310683771443732E-2</v>
      </c>
      <c r="AJ43" s="39">
        <v>5.9414403581745684E-2</v>
      </c>
      <c r="AK43" s="39">
        <v>5.7060700673497076E-2</v>
      </c>
      <c r="AL43" s="39">
        <v>5.3122268259202056E-2</v>
      </c>
      <c r="AM43" s="39">
        <v>5.1706575230251239E-2</v>
      </c>
      <c r="AN43" s="39">
        <v>5.0677311434414063E-2</v>
      </c>
      <c r="AO43" s="39">
        <v>4.8707119063291643E-2</v>
      </c>
      <c r="AP43" s="39">
        <v>4.7067842519291324E-2</v>
      </c>
      <c r="AQ43" s="39">
        <v>4.4095174606430435E-2</v>
      </c>
      <c r="AR43" s="39">
        <v>4.2646042569313973E-2</v>
      </c>
    </row>
    <row r="44" spans="1:44" x14ac:dyDescent="0.2">
      <c r="B44" s="33" t="s">
        <v>75</v>
      </c>
      <c r="C44" s="39"/>
      <c r="D44" s="39"/>
      <c r="E44" s="39"/>
      <c r="F44" s="39"/>
      <c r="G44" s="39"/>
      <c r="H44" s="39"/>
      <c r="I44" s="39">
        <v>0.13838062588239172</v>
      </c>
      <c r="J44" s="39">
        <v>0.11758456325733647</v>
      </c>
      <c r="K44" s="39">
        <v>0.14889107438385546</v>
      </c>
      <c r="L44" s="39">
        <v>0.15039292125671763</v>
      </c>
      <c r="M44" s="39">
        <v>0.14595507392853599</v>
      </c>
      <c r="N44" s="39">
        <v>0.15296241661837287</v>
      </c>
      <c r="O44" s="39">
        <v>0.14609359266019881</v>
      </c>
      <c r="P44" s="39">
        <v>0.14295028734679882</v>
      </c>
      <c r="Q44" s="39">
        <v>0.14182787265425392</v>
      </c>
      <c r="R44" s="39">
        <v>0.12827663934978092</v>
      </c>
      <c r="S44" s="39">
        <v>0.11596010442436511</v>
      </c>
      <c r="T44" s="39">
        <v>0.12032198571808614</v>
      </c>
      <c r="U44" s="39">
        <v>0.12045129910590165</v>
      </c>
      <c r="V44" s="39">
        <v>0.1228734307637005</v>
      </c>
      <c r="W44" s="39">
        <v>0.12344069247299444</v>
      </c>
      <c r="X44" s="39">
        <v>0.11996076812373861</v>
      </c>
      <c r="Y44" s="39">
        <v>0.11921839134152623</v>
      </c>
      <c r="Z44" s="39">
        <v>0.11263275174243652</v>
      </c>
      <c r="AA44" s="39">
        <v>0.10038444479864726</v>
      </c>
      <c r="AB44" s="39">
        <v>9.617008815544642E-2</v>
      </c>
      <c r="AC44" s="39">
        <v>8.3328566585158428E-2</v>
      </c>
      <c r="AD44" s="39">
        <v>7.8241174169668443E-2</v>
      </c>
      <c r="AE44" s="39">
        <v>7.8580419964819695E-2</v>
      </c>
      <c r="AF44" s="39">
        <v>6.2848327822370903E-2</v>
      </c>
      <c r="AG44" s="39">
        <v>6.2819178555052493E-2</v>
      </c>
      <c r="AH44" s="39">
        <v>6.4787477653878461E-2</v>
      </c>
      <c r="AI44" s="39">
        <v>6.4295538741175606E-2</v>
      </c>
      <c r="AJ44" s="39">
        <v>5.8521450804375513E-2</v>
      </c>
      <c r="AK44" s="39">
        <v>5.8037091179720605E-2</v>
      </c>
      <c r="AL44" s="39">
        <v>5.4950914163687976E-2</v>
      </c>
      <c r="AM44" s="39">
        <v>5.6301741639685793E-2</v>
      </c>
      <c r="AN44" s="39">
        <v>4.9848227307824296E-2</v>
      </c>
      <c r="AO44" s="39">
        <v>4.9292264084492103E-2</v>
      </c>
      <c r="AP44" s="39">
        <v>4.5606420868670859E-2</v>
      </c>
      <c r="AQ44" s="39">
        <v>4.4431333771888085E-2</v>
      </c>
      <c r="AR44" s="39"/>
    </row>
    <row r="45" spans="1:44" x14ac:dyDescent="0.2">
      <c r="B45" s="33" t="s">
        <v>73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39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  <c r="AE45" s="39">
        <v>0</v>
      </c>
      <c r="AF45" s="39">
        <v>0</v>
      </c>
      <c r="AG45" s="39">
        <v>0</v>
      </c>
      <c r="AH45" s="39">
        <v>0</v>
      </c>
      <c r="AI45" s="39">
        <v>0</v>
      </c>
      <c r="AJ45" s="39">
        <v>0</v>
      </c>
      <c r="AK45" s="39">
        <v>0</v>
      </c>
      <c r="AL45" s="39">
        <v>0</v>
      </c>
      <c r="AM45" s="39">
        <v>0</v>
      </c>
      <c r="AN45" s="39">
        <v>0</v>
      </c>
      <c r="AO45" s="39">
        <v>0</v>
      </c>
      <c r="AP45" s="39">
        <v>0</v>
      </c>
      <c r="AQ45" s="39"/>
      <c r="AR45" s="39"/>
    </row>
    <row r="46" spans="1:44" x14ac:dyDescent="0.2">
      <c r="B46" s="33" t="s">
        <v>81</v>
      </c>
      <c r="C46" s="39">
        <v>0.12023741144935861</v>
      </c>
      <c r="D46" s="39">
        <v>0.11705558717510908</v>
      </c>
      <c r="E46" s="39">
        <v>0.11624859603144889</v>
      </c>
      <c r="F46" s="39">
        <v>0.11760355029585799</v>
      </c>
      <c r="G46" s="39">
        <v>0.11443694104763644</v>
      </c>
      <c r="H46" s="39">
        <v>0.10892341040462428</v>
      </c>
      <c r="I46" s="39">
        <v>0.10607418025443469</v>
      </c>
      <c r="J46" s="39">
        <v>0.10411493437389145</v>
      </c>
      <c r="K46" s="39">
        <v>0.10012210012210013</v>
      </c>
      <c r="L46" s="39">
        <v>9.7988206729101635E-2</v>
      </c>
      <c r="M46" s="39">
        <v>9.6263130704322367E-2</v>
      </c>
      <c r="N46" s="39">
        <v>9.3285494618144546E-2</v>
      </c>
      <c r="O46" s="39">
        <v>9.2877685670783292E-2</v>
      </c>
      <c r="P46" s="39">
        <v>9.033438695724505E-2</v>
      </c>
      <c r="Q46" s="39">
        <v>8.6651436031331588E-2</v>
      </c>
      <c r="R46" s="39">
        <v>8.2733237317970873E-2</v>
      </c>
      <c r="S46" s="39">
        <v>7.6778144135657089E-2</v>
      </c>
      <c r="T46" s="39">
        <v>7.0851460534493468E-2</v>
      </c>
      <c r="U46" s="39">
        <v>6.480620155038759E-2</v>
      </c>
      <c r="V46" s="39">
        <v>6.3071439640477303E-2</v>
      </c>
      <c r="W46" s="39">
        <v>6.1483661142945643E-2</v>
      </c>
      <c r="X46" s="39">
        <v>5.8896083872957139E-2</v>
      </c>
      <c r="Y46" s="39">
        <v>5.7343297239591279E-2</v>
      </c>
      <c r="Z46" s="39">
        <v>5.6340190359226279E-2</v>
      </c>
      <c r="AA46" s="39">
        <v>5.5091303002166511E-2</v>
      </c>
      <c r="AB46" s="39">
        <v>5.2745888923363328E-2</v>
      </c>
      <c r="AC46" s="39">
        <v>5.0686213349968812E-2</v>
      </c>
      <c r="AD46" s="39">
        <v>4.8183254344391788E-2</v>
      </c>
      <c r="AE46" s="39">
        <v>4.6865104496516784E-2</v>
      </c>
      <c r="AF46" s="39">
        <v>4.5820824774845947E-2</v>
      </c>
      <c r="AG46" s="39">
        <v>4.4367526746381371E-2</v>
      </c>
      <c r="AH46" s="39">
        <v>3.8702601065496708E-2</v>
      </c>
      <c r="AI46" s="39">
        <v>3.6805988771054274E-2</v>
      </c>
      <c r="AJ46" s="39">
        <v>3.5082223962411903E-2</v>
      </c>
      <c r="AK46" s="39">
        <v>3.2155364533588027E-2</v>
      </c>
      <c r="AL46" s="39">
        <v>3.0206169090618507E-2</v>
      </c>
      <c r="AM46" s="39">
        <v>2.9111594445373933E-2</v>
      </c>
      <c r="AN46" s="39">
        <v>2.8708133971291867E-2</v>
      </c>
      <c r="AO46" s="39">
        <v>2.7570907938520045E-2</v>
      </c>
      <c r="AP46" s="39">
        <v>2.6452527161076995E-2</v>
      </c>
      <c r="AQ46" s="39">
        <v>2.5407779171894605E-2</v>
      </c>
      <c r="AR46" s="39"/>
    </row>
    <row r="47" spans="1:44" x14ac:dyDescent="0.2"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</row>
    <row r="48" spans="1:44" x14ac:dyDescent="0.2">
      <c r="B48" s="46" t="s">
        <v>164</v>
      </c>
    </row>
    <row r="51" spans="3:44" x14ac:dyDescent="0.2"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</row>
  </sheetData>
  <conditionalFormatting sqref="H4:H38">
    <cfRule type="top10" dxfId="75" priority="75" bottom="1" rank="1"/>
    <cfRule type="top10" dxfId="74" priority="76" rank="1"/>
  </conditionalFormatting>
  <conditionalFormatting sqref="I4:I38">
    <cfRule type="top10" dxfId="73" priority="73" bottom="1" rank="1"/>
    <cfRule type="top10" dxfId="72" priority="74" rank="1"/>
  </conditionalFormatting>
  <conditionalFormatting sqref="J4:J38">
    <cfRule type="top10" dxfId="71" priority="71" bottom="1" rank="1"/>
    <cfRule type="top10" dxfId="70" priority="72" rank="1"/>
  </conditionalFormatting>
  <conditionalFormatting sqref="K4:K38">
    <cfRule type="top10" dxfId="69" priority="69" bottom="1" rank="1"/>
    <cfRule type="top10" dxfId="68" priority="70" rank="1"/>
  </conditionalFormatting>
  <conditionalFormatting sqref="L4:L38">
    <cfRule type="top10" dxfId="67" priority="67" bottom="1" rank="1"/>
    <cfRule type="top10" dxfId="66" priority="68" rank="1"/>
  </conditionalFormatting>
  <conditionalFormatting sqref="M4:M38">
    <cfRule type="top10" dxfId="65" priority="65" bottom="1" rank="1"/>
    <cfRule type="top10" dxfId="64" priority="66" rank="1"/>
  </conditionalFormatting>
  <conditionalFormatting sqref="N4:N38">
    <cfRule type="top10" dxfId="63" priority="63" bottom="1" rank="1"/>
    <cfRule type="top10" dxfId="62" priority="64" rank="1"/>
  </conditionalFormatting>
  <conditionalFormatting sqref="O4:O38">
    <cfRule type="top10" dxfId="61" priority="61" bottom="1" rank="1"/>
    <cfRule type="top10" dxfId="60" priority="62" rank="1"/>
  </conditionalFormatting>
  <conditionalFormatting sqref="P4:P38">
    <cfRule type="top10" dxfId="59" priority="59" bottom="1" rank="1"/>
    <cfRule type="top10" dxfId="58" priority="60" rank="1"/>
  </conditionalFormatting>
  <conditionalFormatting sqref="Q4:Q38">
    <cfRule type="top10" dxfId="57" priority="57" bottom="1" rank="1"/>
    <cfRule type="top10" dxfId="56" priority="58" rank="1"/>
  </conditionalFormatting>
  <conditionalFormatting sqref="R4:R38">
    <cfRule type="top10" dxfId="55" priority="55" bottom="1" rank="1"/>
    <cfRule type="top10" dxfId="54" priority="56" rank="1"/>
  </conditionalFormatting>
  <conditionalFormatting sqref="S4:S38">
    <cfRule type="top10" dxfId="53" priority="53" bottom="1" rank="1"/>
    <cfRule type="top10" dxfId="52" priority="54" rank="1"/>
  </conditionalFormatting>
  <conditionalFormatting sqref="T4:T38">
    <cfRule type="top10" dxfId="51" priority="51" bottom="1" rank="1"/>
    <cfRule type="top10" dxfId="50" priority="52" rank="1"/>
  </conditionalFormatting>
  <conditionalFormatting sqref="U4:U38">
    <cfRule type="top10" dxfId="49" priority="49" bottom="1" rank="1"/>
    <cfRule type="top10" dxfId="48" priority="50" rank="1"/>
  </conditionalFormatting>
  <conditionalFormatting sqref="V4:V38">
    <cfRule type="top10" dxfId="47" priority="47" bottom="1" rank="1"/>
    <cfRule type="top10" dxfId="46" priority="48" rank="1"/>
  </conditionalFormatting>
  <conditionalFormatting sqref="W4:W38">
    <cfRule type="top10" dxfId="45" priority="45" bottom="1" rank="1"/>
    <cfRule type="top10" dxfId="44" priority="46" rank="1"/>
  </conditionalFormatting>
  <conditionalFormatting sqref="X4:X38">
    <cfRule type="top10" dxfId="43" priority="43" bottom="1" rank="1"/>
    <cfRule type="top10" dxfId="42" priority="44" rank="1"/>
  </conditionalFormatting>
  <conditionalFormatting sqref="Y4:Y38">
    <cfRule type="top10" dxfId="41" priority="41" bottom="1" rank="1"/>
    <cfRule type="top10" dxfId="40" priority="42" rank="1"/>
  </conditionalFormatting>
  <conditionalFormatting sqref="Z4:Z38">
    <cfRule type="top10" dxfId="39" priority="39" bottom="1" rank="1"/>
    <cfRule type="top10" dxfId="38" priority="40" rank="1"/>
  </conditionalFormatting>
  <conditionalFormatting sqref="AA4:AA38">
    <cfRule type="top10" dxfId="37" priority="37" bottom="1" rank="1"/>
    <cfRule type="top10" dxfId="36" priority="38" rank="1"/>
  </conditionalFormatting>
  <conditionalFormatting sqref="AB4:AB38">
    <cfRule type="top10" dxfId="35" priority="35" bottom="1" rank="1"/>
    <cfRule type="top10" dxfId="34" priority="36" rank="1"/>
  </conditionalFormatting>
  <conditionalFormatting sqref="AC4:AC38">
    <cfRule type="top10" dxfId="33" priority="33" bottom="1" rank="1"/>
    <cfRule type="top10" dxfId="32" priority="34" rank="1"/>
  </conditionalFormatting>
  <conditionalFormatting sqref="AD4:AD38">
    <cfRule type="top10" dxfId="31" priority="31" bottom="1" rank="1"/>
    <cfRule type="top10" dxfId="30" priority="32" rank="1"/>
  </conditionalFormatting>
  <conditionalFormatting sqref="AE4:AE38">
    <cfRule type="top10" dxfId="29" priority="29" bottom="1" rank="1"/>
    <cfRule type="top10" dxfId="28" priority="30" rank="1"/>
  </conditionalFormatting>
  <conditionalFormatting sqref="AF4:AF38">
    <cfRule type="top10" dxfId="27" priority="27" bottom="1" rank="1"/>
    <cfRule type="top10" dxfId="26" priority="28" rank="1"/>
  </conditionalFormatting>
  <conditionalFormatting sqref="AG4:AG38">
    <cfRule type="top10" dxfId="25" priority="25" bottom="1" rank="1"/>
    <cfRule type="top10" dxfId="24" priority="26" rank="1"/>
  </conditionalFormatting>
  <conditionalFormatting sqref="AH4:AH38">
    <cfRule type="top10" dxfId="23" priority="23" bottom="1" rank="1"/>
    <cfRule type="top10" dxfId="22" priority="24" rank="1"/>
  </conditionalFormatting>
  <conditionalFormatting sqref="AI4:AI38">
    <cfRule type="top10" dxfId="21" priority="21" bottom="1" rank="1"/>
    <cfRule type="top10" dxfId="20" priority="22" rank="1"/>
  </conditionalFormatting>
  <conditionalFormatting sqref="AJ4:AJ38">
    <cfRule type="top10" dxfId="19" priority="19" bottom="1" rank="1"/>
    <cfRule type="top10" dxfId="18" priority="20" rank="1"/>
  </conditionalFormatting>
  <conditionalFormatting sqref="AK4:AK38">
    <cfRule type="top10" dxfId="17" priority="17" bottom="1" rank="1"/>
    <cfRule type="top10" dxfId="16" priority="18" rank="1"/>
  </conditionalFormatting>
  <conditionalFormatting sqref="AL4:AL38">
    <cfRule type="top10" dxfId="15" priority="15" bottom="1" rank="1"/>
    <cfRule type="top10" dxfId="14" priority="16" rank="1"/>
  </conditionalFormatting>
  <conditionalFormatting sqref="AM4:AM38">
    <cfRule type="top10" dxfId="13" priority="13" bottom="1" rank="1"/>
    <cfRule type="top10" dxfId="12" priority="14" rank="1"/>
  </conditionalFormatting>
  <conditionalFormatting sqref="AN4:AN38">
    <cfRule type="top10" dxfId="11" priority="11" bottom="1" rank="1"/>
    <cfRule type="top10" dxfId="10" priority="12" rank="1"/>
  </conditionalFormatting>
  <conditionalFormatting sqref="AO4:AO38">
    <cfRule type="top10" dxfId="9" priority="9" bottom="1" rank="1"/>
    <cfRule type="top10" dxfId="8" priority="10" rank="1"/>
  </conditionalFormatting>
  <conditionalFormatting sqref="AP4:AP38">
    <cfRule type="top10" dxfId="7" priority="7" bottom="1" rank="1"/>
    <cfRule type="top10" dxfId="6" priority="8" rank="1"/>
  </conditionalFormatting>
  <conditionalFormatting sqref="AQ4:AQ38">
    <cfRule type="top10" dxfId="5" priority="5" bottom="1" rank="1"/>
    <cfRule type="top10" dxfId="4" priority="6" rank="1"/>
  </conditionalFormatting>
  <conditionalFormatting sqref="AR4:AR38">
    <cfRule type="top10" dxfId="3" priority="3" bottom="1" rank="1"/>
    <cfRule type="top10" dxfId="2" priority="4" rank="1"/>
  </conditionalFormatting>
  <conditionalFormatting sqref="C4:G38">
    <cfRule type="top10" dxfId="1" priority="1" bottom="1" rank="1"/>
    <cfRule type="top10" dxfId="0" priority="2" rank="1"/>
  </conditionalFormatting>
  <pageMargins left="0.75" right="0.75" top="1" bottom="1" header="0.5" footer="0.5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R53"/>
  <sheetViews>
    <sheetView topLeftCell="B7" workbookViewId="0">
      <selection sqref="A1:J1"/>
    </sheetView>
  </sheetViews>
  <sheetFormatPr defaultColWidth="9.140625" defaultRowHeight="12.75" x14ac:dyDescent="0.2"/>
  <cols>
    <col min="1" max="1" width="3.7109375" style="33" customWidth="1"/>
    <col min="2" max="2" width="12.7109375" style="33" customWidth="1"/>
    <col min="3" max="44" width="3.7109375" style="35" customWidth="1"/>
    <col min="45" max="45" width="1.7109375" style="33" customWidth="1"/>
    <col min="46" max="16384" width="9.140625" style="33"/>
  </cols>
  <sheetData>
    <row r="1" spans="1:44" ht="10.15" x14ac:dyDescent="0.25"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</row>
    <row r="2" spans="1:44" ht="10.15" x14ac:dyDescent="0.25">
      <c r="B2" s="34" t="s">
        <v>157</v>
      </c>
    </row>
    <row r="3" spans="1:44" ht="10.15" x14ac:dyDescent="0.25">
      <c r="A3" s="36"/>
      <c r="B3" s="37"/>
      <c r="C3" s="38" t="s">
        <v>109</v>
      </c>
      <c r="D3" s="38" t="s">
        <v>110</v>
      </c>
      <c r="E3" s="38" t="s">
        <v>111</v>
      </c>
      <c r="F3" s="38" t="s">
        <v>112</v>
      </c>
      <c r="G3" s="38" t="s">
        <v>113</v>
      </c>
      <c r="H3" s="38" t="s">
        <v>114</v>
      </c>
      <c r="I3" s="38" t="s">
        <v>115</v>
      </c>
      <c r="J3" s="38" t="s">
        <v>116</v>
      </c>
      <c r="K3" s="38" t="s">
        <v>117</v>
      </c>
      <c r="L3" s="38" t="s">
        <v>118</v>
      </c>
      <c r="M3" s="38" t="s">
        <v>119</v>
      </c>
      <c r="N3" s="38" t="s">
        <v>120</v>
      </c>
      <c r="O3" s="38" t="s">
        <v>121</v>
      </c>
      <c r="P3" s="38" t="s">
        <v>122</v>
      </c>
      <c r="Q3" s="38" t="s">
        <v>123</v>
      </c>
      <c r="R3" s="38" t="s">
        <v>124</v>
      </c>
      <c r="S3" s="38" t="s">
        <v>125</v>
      </c>
      <c r="T3" s="38" t="s">
        <v>126</v>
      </c>
      <c r="U3" s="38" t="s">
        <v>127</v>
      </c>
      <c r="V3" s="38" t="s">
        <v>128</v>
      </c>
      <c r="W3" s="38" t="s">
        <v>129</v>
      </c>
      <c r="X3" s="38" t="s">
        <v>130</v>
      </c>
      <c r="Y3" s="38" t="s">
        <v>131</v>
      </c>
      <c r="Z3" s="38" t="s">
        <v>132</v>
      </c>
      <c r="AA3" s="38" t="s">
        <v>133</v>
      </c>
      <c r="AB3" s="38" t="s">
        <v>134</v>
      </c>
      <c r="AC3" s="38" t="s">
        <v>135</v>
      </c>
      <c r="AD3" s="38" t="s">
        <v>136</v>
      </c>
      <c r="AE3" s="38" t="s">
        <v>137</v>
      </c>
      <c r="AF3" s="38" t="s">
        <v>138</v>
      </c>
      <c r="AG3" s="38" t="s">
        <v>139</v>
      </c>
      <c r="AH3" s="38" t="s">
        <v>140</v>
      </c>
      <c r="AI3" s="38" t="s">
        <v>141</v>
      </c>
      <c r="AJ3" s="38" t="s">
        <v>142</v>
      </c>
      <c r="AK3" s="38" t="s">
        <v>143</v>
      </c>
      <c r="AL3" s="38" t="s">
        <v>144</v>
      </c>
      <c r="AM3" s="38" t="s">
        <v>145</v>
      </c>
      <c r="AN3" s="38" t="s">
        <v>146</v>
      </c>
      <c r="AO3" s="38" t="s">
        <v>147</v>
      </c>
      <c r="AP3" s="38" t="s">
        <v>148</v>
      </c>
      <c r="AQ3" s="38" t="s">
        <v>149</v>
      </c>
      <c r="AR3" s="38" t="s">
        <v>150</v>
      </c>
    </row>
    <row r="4" spans="1:44" ht="10.15" x14ac:dyDescent="0.25">
      <c r="B4" s="33" t="s">
        <v>61</v>
      </c>
      <c r="C4" s="47">
        <v>14.380360536182016</v>
      </c>
      <c r="D4" s="47">
        <v>15.175150055953068</v>
      </c>
      <c r="E4" s="47">
        <v>15.895519898588919</v>
      </c>
      <c r="F4" s="47">
        <v>15.507496924764785</v>
      </c>
      <c r="G4" s="47">
        <v>15.946805719532991</v>
      </c>
      <c r="H4" s="47">
        <v>16.037284894837477</v>
      </c>
      <c r="I4" s="47">
        <v>15.619628066885452</v>
      </c>
      <c r="J4" s="47">
        <v>15.650517572483569</v>
      </c>
      <c r="K4" s="47">
        <v>15.635484742959818</v>
      </c>
      <c r="L4" s="47">
        <v>15.654201998671669</v>
      </c>
      <c r="M4" s="47">
        <v>15.034449807202021</v>
      </c>
      <c r="N4" s="47">
        <v>15.315172193977226</v>
      </c>
      <c r="O4" s="47">
        <v>15.011892011696323</v>
      </c>
      <c r="P4" s="47">
        <v>15.068309471358193</v>
      </c>
      <c r="Q4" s="47">
        <v>14.487959419511126</v>
      </c>
      <c r="R4" s="47">
        <v>14.433660944134466</v>
      </c>
      <c r="S4" s="47">
        <v>14.940053073221096</v>
      </c>
      <c r="T4" s="47">
        <v>15.038425990933685</v>
      </c>
      <c r="U4" s="47">
        <v>15.354806592368487</v>
      </c>
      <c r="V4" s="47">
        <v>14.879918230563682</v>
      </c>
      <c r="W4" s="47">
        <v>14.558460983107196</v>
      </c>
      <c r="X4" s="47">
        <v>14.231035716824781</v>
      </c>
      <c r="Y4" s="47">
        <v>14.178050543000564</v>
      </c>
      <c r="Z4" s="47">
        <v>13.680251212103567</v>
      </c>
      <c r="AA4" s="47">
        <v>13.668956825594128</v>
      </c>
      <c r="AB4" s="47">
        <v>13.524278196647574</v>
      </c>
      <c r="AC4" s="47">
        <v>13.360044326049378</v>
      </c>
      <c r="AD4" s="47">
        <v>13.496475510066849</v>
      </c>
      <c r="AE4" s="47">
        <v>13.129081490340539</v>
      </c>
      <c r="AF4" s="47">
        <v>12.791670036316894</v>
      </c>
      <c r="AG4" s="47">
        <v>12.596964931602567</v>
      </c>
      <c r="AH4" s="47">
        <v>12.089215673685802</v>
      </c>
      <c r="AI4" s="47">
        <v>11.687544983980672</v>
      </c>
      <c r="AJ4" s="47">
        <v>11.470175199908304</v>
      </c>
      <c r="AK4" s="47">
        <v>11.520723552090679</v>
      </c>
      <c r="AL4" s="47">
        <v>11.516987472600851</v>
      </c>
      <c r="AM4" s="47">
        <v>11.075151940992681</v>
      </c>
      <c r="AN4" s="47">
        <v>10.388096345959969</v>
      </c>
      <c r="AO4" s="47">
        <v>10.110970800191426</v>
      </c>
      <c r="AP4" s="47">
        <v>10.201557728027137</v>
      </c>
      <c r="AQ4" s="47">
        <v>10.316282253306738</v>
      </c>
      <c r="AR4" s="47"/>
    </row>
    <row r="5" spans="1:44" ht="10.15" x14ac:dyDescent="0.25">
      <c r="B5" s="33" t="s">
        <v>62</v>
      </c>
      <c r="C5" s="47">
        <v>19.115878562314826</v>
      </c>
      <c r="D5" s="47">
        <v>18.902195389059184</v>
      </c>
      <c r="E5" s="47">
        <v>18.560786406038197</v>
      </c>
      <c r="F5" s="47">
        <v>17.723461183148103</v>
      </c>
      <c r="G5" s="47">
        <v>17.065180778551341</v>
      </c>
      <c r="H5" s="47">
        <v>16.840942834798188</v>
      </c>
      <c r="I5" s="47">
        <v>16.347161635414878</v>
      </c>
      <c r="J5" s="47">
        <v>16.057354472729493</v>
      </c>
      <c r="K5" s="47">
        <v>16.045629689783052</v>
      </c>
      <c r="L5" s="47">
        <v>15.420352065308931</v>
      </c>
      <c r="M5" s="47">
        <v>15.069436312675178</v>
      </c>
      <c r="N5" s="47">
        <v>14.96234290075388</v>
      </c>
      <c r="O5" s="47">
        <v>14.939033733067175</v>
      </c>
      <c r="P5" s="47">
        <v>14.868131844671979</v>
      </c>
      <c r="Q5" s="47">
        <v>14.682267937080514</v>
      </c>
      <c r="R5" s="47">
        <v>14.540665516998455</v>
      </c>
      <c r="S5" s="47">
        <v>14.088579312821182</v>
      </c>
      <c r="T5" s="47">
        <v>13.431481466741108</v>
      </c>
      <c r="U5" s="47">
        <v>13.195379123860507</v>
      </c>
      <c r="V5" s="47">
        <v>14.081556831414973</v>
      </c>
      <c r="W5" s="47">
        <v>14.541370486209837</v>
      </c>
      <c r="X5" s="47">
        <v>14.141364516753288</v>
      </c>
      <c r="Y5" s="47">
        <v>13.815693370510818</v>
      </c>
      <c r="Z5" s="47">
        <v>13.885102449596657</v>
      </c>
      <c r="AA5" s="47">
        <v>13.541130922936983</v>
      </c>
      <c r="AB5" s="47">
        <v>13.265063422932451</v>
      </c>
      <c r="AC5" s="47">
        <v>13.340445391132993</v>
      </c>
      <c r="AD5" s="47">
        <v>13.255635113091662</v>
      </c>
      <c r="AE5" s="47">
        <v>12.926862741365619</v>
      </c>
      <c r="AF5" s="47">
        <v>12.42531694261886</v>
      </c>
      <c r="AG5" s="47">
        <v>12.988930750294339</v>
      </c>
      <c r="AH5" s="47">
        <v>13.072912959689226</v>
      </c>
      <c r="AI5" s="47">
        <v>13.72546042219596</v>
      </c>
      <c r="AJ5" s="47">
        <v>13.585918804663844</v>
      </c>
      <c r="AK5" s="47">
        <v>13.686124348143355</v>
      </c>
      <c r="AL5" s="47">
        <v>13.851466243848781</v>
      </c>
      <c r="AM5" s="47">
        <v>13.306211023132869</v>
      </c>
      <c r="AN5" s="47">
        <v>13.104540022135675</v>
      </c>
      <c r="AO5" s="47">
        <v>13.234849891069667</v>
      </c>
      <c r="AP5" s="47">
        <v>13.323995298639058</v>
      </c>
      <c r="AQ5" s="47">
        <v>13.030381713887987</v>
      </c>
      <c r="AR5" s="47"/>
    </row>
    <row r="6" spans="1:44" ht="10.15" x14ac:dyDescent="0.25">
      <c r="B6" s="33" t="s">
        <v>63</v>
      </c>
      <c r="C6" s="47">
        <v>16.762216762216759</v>
      </c>
      <c r="D6" s="47">
        <v>16.671244163691291</v>
      </c>
      <c r="E6" s="47">
        <v>16.625310173697272</v>
      </c>
      <c r="F6" s="47">
        <v>16.730981256890846</v>
      </c>
      <c r="G6" s="47">
        <v>16.666666666666668</v>
      </c>
      <c r="H6" s="47">
        <v>16.570959803117312</v>
      </c>
      <c r="I6" s="47">
        <v>16.98744769874477</v>
      </c>
      <c r="J6" s="47">
        <v>17.331071529544811</v>
      </c>
      <c r="K6" s="47">
        <v>17.789834380354083</v>
      </c>
      <c r="L6" s="47">
        <v>18.015441807263368</v>
      </c>
      <c r="M6" s="47">
        <v>18.026727324424225</v>
      </c>
      <c r="N6" s="47">
        <v>18.102231008189776</v>
      </c>
      <c r="O6" s="47">
        <v>18.184373243395164</v>
      </c>
      <c r="P6" s="47">
        <v>18.144044321329641</v>
      </c>
      <c r="Q6" s="47">
        <v>18.147138964577657</v>
      </c>
      <c r="R6" s="47">
        <v>18.115942028985508</v>
      </c>
      <c r="S6" s="47">
        <v>18.313253012048193</v>
      </c>
      <c r="T6" s="47">
        <v>18.421052631578945</v>
      </c>
      <c r="U6" s="47">
        <v>18.896700919415903</v>
      </c>
      <c r="V6" s="47">
        <v>18.84950231889561</v>
      </c>
      <c r="W6" s="47">
        <v>18.806685146809485</v>
      </c>
      <c r="X6" s="47">
        <v>18.825071560418394</v>
      </c>
      <c r="Y6" s="47">
        <v>18.603476689171234</v>
      </c>
      <c r="Z6" s="47">
        <v>18.175615388652705</v>
      </c>
      <c r="AA6" s="47">
        <v>16.471175442974793</v>
      </c>
      <c r="AB6" s="47">
        <v>15.786901270772239</v>
      </c>
      <c r="AC6" s="47">
        <v>15.138067061143984</v>
      </c>
      <c r="AD6" s="47">
        <v>15.38083538083538</v>
      </c>
      <c r="AE6" s="47">
        <v>14.968058968058967</v>
      </c>
      <c r="AF6" s="47">
        <v>14.931142788113071</v>
      </c>
      <c r="AG6" s="47">
        <v>15.228785947017991</v>
      </c>
      <c r="AH6" s="47">
        <v>15.075046904315197</v>
      </c>
      <c r="AI6" s="47">
        <v>14.825468575211739</v>
      </c>
      <c r="AJ6" s="47">
        <v>14.225000714141601</v>
      </c>
      <c r="AK6" s="47">
        <v>14.799096299010795</v>
      </c>
      <c r="AL6" s="47">
        <v>14.360688234594321</v>
      </c>
      <c r="AM6" s="47">
        <v>14.301496494002469</v>
      </c>
      <c r="AN6" s="47">
        <v>14.345863415145255</v>
      </c>
      <c r="AO6" s="47">
        <v>15.079363211868182</v>
      </c>
      <c r="AP6" s="47">
        <v>14.613315409015156</v>
      </c>
      <c r="AQ6" s="47">
        <v>15.179038491578495</v>
      </c>
      <c r="AR6" s="47"/>
    </row>
    <row r="7" spans="1:44" ht="10.15" x14ac:dyDescent="0.25">
      <c r="B7" s="33" t="s">
        <v>64</v>
      </c>
      <c r="C7" s="47">
        <v>9.7910383455407146</v>
      </c>
      <c r="D7" s="47">
        <v>9.6127212105668125</v>
      </c>
      <c r="E7" s="47">
        <v>9.4795857660001417</v>
      </c>
      <c r="F7" s="47">
        <v>9.5740829525552105</v>
      </c>
      <c r="G7" s="47">
        <v>9.5317098775846869</v>
      </c>
      <c r="H7" s="47">
        <v>9.1369264384559354</v>
      </c>
      <c r="I7" s="47">
        <v>9.0429013710747466</v>
      </c>
      <c r="J7" s="47">
        <v>9.6238018220528723</v>
      </c>
      <c r="K7" s="47">
        <v>9.9346761023407719</v>
      </c>
      <c r="L7" s="47">
        <v>10.002035092065794</v>
      </c>
      <c r="M7" s="47">
        <v>10.658536375598807</v>
      </c>
      <c r="N7" s="47">
        <v>9.8092870371915311</v>
      </c>
      <c r="O7" s="47">
        <v>9.5702586556393427</v>
      </c>
      <c r="P7" s="47">
        <v>9.4888902876565755</v>
      </c>
      <c r="Q7" s="47">
        <v>9.3865899262861454</v>
      </c>
      <c r="R7" s="47">
        <v>9.4739576965399195</v>
      </c>
      <c r="S7" s="47">
        <v>9.8169147728156538</v>
      </c>
      <c r="T7" s="47">
        <v>10.129684468497906</v>
      </c>
      <c r="U7" s="47">
        <v>10.661549164758027</v>
      </c>
      <c r="V7" s="47">
        <v>10.743795324190003</v>
      </c>
      <c r="W7" s="47">
        <v>10.57659039968711</v>
      </c>
      <c r="X7" s="47">
        <v>11.102003710851632</v>
      </c>
      <c r="Y7" s="47">
        <v>11.39682817583636</v>
      </c>
      <c r="Z7" s="47">
        <v>11.76336584324055</v>
      </c>
      <c r="AA7" s="47">
        <v>11.30398555756145</v>
      </c>
      <c r="AB7" s="47">
        <v>10.611716722786431</v>
      </c>
      <c r="AC7" s="47">
        <v>9.8939882000763451</v>
      </c>
      <c r="AD7" s="47">
        <v>9.8140772857768805</v>
      </c>
      <c r="AE7" s="47">
        <v>9.8296383326522285</v>
      </c>
      <c r="AF7" s="47">
        <v>9.4841344643418157</v>
      </c>
      <c r="AG7" s="47">
        <v>9.4383973702980128</v>
      </c>
      <c r="AH7" s="47">
        <v>9.1869968284947543</v>
      </c>
      <c r="AI7" s="47">
        <v>9.3074845103850485</v>
      </c>
      <c r="AJ7" s="47">
        <v>9.2056530787409905</v>
      </c>
      <c r="AK7" s="47">
        <v>9.5345417154881762</v>
      </c>
      <c r="AL7" s="47">
        <v>9.2812553421007635</v>
      </c>
      <c r="AM7" s="47">
        <v>9.0314151326868366</v>
      </c>
      <c r="AN7" s="47">
        <v>8.8897809381809836</v>
      </c>
      <c r="AO7" s="47">
        <v>8.8304288597091194</v>
      </c>
      <c r="AP7" s="47">
        <v>8.7567828695329801</v>
      </c>
      <c r="AQ7" s="47">
        <v>8.6244748308871877</v>
      </c>
      <c r="AR7" s="47"/>
    </row>
    <row r="8" spans="1:44" ht="10.15" x14ac:dyDescent="0.25">
      <c r="B8" s="33" t="s">
        <v>66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>
        <v>28.907357030781284</v>
      </c>
      <c r="Y8" s="47">
        <v>29.141701195983305</v>
      </c>
      <c r="Z8" s="47">
        <v>29.447012796321221</v>
      </c>
      <c r="AA8" s="47">
        <v>30.447779569896564</v>
      </c>
      <c r="AB8" s="47">
        <v>29.835283910347389</v>
      </c>
      <c r="AC8" s="47">
        <v>30.222676826931728</v>
      </c>
      <c r="AD8" s="47">
        <v>30.284315322152782</v>
      </c>
      <c r="AE8" s="47">
        <v>31.490463397394748</v>
      </c>
      <c r="AF8" s="47">
        <v>30.986649051040089</v>
      </c>
      <c r="AG8" s="47">
        <v>30.379526623765624</v>
      </c>
      <c r="AH8" s="47">
        <v>29.012661146851602</v>
      </c>
      <c r="AI8" s="47">
        <v>28.052187216374243</v>
      </c>
      <c r="AJ8" s="47">
        <v>26.84841327750998</v>
      </c>
      <c r="AK8" s="47">
        <v>27.67438710160884</v>
      </c>
      <c r="AL8" s="47">
        <v>26.490479109492171</v>
      </c>
      <c r="AM8" s="47">
        <v>26.377816258754223</v>
      </c>
      <c r="AN8" s="47">
        <v>25.076783489688925</v>
      </c>
      <c r="AO8" s="47">
        <v>25.42317739019493</v>
      </c>
      <c r="AP8" s="47">
        <v>25.872323448882423</v>
      </c>
      <c r="AQ8" s="47">
        <v>25.648932843999578</v>
      </c>
      <c r="AR8" s="47">
        <v>26.474003475601656</v>
      </c>
    </row>
    <row r="9" spans="1:44" ht="10.15" x14ac:dyDescent="0.25">
      <c r="B9" s="33" t="s">
        <v>152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>
        <v>9.4352255707435475</v>
      </c>
      <c r="V9" s="47">
        <v>10.599018181309706</v>
      </c>
      <c r="W9" s="47">
        <v>11.983497368075216</v>
      </c>
      <c r="X9" s="47">
        <v>12.256386052971816</v>
      </c>
      <c r="Y9" s="47">
        <v>12.428220543127498</v>
      </c>
      <c r="Z9" s="47">
        <v>13.753531148499199</v>
      </c>
      <c r="AA9" s="47">
        <v>14.542820967989581</v>
      </c>
      <c r="AB9" s="47">
        <v>15.161205778483483</v>
      </c>
      <c r="AC9" s="47">
        <v>15.234435282017461</v>
      </c>
      <c r="AD9" s="47">
        <v>16.115761314988116</v>
      </c>
      <c r="AE9" s="47">
        <v>17.26568038822154</v>
      </c>
      <c r="AF9" s="47">
        <v>16.905067048906599</v>
      </c>
      <c r="AG9" s="47">
        <v>16.069401425992378</v>
      </c>
      <c r="AH9" s="47">
        <v>16.194390248718371</v>
      </c>
      <c r="AI9" s="47">
        <v>16.219032595187734</v>
      </c>
      <c r="AJ9" s="47">
        <v>16.173767089758069</v>
      </c>
      <c r="AK9" s="47">
        <v>16.816157498330192</v>
      </c>
      <c r="AL9" s="47">
        <v>17.779235290192432</v>
      </c>
      <c r="AM9" s="47">
        <v>18.074194653697251</v>
      </c>
      <c r="AN9" s="47">
        <v>18.484645403740657</v>
      </c>
      <c r="AO9" s="47">
        <v>17.923353416327686</v>
      </c>
      <c r="AP9" s="47">
        <v>18.057526447300596</v>
      </c>
      <c r="AQ9" s="47">
        <v>17.388123238201171</v>
      </c>
      <c r="AR9" s="47"/>
    </row>
    <row r="10" spans="1:44" ht="10.15" x14ac:dyDescent="0.25">
      <c r="B10" s="33" t="s">
        <v>69</v>
      </c>
      <c r="C10" s="47">
        <v>18.567753001715264</v>
      </c>
      <c r="D10" s="47">
        <v>16.818378846987432</v>
      </c>
      <c r="E10" s="47">
        <v>15.682895303748385</v>
      </c>
      <c r="F10" s="47">
        <v>16.008583690987123</v>
      </c>
      <c r="G10" s="47">
        <v>15.580155801558016</v>
      </c>
      <c r="H10" s="47">
        <v>14.696356275303643</v>
      </c>
      <c r="I10" s="47">
        <v>14.605318699873365</v>
      </c>
      <c r="J10" s="47">
        <v>14.688289806234206</v>
      </c>
      <c r="K10" s="47">
        <v>14.613049444837195</v>
      </c>
      <c r="L10" s="47">
        <v>12.855931176541862</v>
      </c>
      <c r="M10" s="47">
        <v>12.325746239269119</v>
      </c>
      <c r="N10" s="47">
        <v>11.546750349729667</v>
      </c>
      <c r="O10" s="47">
        <v>11.468866418307613</v>
      </c>
      <c r="P10" s="47">
        <v>10.94006262114209</v>
      </c>
      <c r="Q10" s="47">
        <v>11.070980496521308</v>
      </c>
      <c r="R10" s="47">
        <v>11.404796867351934</v>
      </c>
      <c r="S10" s="47">
        <v>10.830708512010929</v>
      </c>
      <c r="T10" s="47">
        <v>10.737313206402185</v>
      </c>
      <c r="U10" s="47">
        <v>10.752269274221824</v>
      </c>
      <c r="V10" s="47">
        <v>9.8265668111943238</v>
      </c>
      <c r="W10" s="47">
        <v>9.5435844195793429</v>
      </c>
      <c r="X10" s="47">
        <v>9.3307912297426139</v>
      </c>
      <c r="Y10" s="47">
        <v>9.4351613023812195</v>
      </c>
      <c r="Z10" s="47">
        <v>9.6942775019597605</v>
      </c>
      <c r="AA10" s="47">
        <v>9.2836041358936487</v>
      </c>
      <c r="AB10" s="47">
        <v>9.1193579265149847</v>
      </c>
      <c r="AC10" s="47">
        <v>8.8801383726493217</v>
      </c>
      <c r="AD10" s="47">
        <v>8.8706440430578368</v>
      </c>
      <c r="AE10" s="47">
        <v>9.1329266038084675</v>
      </c>
      <c r="AF10" s="47">
        <v>8.7706502315743418</v>
      </c>
      <c r="AG10" s="47">
        <v>8.8867897107978493</v>
      </c>
      <c r="AH10" s="47">
        <v>9.0575319027589636</v>
      </c>
      <c r="AI10" s="47">
        <v>9.0130898455612236</v>
      </c>
      <c r="AJ10" s="47">
        <v>8.8474481211441383</v>
      </c>
      <c r="AK10" s="47">
        <v>9.348493051795705</v>
      </c>
      <c r="AL10" s="47">
        <v>9.1053545693063835</v>
      </c>
      <c r="AM10" s="47">
        <v>9.1131091131091146</v>
      </c>
      <c r="AN10" s="47">
        <v>9.1274269136353485</v>
      </c>
      <c r="AO10" s="47">
        <v>9.0043161184700118</v>
      </c>
      <c r="AP10" s="47">
        <v>8.8758704542942422</v>
      </c>
      <c r="AQ10" s="47">
        <v>8.6518895348837201</v>
      </c>
      <c r="AR10" s="47"/>
    </row>
    <row r="11" spans="1:44" ht="10.15" x14ac:dyDescent="0.25">
      <c r="B11" s="33" t="s">
        <v>71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>
        <v>6.9255150554675113</v>
      </c>
      <c r="X11" s="47">
        <v>7.5202593192868719</v>
      </c>
      <c r="Y11" s="47">
        <v>7.9837398373983737</v>
      </c>
      <c r="Z11" s="47">
        <v>8.6092715231788084</v>
      </c>
      <c r="AA11" s="47">
        <v>8.6278586278586289</v>
      </c>
      <c r="AB11" s="47">
        <v>8.7544971732054133</v>
      </c>
      <c r="AC11" s="47">
        <v>8.1970006816632601</v>
      </c>
      <c r="AD11" s="47">
        <v>7.8902522154055905</v>
      </c>
      <c r="AE11" s="47">
        <v>8.8284379172229634</v>
      </c>
      <c r="AF11" s="47">
        <v>9.6844214393053942</v>
      </c>
      <c r="AG11" s="47">
        <v>7.9463701765860053</v>
      </c>
      <c r="AH11" s="47">
        <v>8.1865925239419219</v>
      </c>
      <c r="AI11" s="47">
        <v>9.2034857055496087</v>
      </c>
      <c r="AJ11" s="47">
        <v>7.8878848215653248</v>
      </c>
      <c r="AK11" s="47">
        <v>8.3911351717137546</v>
      </c>
      <c r="AL11" s="47">
        <v>8.5000885425889852</v>
      </c>
      <c r="AM11" s="47">
        <v>8.7506238562635161</v>
      </c>
      <c r="AN11" s="47">
        <v>8.8965066927848522</v>
      </c>
      <c r="AO11" s="47">
        <v>9.173126614987078</v>
      </c>
      <c r="AP11" s="47">
        <v>9.1420308483290498</v>
      </c>
      <c r="AQ11" s="47">
        <v>9.3916588272185653</v>
      </c>
      <c r="AR11" s="47"/>
    </row>
    <row r="12" spans="1:44" ht="10.15" x14ac:dyDescent="0.25">
      <c r="B12" s="33" t="s">
        <v>72</v>
      </c>
      <c r="C12" s="47">
        <v>16.960651289009498</v>
      </c>
      <c r="D12" s="47">
        <v>20.238095238095237</v>
      </c>
      <c r="E12" s="47">
        <v>18.370103556956327</v>
      </c>
      <c r="F12" s="47">
        <v>17.716894977168952</v>
      </c>
      <c r="G12" s="47">
        <v>17.40872662511131</v>
      </c>
      <c r="H12" s="47">
        <v>17.16997411561691</v>
      </c>
      <c r="I12" s="47">
        <v>16.645326504481435</v>
      </c>
      <c r="J12" s="47">
        <v>16.34980988593156</v>
      </c>
      <c r="K12" s="47">
        <v>16.218487394957982</v>
      </c>
      <c r="L12" s="47">
        <v>15.765391014975044</v>
      </c>
      <c r="M12" s="47">
        <v>14.874330449114131</v>
      </c>
      <c r="N12" s="47">
        <v>14.869888475836431</v>
      </c>
      <c r="O12" s="47">
        <v>15.416493990882721</v>
      </c>
      <c r="P12" s="47">
        <v>15.206611570247935</v>
      </c>
      <c r="Q12" s="47">
        <v>15.838011226944667</v>
      </c>
      <c r="R12" s="47">
        <v>15.563578018451663</v>
      </c>
      <c r="S12" s="47">
        <v>15.348837209302326</v>
      </c>
      <c r="T12" s="47">
        <v>15.664845173041893</v>
      </c>
      <c r="U12" s="47">
        <v>16.011644832605533</v>
      </c>
      <c r="V12" s="47">
        <v>16.283618581907088</v>
      </c>
      <c r="W12" s="47">
        <v>15.550239234449762</v>
      </c>
      <c r="X12" s="47">
        <v>15.290231241151487</v>
      </c>
      <c r="Y12" s="47">
        <v>14.870490286771506</v>
      </c>
      <c r="Z12" s="47">
        <v>14.324446452779032</v>
      </c>
      <c r="AA12" s="47">
        <v>14.03585483165719</v>
      </c>
      <c r="AB12" s="47">
        <v>13.700455678789444</v>
      </c>
      <c r="AC12" s="47">
        <v>13.021915137128564</v>
      </c>
      <c r="AD12" s="47">
        <v>12.863369017898698</v>
      </c>
      <c r="AE12" s="47">
        <v>12.90911406376024</v>
      </c>
      <c r="AF12" s="47">
        <v>12.769570385464426</v>
      </c>
      <c r="AG12" s="47">
        <v>12.667224080267559</v>
      </c>
      <c r="AH12" s="47">
        <v>12.900575184880855</v>
      </c>
      <c r="AI12" s="47">
        <v>12.645992750704792</v>
      </c>
      <c r="AJ12" s="47">
        <v>12.846946867565427</v>
      </c>
      <c r="AK12" s="47">
        <v>13.638219681502653</v>
      </c>
      <c r="AL12" s="47">
        <v>13.453650533223954</v>
      </c>
      <c r="AM12" s="47">
        <v>13.427991886409737</v>
      </c>
      <c r="AN12" s="47">
        <v>13.621665319320938</v>
      </c>
      <c r="AO12" s="47">
        <v>13.480392156862747</v>
      </c>
      <c r="AP12" s="47">
        <v>14.063140631406313</v>
      </c>
      <c r="AQ12" s="47">
        <v>14.250411861614499</v>
      </c>
      <c r="AR12" s="47"/>
    </row>
    <row r="13" spans="1:44" ht="10.15" x14ac:dyDescent="0.25">
      <c r="B13" s="33" t="s">
        <v>73</v>
      </c>
      <c r="C13" s="47">
        <v>18.184867506828308</v>
      </c>
      <c r="D13" s="47">
        <v>17.65600494273086</v>
      </c>
      <c r="E13" s="47">
        <v>17.174476100777021</v>
      </c>
      <c r="F13" s="47">
        <v>16.838600769014349</v>
      </c>
      <c r="G13" s="47">
        <v>16.55759162303665</v>
      </c>
      <c r="H13" s="47">
        <v>16.271044163596514</v>
      </c>
      <c r="I13" s="47">
        <v>16.074022019208243</v>
      </c>
      <c r="J13" s="47">
        <v>15.736325385694251</v>
      </c>
      <c r="K13" s="47">
        <v>15.525306389746468</v>
      </c>
      <c r="L13" s="47">
        <v>15.335629039105619</v>
      </c>
      <c r="M13" s="47">
        <v>15.022718667171524</v>
      </c>
      <c r="N13" s="47">
        <v>14.738279043494634</v>
      </c>
      <c r="O13" s="47">
        <v>14.506824257774026</v>
      </c>
      <c r="P13" s="47">
        <v>14.1814971423261</v>
      </c>
      <c r="Q13" s="47">
        <v>13.707535939932242</v>
      </c>
      <c r="R13" s="47">
        <v>13.17070072310386</v>
      </c>
      <c r="S13" s="47">
        <v>12.68229724959776</v>
      </c>
      <c r="T13" s="47">
        <v>12.158448227028112</v>
      </c>
      <c r="U13" s="47">
        <v>11.740689144388799</v>
      </c>
      <c r="V13" s="47">
        <v>11.293182277452257</v>
      </c>
      <c r="W13" s="47">
        <v>10.837303118164886</v>
      </c>
      <c r="X13" s="47">
        <v>10.478264295063571</v>
      </c>
      <c r="Y13" s="47">
        <v>10.175873926865638</v>
      </c>
      <c r="Z13" s="47">
        <v>9.8247486980511916</v>
      </c>
      <c r="AA13" s="47">
        <v>9.5605301998017929</v>
      </c>
      <c r="AB13" s="47">
        <v>9.2630541223875618</v>
      </c>
      <c r="AC13" s="47">
        <v>8.98187562752004</v>
      </c>
      <c r="AD13" s="47">
        <v>8.8772294852951941</v>
      </c>
      <c r="AE13" s="47">
        <v>8.8726014688706591</v>
      </c>
      <c r="AF13" s="47">
        <v>8.9426655122527556</v>
      </c>
      <c r="AG13" s="47">
        <v>9.01943738628521</v>
      </c>
      <c r="AH13" s="47">
        <v>9.0265217718761122</v>
      </c>
      <c r="AI13" s="47">
        <v>8.9797973997335419</v>
      </c>
      <c r="AJ13" s="47">
        <v>9.0025726370920705</v>
      </c>
      <c r="AK13" s="47">
        <v>9.1602695327469963</v>
      </c>
      <c r="AL13" s="47">
        <v>9.3939442883138984</v>
      </c>
      <c r="AM13" s="47">
        <v>9.6879123645956309</v>
      </c>
      <c r="AN13" s="47">
        <v>9.9885038244552256</v>
      </c>
      <c r="AO13" s="47">
        <v>10.354964336223446</v>
      </c>
      <c r="AP13" s="47">
        <v>10.584196206294321</v>
      </c>
      <c r="AQ13" s="47"/>
      <c r="AR13" s="47"/>
    </row>
    <row r="14" spans="1:44" ht="10.15" x14ac:dyDescent="0.25">
      <c r="B14" s="33" t="s">
        <v>68</v>
      </c>
      <c r="C14" s="47"/>
      <c r="D14" s="47"/>
      <c r="E14" s="47"/>
      <c r="F14" s="47"/>
      <c r="G14" s="47"/>
      <c r="H14" s="47">
        <v>11.919481302774427</v>
      </c>
      <c r="I14" s="47">
        <v>11.797116763529324</v>
      </c>
      <c r="J14" s="47">
        <v>11.781773756347116</v>
      </c>
      <c r="K14" s="47">
        <v>11.833081483203534</v>
      </c>
      <c r="L14" s="47">
        <v>15.615541327124562</v>
      </c>
      <c r="M14" s="47">
        <v>14.748222290925955</v>
      </c>
      <c r="N14" s="47">
        <v>14.391082730132263</v>
      </c>
      <c r="O14" s="47">
        <v>14.0431347586775</v>
      </c>
      <c r="P14" s="47">
        <v>13.717970173676969</v>
      </c>
      <c r="Q14" s="47">
        <v>13.264953219993448</v>
      </c>
      <c r="R14" s="47">
        <v>12.905030355594102</v>
      </c>
      <c r="S14" s="47">
        <v>9.7936047300046116</v>
      </c>
      <c r="T14" s="47">
        <v>10.052212146194011</v>
      </c>
      <c r="U14" s="47">
        <v>10.369835227430602</v>
      </c>
      <c r="V14" s="47">
        <v>10.613603311332366</v>
      </c>
      <c r="W14" s="47">
        <v>10.707098937954164</v>
      </c>
      <c r="X14" s="47">
        <v>10.755675281308752</v>
      </c>
      <c r="Y14" s="47">
        <v>10.884871014982538</v>
      </c>
      <c r="Z14" s="47">
        <v>10.987548184919159</v>
      </c>
      <c r="AA14" s="47">
        <v>10.837356417512902</v>
      </c>
      <c r="AB14" s="47">
        <v>10.955955403466167</v>
      </c>
      <c r="AC14" s="47">
        <v>11.147180192572215</v>
      </c>
      <c r="AD14" s="47">
        <v>11.178054807452037</v>
      </c>
      <c r="AE14" s="47">
        <v>11.4418082268707</v>
      </c>
      <c r="AF14" s="47">
        <v>12.127850803280531</v>
      </c>
      <c r="AG14" s="47">
        <v>12.446363812529412</v>
      </c>
      <c r="AH14" s="47">
        <v>12.21413299412704</v>
      </c>
      <c r="AI14" s="47">
        <v>12.064719434366973</v>
      </c>
      <c r="AJ14" s="47">
        <v>11.71439002764304</v>
      </c>
      <c r="AK14" s="47">
        <v>11.648684657383944</v>
      </c>
      <c r="AL14" s="47">
        <v>11.616384342006278</v>
      </c>
      <c r="AM14" s="47">
        <v>11.723405357790559</v>
      </c>
      <c r="AN14" s="47">
        <v>11.622829548957156</v>
      </c>
      <c r="AO14" s="47">
        <v>11.242152352387972</v>
      </c>
      <c r="AP14" s="47">
        <v>10.999974805371494</v>
      </c>
      <c r="AQ14" s="47">
        <v>10.793254216114928</v>
      </c>
      <c r="AR14" s="47"/>
    </row>
    <row r="15" spans="1:44" ht="10.15" x14ac:dyDescent="0.25">
      <c r="B15" s="33" t="s">
        <v>75</v>
      </c>
      <c r="C15" s="47"/>
      <c r="D15" s="47"/>
      <c r="E15" s="47"/>
      <c r="F15" s="47"/>
      <c r="G15" s="47"/>
      <c r="H15" s="47"/>
      <c r="I15" s="47">
        <v>51.841272810012796</v>
      </c>
      <c r="J15" s="47">
        <v>50.893010968816412</v>
      </c>
      <c r="K15" s="47">
        <v>51.579538500553269</v>
      </c>
      <c r="L15" s="47">
        <v>50.897465102718286</v>
      </c>
      <c r="M15" s="47">
        <v>50.649986789738776</v>
      </c>
      <c r="N15" s="47">
        <v>50.713518092695665</v>
      </c>
      <c r="O15" s="47">
        <v>50.10709865650351</v>
      </c>
      <c r="P15" s="47">
        <v>49.541578943476374</v>
      </c>
      <c r="Q15" s="47">
        <v>48.54863424556526</v>
      </c>
      <c r="R15" s="47">
        <v>47.636656693265401</v>
      </c>
      <c r="S15" s="47">
        <v>46.831323561188363</v>
      </c>
      <c r="T15" s="47">
        <v>47.39342708052822</v>
      </c>
      <c r="U15" s="47">
        <v>46.718484842530863</v>
      </c>
      <c r="V15" s="47">
        <v>46.735069359247376</v>
      </c>
      <c r="W15" s="47">
        <v>46.112204915050611</v>
      </c>
      <c r="X15" s="47">
        <v>45.718351009995907</v>
      </c>
      <c r="Y15" s="47">
        <v>45.206643076711472</v>
      </c>
      <c r="Z15" s="47">
        <v>43.562719761730321</v>
      </c>
      <c r="AA15" s="47">
        <v>42.149002616590749</v>
      </c>
      <c r="AB15" s="47">
        <v>41.952743800140318</v>
      </c>
      <c r="AC15" s="47">
        <v>39.609148747165996</v>
      </c>
      <c r="AD15" s="47">
        <v>38.93207073508205</v>
      </c>
      <c r="AE15" s="47">
        <v>38.603630716798591</v>
      </c>
      <c r="AF15" s="47">
        <v>36.234778337767956</v>
      </c>
      <c r="AG15" s="47">
        <v>36.051739194741643</v>
      </c>
      <c r="AH15" s="47">
        <v>35.933699904249039</v>
      </c>
      <c r="AI15" s="47">
        <v>35.540094947761673</v>
      </c>
      <c r="AJ15" s="47">
        <v>34.693215522435437</v>
      </c>
      <c r="AK15" s="47">
        <v>35.060171086032916</v>
      </c>
      <c r="AL15" s="47">
        <v>35.149658042327822</v>
      </c>
      <c r="AM15" s="47">
        <v>36.086161324682962</v>
      </c>
      <c r="AN15" s="47">
        <v>36.551853659059709</v>
      </c>
      <c r="AO15" s="47">
        <v>36.888304259824245</v>
      </c>
      <c r="AP15" s="47">
        <v>35.427349159457876</v>
      </c>
      <c r="AQ15" s="47">
        <v>35.199336927275759</v>
      </c>
      <c r="AR15" s="47"/>
    </row>
    <row r="16" spans="1:44" ht="10.15" x14ac:dyDescent="0.25">
      <c r="B16" s="33" t="s">
        <v>76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>
        <v>20.417287630402388</v>
      </c>
      <c r="U16" s="47">
        <v>18.116710875331567</v>
      </c>
      <c r="V16" s="47">
        <v>17.755214050493965</v>
      </c>
      <c r="W16" s="47">
        <v>17.986013986013987</v>
      </c>
      <c r="X16" s="47">
        <v>18.10514478493112</v>
      </c>
      <c r="Y16" s="47">
        <v>17.409587888982337</v>
      </c>
      <c r="Z16" s="47">
        <v>16.144114411441144</v>
      </c>
      <c r="AA16" s="47">
        <v>15.710856228327556</v>
      </c>
      <c r="AB16" s="47">
        <v>15.192862765678299</v>
      </c>
      <c r="AC16" s="47">
        <v>14.502221060883198</v>
      </c>
      <c r="AD16" s="47">
        <v>13.94620005223296</v>
      </c>
      <c r="AE16" s="47">
        <v>13.464018571060096</v>
      </c>
      <c r="AF16" s="47">
        <v>14.315352697095438</v>
      </c>
      <c r="AG16" s="47">
        <v>13.848547717842324</v>
      </c>
      <c r="AH16" s="47">
        <v>12.857142857142859</v>
      </c>
      <c r="AI16" s="47">
        <v>12.582781456953644</v>
      </c>
      <c r="AJ16" s="47">
        <v>12.321367700658154</v>
      </c>
      <c r="AK16" s="47">
        <v>12.714074472375319</v>
      </c>
      <c r="AL16" s="47">
        <v>12.402870710123031</v>
      </c>
      <c r="AM16" s="47">
        <v>12.204250768613822</v>
      </c>
      <c r="AN16" s="47">
        <v>11.78771096354235</v>
      </c>
      <c r="AO16" s="47">
        <v>11.328790459965928</v>
      </c>
      <c r="AP16" s="47">
        <v>10.989468528043107</v>
      </c>
      <c r="AQ16" s="47">
        <v>10.889919384354064</v>
      </c>
      <c r="AR16" s="47"/>
    </row>
    <row r="17" spans="2:44" ht="10.15" x14ac:dyDescent="0.25">
      <c r="B17" s="33" t="s">
        <v>78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>
        <v>20.306793279766254</v>
      </c>
      <c r="T17" s="47">
        <v>19.284149013878739</v>
      </c>
      <c r="U17" s="47">
        <v>18.008784773060029</v>
      </c>
      <c r="V17" s="47">
        <v>18.44589687726943</v>
      </c>
      <c r="W17" s="47">
        <v>19.718309859154932</v>
      </c>
      <c r="X17" s="47">
        <v>18.191162803796221</v>
      </c>
      <c r="Y17" s="47">
        <v>17.73858555989721</v>
      </c>
      <c r="Z17" s="47">
        <v>17.940466613032985</v>
      </c>
      <c r="AA17" s="47">
        <v>17.719942352964193</v>
      </c>
      <c r="AB17" s="47">
        <v>17.966411706019286</v>
      </c>
      <c r="AC17" s="47">
        <v>16.846910288976634</v>
      </c>
      <c r="AD17" s="47">
        <v>16.576594970872918</v>
      </c>
      <c r="AE17" s="47">
        <v>14.030939203314274</v>
      </c>
      <c r="AF17" s="47">
        <v>14.215985802783196</v>
      </c>
      <c r="AG17" s="47">
        <v>14.255231361068283</v>
      </c>
      <c r="AH17" s="47">
        <v>14.839819835634774</v>
      </c>
      <c r="AI17" s="47">
        <v>13.787738830352547</v>
      </c>
      <c r="AJ17" s="47">
        <v>12.639300175319093</v>
      </c>
      <c r="AK17" s="47">
        <v>12.009880185868182</v>
      </c>
      <c r="AL17" s="47">
        <v>12.676485211794247</v>
      </c>
      <c r="AM17" s="47">
        <v>12.571499934585194</v>
      </c>
      <c r="AN17" s="47">
        <v>12.496408279580701</v>
      </c>
      <c r="AO17" s="47">
        <v>12.702014182386447</v>
      </c>
      <c r="AP17" s="47">
        <v>12.535973252698307</v>
      </c>
      <c r="AQ17" s="47">
        <v>12.473377947720067</v>
      </c>
      <c r="AR17" s="47"/>
    </row>
    <row r="18" spans="2:44" ht="10.15" x14ac:dyDescent="0.25">
      <c r="B18" s="33" t="s">
        <v>77</v>
      </c>
      <c r="C18" s="47">
        <v>28.463713477851083</v>
      </c>
      <c r="D18" s="47">
        <v>28.285714285714285</v>
      </c>
      <c r="E18" s="47">
        <v>27.528089887640451</v>
      </c>
      <c r="F18" s="47">
        <v>26.849315068493151</v>
      </c>
      <c r="G18" s="47">
        <v>25.952170062001773</v>
      </c>
      <c r="H18" s="47">
        <v>24.802804557405786</v>
      </c>
      <c r="I18" s="47">
        <v>23.695844385499555</v>
      </c>
      <c r="J18" s="47">
        <v>24.007060900264783</v>
      </c>
      <c r="K18" s="47">
        <v>24.774774774774773</v>
      </c>
      <c r="L18" s="47">
        <v>24.86238532110092</v>
      </c>
      <c r="M18" s="47">
        <v>23.836943606617311</v>
      </c>
      <c r="N18" s="47">
        <v>22.951570081479449</v>
      </c>
      <c r="O18" s="47">
        <v>23.587737651232601</v>
      </c>
      <c r="P18" s="47">
        <v>24.315473483125626</v>
      </c>
      <c r="Q18" s="47">
        <v>24.624487938097406</v>
      </c>
      <c r="R18" s="47">
        <v>24.865287675995134</v>
      </c>
      <c r="S18" s="47">
        <v>23.325776072549704</v>
      </c>
      <c r="T18" s="47">
        <v>23.878787878787879</v>
      </c>
      <c r="U18" s="47">
        <v>23.447218198858309</v>
      </c>
      <c r="V18" s="47">
        <v>22.72052761747733</v>
      </c>
      <c r="W18" s="47">
        <v>22.169811320754718</v>
      </c>
      <c r="X18" s="47">
        <v>20.861127956337171</v>
      </c>
      <c r="Y18" s="47">
        <v>20.793234179060953</v>
      </c>
      <c r="Z18" s="47">
        <v>20.130780009341429</v>
      </c>
      <c r="AA18" s="47">
        <v>19.373593398349588</v>
      </c>
      <c r="AB18" s="47">
        <v>18.828651517862472</v>
      </c>
      <c r="AC18" s="47">
        <v>18.273730429256453</v>
      </c>
      <c r="AD18" s="47">
        <v>18.051771117166211</v>
      </c>
      <c r="AE18" s="47">
        <v>17.541413352668858</v>
      </c>
      <c r="AF18" s="47">
        <v>17.872432666775051</v>
      </c>
      <c r="AG18" s="47">
        <v>17.655556702094728</v>
      </c>
      <c r="AH18" s="47">
        <v>16.19996056004733</v>
      </c>
      <c r="AI18" s="47">
        <v>16.727716727716725</v>
      </c>
      <c r="AJ18" s="47">
        <v>17.170490118207727</v>
      </c>
      <c r="AK18" s="47">
        <v>17.532896408067877</v>
      </c>
      <c r="AL18" s="47">
        <v>17.116496102656559</v>
      </c>
      <c r="AM18" s="47">
        <v>16.580338836732491</v>
      </c>
      <c r="AN18" s="47">
        <v>16.667577761985459</v>
      </c>
      <c r="AO18" s="47">
        <v>17.121082009446116</v>
      </c>
      <c r="AP18" s="47">
        <v>17.387862796833772</v>
      </c>
      <c r="AQ18" s="47">
        <v>17.542602732715828</v>
      </c>
      <c r="AR18" s="47"/>
    </row>
    <row r="19" spans="2:44" ht="10.15" x14ac:dyDescent="0.25">
      <c r="B19" s="33" t="s">
        <v>79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>
        <v>15.360678207015582</v>
      </c>
      <c r="X19" s="47">
        <v>15.793985036912256</v>
      </c>
      <c r="Y19" s="47">
        <v>15.325348325592763</v>
      </c>
      <c r="Z19" s="47">
        <v>14.956425441764168</v>
      </c>
      <c r="AA19" s="47">
        <v>15.063982813375679</v>
      </c>
      <c r="AB19" s="47">
        <v>14.171715811678109</v>
      </c>
      <c r="AC19" s="47">
        <v>13.48002290647989</v>
      </c>
      <c r="AD19" s="47">
        <v>13.492618153227918</v>
      </c>
      <c r="AE19" s="47">
        <v>13.786756837734879</v>
      </c>
      <c r="AF19" s="47">
        <v>13.140591922294634</v>
      </c>
      <c r="AG19" s="47">
        <v>13.1029658645775</v>
      </c>
      <c r="AH19" s="47">
        <v>13.142967841921735</v>
      </c>
      <c r="AI19" s="47">
        <v>12.672833314759091</v>
      </c>
      <c r="AJ19" s="47">
        <v>12.664152298850572</v>
      </c>
      <c r="AK19" s="47">
        <v>12.870468145019359</v>
      </c>
      <c r="AL19" s="47">
        <v>12.752365393778506</v>
      </c>
      <c r="AM19" s="47">
        <v>12.649518960558073</v>
      </c>
      <c r="AN19" s="47">
        <v>12.693176777404979</v>
      </c>
      <c r="AO19" s="47">
        <v>12.592549644876069</v>
      </c>
      <c r="AP19" s="47">
        <v>12.519967601862891</v>
      </c>
      <c r="AQ19" s="47">
        <v>12.63735660574126</v>
      </c>
      <c r="AR19" s="47"/>
    </row>
    <row r="20" spans="2:44" ht="10.15" x14ac:dyDescent="0.25">
      <c r="B20" s="33" t="s">
        <v>80</v>
      </c>
      <c r="C20" s="47">
        <v>29.53157867733826</v>
      </c>
      <c r="D20" s="47">
        <v>29.186212522945137</v>
      </c>
      <c r="E20" s="47">
        <v>28.629174877469559</v>
      </c>
      <c r="F20" s="47">
        <v>28.978502743794998</v>
      </c>
      <c r="G20" s="47">
        <v>28.513735852819465</v>
      </c>
      <c r="H20" s="47">
        <v>28.62206468763846</v>
      </c>
      <c r="I20" s="47">
        <v>28.809979863464463</v>
      </c>
      <c r="J20" s="47">
        <v>28.698822486081689</v>
      </c>
      <c r="K20" s="47">
        <v>29.434889434889435</v>
      </c>
      <c r="L20" s="47">
        <v>30.193946517778432</v>
      </c>
      <c r="M20" s="47">
        <v>29.695728496196605</v>
      </c>
      <c r="N20" s="47">
        <v>29.853497622974679</v>
      </c>
      <c r="O20" s="47">
        <v>29.765837543723283</v>
      </c>
      <c r="P20" s="47">
        <v>29.407243731386302</v>
      </c>
      <c r="Q20" s="47">
        <v>29.122065953055248</v>
      </c>
      <c r="R20" s="47">
        <v>28.668395003535235</v>
      </c>
      <c r="S20" s="47">
        <v>28.552078468005604</v>
      </c>
      <c r="T20" s="47">
        <v>28.570756934649744</v>
      </c>
      <c r="U20" s="47">
        <v>28.92365994917558</v>
      </c>
      <c r="V20" s="47">
        <v>29.032108663150442</v>
      </c>
      <c r="W20" s="47">
        <v>29.323987154461307</v>
      </c>
      <c r="X20" s="47">
        <v>29.337908606807172</v>
      </c>
      <c r="Y20" s="47">
        <v>29.135336750310199</v>
      </c>
      <c r="Z20" s="47">
        <v>29.079351419498519</v>
      </c>
      <c r="AA20" s="47">
        <v>28.637813834329634</v>
      </c>
      <c r="AB20" s="47">
        <v>28.494778192967331</v>
      </c>
      <c r="AC20" s="47">
        <v>28.15962441314554</v>
      </c>
      <c r="AD20" s="47">
        <v>27.668532827464954</v>
      </c>
      <c r="AE20" s="47">
        <v>27.531848593162866</v>
      </c>
      <c r="AF20" s="47">
        <v>28.298398848028317</v>
      </c>
      <c r="AG20" s="47">
        <v>26.996029553554983</v>
      </c>
      <c r="AH20" s="47">
        <v>26.698686138391288</v>
      </c>
      <c r="AI20" s="47">
        <v>26.413461882390244</v>
      </c>
      <c r="AJ20" s="47">
        <v>25.722323982344076</v>
      </c>
      <c r="AK20" s="47">
        <v>25.247821202772684</v>
      </c>
      <c r="AL20" s="47">
        <v>25.570241083043811</v>
      </c>
      <c r="AM20" s="47">
        <v>25.30758341849798</v>
      </c>
      <c r="AN20" s="47">
        <v>25.205465323340448</v>
      </c>
      <c r="AO20" s="47">
        <v>25.094984864748621</v>
      </c>
      <c r="AP20" s="47">
        <v>24.946767075843589</v>
      </c>
      <c r="AQ20" s="47">
        <v>24.654326083619658</v>
      </c>
      <c r="AR20" s="47"/>
    </row>
    <row r="21" spans="2:44" ht="10.15" x14ac:dyDescent="0.25">
      <c r="B21" s="33" t="s">
        <v>81</v>
      </c>
      <c r="C21" s="47">
        <v>30.00191460846257</v>
      </c>
      <c r="D21" s="47">
        <v>29.425156516789986</v>
      </c>
      <c r="E21" s="47">
        <v>29.258704605016849</v>
      </c>
      <c r="F21" s="47">
        <v>29.585798816568047</v>
      </c>
      <c r="G21" s="47">
        <v>29.092900164263551</v>
      </c>
      <c r="H21" s="47">
        <v>28.070809248554912</v>
      </c>
      <c r="I21" s="47">
        <v>27.504031535567101</v>
      </c>
      <c r="J21" s="47">
        <v>27.137282724370344</v>
      </c>
      <c r="K21" s="47">
        <v>26.373626373626376</v>
      </c>
      <c r="L21" s="47">
        <v>25.737079431148114</v>
      </c>
      <c r="M21" s="47">
        <v>25.400378853108318</v>
      </c>
      <c r="N21" s="47">
        <v>24.910302409021018</v>
      </c>
      <c r="O21" s="47">
        <v>24.767382845542208</v>
      </c>
      <c r="P21" s="47">
        <v>24.172350690400933</v>
      </c>
      <c r="Q21" s="47">
        <v>23.286553524804177</v>
      </c>
      <c r="R21" s="47">
        <v>22.323571771483437</v>
      </c>
      <c r="S21" s="47">
        <v>21.165018056209767</v>
      </c>
      <c r="T21" s="47">
        <v>20.183343691733995</v>
      </c>
      <c r="U21" s="47">
        <v>19.100775193798448</v>
      </c>
      <c r="V21" s="47">
        <v>18.642491864249187</v>
      </c>
      <c r="W21" s="47">
        <v>18.29022765990398</v>
      </c>
      <c r="X21" s="47">
        <v>17.684242984890535</v>
      </c>
      <c r="Y21" s="47">
        <v>17.50800671038585</v>
      </c>
      <c r="Z21" s="47">
        <v>17.316548971446117</v>
      </c>
      <c r="AA21" s="47">
        <v>17.177344475394616</v>
      </c>
      <c r="AB21" s="47">
        <v>16.614955010859447</v>
      </c>
      <c r="AC21" s="47">
        <v>15.876481597005615</v>
      </c>
      <c r="AD21" s="47">
        <v>15.402843601895736</v>
      </c>
      <c r="AE21" s="47">
        <v>15.136162127929071</v>
      </c>
      <c r="AF21" s="47">
        <v>14.94706904724285</v>
      </c>
      <c r="AG21" s="47">
        <v>14.663310258023914</v>
      </c>
      <c r="AH21" s="47">
        <v>13.788780946411784</v>
      </c>
      <c r="AI21" s="47">
        <v>13.381160324391766</v>
      </c>
      <c r="AJ21" s="47">
        <v>13.014878621769773</v>
      </c>
      <c r="AK21" s="47">
        <v>12.671123845908946</v>
      </c>
      <c r="AL21" s="47">
        <v>12.274252836822757</v>
      </c>
      <c r="AM21" s="47">
        <v>11.862138196419608</v>
      </c>
      <c r="AN21" s="47">
        <v>11.786283891547049</v>
      </c>
      <c r="AO21" s="47">
        <v>11.535414355886548</v>
      </c>
      <c r="AP21" s="47">
        <v>11.399779562273658</v>
      </c>
      <c r="AQ21" s="47">
        <v>11.057089084065245</v>
      </c>
      <c r="AR21" s="47"/>
    </row>
    <row r="22" spans="2:44" ht="10.15" x14ac:dyDescent="0.25">
      <c r="B22" s="44" t="s">
        <v>82</v>
      </c>
      <c r="C22" s="48">
        <v>59.361902318022409</v>
      </c>
      <c r="D22" s="48">
        <v>58.596519497260715</v>
      </c>
      <c r="E22" s="48">
        <v>55.408991570402755</v>
      </c>
      <c r="F22" s="48">
        <v>53.467044437816881</v>
      </c>
      <c r="G22" s="48">
        <v>52.374650786649028</v>
      </c>
      <c r="H22" s="48">
        <v>52.766206241321342</v>
      </c>
      <c r="I22" s="48">
        <v>52.913071382728383</v>
      </c>
      <c r="J22" s="48">
        <v>52.444537172265115</v>
      </c>
      <c r="K22" s="48">
        <v>50.567044958623676</v>
      </c>
      <c r="L22" s="48">
        <v>47.110541880388077</v>
      </c>
      <c r="M22" s="48">
        <v>45.863427068630486</v>
      </c>
      <c r="N22" s="48">
        <v>45.609980889825948</v>
      </c>
      <c r="O22" s="48">
        <v>43.803760547878191</v>
      </c>
      <c r="P22" s="48">
        <v>43.038656544154385</v>
      </c>
      <c r="Q22" s="48">
        <v>40.83359243757296</v>
      </c>
      <c r="R22" s="48">
        <v>39.452671449702095</v>
      </c>
      <c r="S22" s="48">
        <v>37.268363831355991</v>
      </c>
      <c r="T22" s="48">
        <v>37.343504479116305</v>
      </c>
      <c r="U22" s="48">
        <v>37.902815253840757</v>
      </c>
      <c r="V22" s="48">
        <v>37.130582686178549</v>
      </c>
      <c r="W22" s="48">
        <v>36.813438735952339</v>
      </c>
      <c r="X22" s="48">
        <v>36.699614637262215</v>
      </c>
      <c r="Y22" s="48">
        <v>36.813483788003346</v>
      </c>
      <c r="Z22" s="48">
        <v>38.32701021496262</v>
      </c>
      <c r="AA22" s="48">
        <v>37.592292608065478</v>
      </c>
      <c r="AB22" s="48">
        <v>36.846306451178343</v>
      </c>
      <c r="AC22" s="48">
        <v>36.681869720689662</v>
      </c>
      <c r="AD22" s="48">
        <v>36.031039628166795</v>
      </c>
      <c r="AE22" s="48">
        <v>34.945908711068959</v>
      </c>
      <c r="AF22" s="48">
        <v>33.97122765889911</v>
      </c>
      <c r="AG22" s="48">
        <v>33.562421000543843</v>
      </c>
      <c r="AH22" s="48">
        <v>32.829389976566638</v>
      </c>
      <c r="AI22" s="48">
        <v>31.847058165829733</v>
      </c>
      <c r="AJ22" s="48">
        <v>31.263433985103482</v>
      </c>
      <c r="AK22" s="48">
        <v>30.001625139806691</v>
      </c>
      <c r="AL22" s="48">
        <v>28.782202279858677</v>
      </c>
      <c r="AM22" s="48">
        <v>28.242183584754603</v>
      </c>
      <c r="AN22" s="48">
        <v>28.235323433277948</v>
      </c>
      <c r="AO22" s="48">
        <v>27.414744778888156</v>
      </c>
      <c r="AP22" s="48">
        <v>26.785923831562858</v>
      </c>
      <c r="AQ22" s="48">
        <v>25.858195820303028</v>
      </c>
      <c r="AR22" s="48">
        <v>25.496153469386513</v>
      </c>
    </row>
    <row r="23" spans="2:44" ht="10.15" x14ac:dyDescent="0.25">
      <c r="B23" s="33" t="s">
        <v>84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>
        <v>17.330899503092994</v>
      </c>
      <c r="AA23" s="47">
        <v>16.90677094052274</v>
      </c>
      <c r="AB23" s="47">
        <v>14.857689039932028</v>
      </c>
      <c r="AC23" s="47">
        <v>15.217391304347828</v>
      </c>
      <c r="AD23" s="47">
        <v>13.711882229232387</v>
      </c>
      <c r="AE23" s="47">
        <v>13.502463570604883</v>
      </c>
      <c r="AF23" s="47">
        <v>13.512388090776598</v>
      </c>
      <c r="AG23" s="47">
        <v>11.467654016250128</v>
      </c>
      <c r="AH23" s="47">
        <v>11.659714812299931</v>
      </c>
      <c r="AI23" s="47">
        <v>10.979761679591448</v>
      </c>
      <c r="AJ23" s="47">
        <v>10.247416816759882</v>
      </c>
      <c r="AK23" s="47">
        <v>11.524490919097413</v>
      </c>
      <c r="AL23" s="47">
        <v>11.496414717291641</v>
      </c>
      <c r="AM23" s="47">
        <v>11.339368616527389</v>
      </c>
      <c r="AN23" s="47">
        <v>11.363636363636362</v>
      </c>
      <c r="AO23" s="47">
        <v>11.544915538650857</v>
      </c>
      <c r="AP23" s="47">
        <v>11.541939859823648</v>
      </c>
      <c r="AQ23" s="47">
        <v>12.610199754491685</v>
      </c>
      <c r="AR23" s="47"/>
    </row>
    <row r="24" spans="2:44" ht="10.15" x14ac:dyDescent="0.25">
      <c r="B24" s="33" t="s">
        <v>83</v>
      </c>
      <c r="C24" s="47">
        <v>15.752551020408163</v>
      </c>
      <c r="D24" s="47">
        <v>15.389527458492976</v>
      </c>
      <c r="E24" s="47">
        <v>15.015974440894569</v>
      </c>
      <c r="F24" s="47">
        <v>14.781491002570696</v>
      </c>
      <c r="G24" s="47">
        <v>14.066496163682865</v>
      </c>
      <c r="H24" s="47">
        <v>13.460317460317459</v>
      </c>
      <c r="I24" s="47">
        <v>12.658227848101266</v>
      </c>
      <c r="J24" s="47">
        <v>12.436548223350256</v>
      </c>
      <c r="K24" s="47">
        <v>12.348822406110758</v>
      </c>
      <c r="L24" s="47">
        <v>12.151898734177214</v>
      </c>
      <c r="M24" s="47">
        <v>11.471321695760597</v>
      </c>
      <c r="N24" s="47">
        <v>11.023142509135203</v>
      </c>
      <c r="O24" s="47">
        <v>10.551274451689391</v>
      </c>
      <c r="P24" s="47">
        <v>10.126582278481013</v>
      </c>
      <c r="Q24" s="47">
        <v>9.621802002224694</v>
      </c>
      <c r="R24" s="47">
        <v>9.0715048025613658</v>
      </c>
      <c r="S24" s="47">
        <v>8.6198050282196004</v>
      </c>
      <c r="T24" s="47">
        <v>8.5371942086869694</v>
      </c>
      <c r="U24" s="47">
        <v>8.3374203040706227</v>
      </c>
      <c r="V24" s="47">
        <v>8.3929422985216995</v>
      </c>
      <c r="W24" s="47">
        <v>8.3682008368200833</v>
      </c>
      <c r="X24" s="47">
        <v>8.2955575702629201</v>
      </c>
      <c r="Y24" s="47">
        <v>8.1794195250659634</v>
      </c>
      <c r="Z24" s="47">
        <v>7.9578947368421042</v>
      </c>
      <c r="AA24" s="47">
        <v>7.6583801122694473</v>
      </c>
      <c r="AB24" s="47">
        <v>7.3652239939255892</v>
      </c>
      <c r="AC24" s="47">
        <v>7.0528967254408075</v>
      </c>
      <c r="AD24" s="47">
        <v>6.9230769230769234</v>
      </c>
      <c r="AE24" s="47">
        <v>6.8314452454514241</v>
      </c>
      <c r="AF24" s="47">
        <v>6.6800939912722388</v>
      </c>
      <c r="AG24" s="47">
        <v>6.5189048239895699</v>
      </c>
      <c r="AH24" s="47">
        <v>6.2049514258853025</v>
      </c>
      <c r="AI24" s="47">
        <v>5.9723889555822325</v>
      </c>
      <c r="AJ24" s="47">
        <v>5.8486238532110084</v>
      </c>
      <c r="AK24" s="47">
        <v>5.7921635434412266</v>
      </c>
      <c r="AL24" s="47">
        <v>5.8282208588957047</v>
      </c>
      <c r="AM24" s="47">
        <v>5.6731813246471221</v>
      </c>
      <c r="AN24" s="47">
        <v>6.075013206550449</v>
      </c>
      <c r="AO24" s="47">
        <v>6.156233833419555</v>
      </c>
      <c r="AP24" s="47">
        <v>6.167846309403437</v>
      </c>
      <c r="AQ24" s="47">
        <v>6.1143984220907299</v>
      </c>
      <c r="AR24" s="47"/>
    </row>
    <row r="25" spans="2:44" ht="10.15" x14ac:dyDescent="0.25">
      <c r="B25" s="33" t="s">
        <v>85</v>
      </c>
      <c r="C25" s="47">
        <v>48.843421426541624</v>
      </c>
      <c r="D25" s="47">
        <v>50.423471819087631</v>
      </c>
      <c r="E25" s="47">
        <v>51.861121740839167</v>
      </c>
      <c r="F25" s="47">
        <v>53.174791679037249</v>
      </c>
      <c r="G25" s="47">
        <v>54.379856360824604</v>
      </c>
      <c r="H25" s="47">
        <v>55.489249271137034</v>
      </c>
      <c r="I25" s="47">
        <v>52.991569029420148</v>
      </c>
      <c r="J25" s="47">
        <v>50.526476697449006</v>
      </c>
      <c r="K25" s="47">
        <v>48.093338633957657</v>
      </c>
      <c r="L25" s="47">
        <v>45.691537519305555</v>
      </c>
      <c r="M25" s="47">
        <v>43.320471833314976</v>
      </c>
      <c r="N25" s="47">
        <v>40.979555353027287</v>
      </c>
      <c r="O25" s="47">
        <v>38.668216669496751</v>
      </c>
      <c r="P25" s="47">
        <v>36.385898722785669</v>
      </c>
      <c r="Q25" s="47">
        <v>34.132058354365633</v>
      </c>
      <c r="R25" s="47">
        <v>31.906165876169723</v>
      </c>
      <c r="S25" s="47">
        <v>44.02150928366715</v>
      </c>
      <c r="T25" s="47">
        <v>43.90098813576126</v>
      </c>
      <c r="U25" s="47">
        <v>43.783438750677639</v>
      </c>
      <c r="V25" s="47">
        <v>43.731311076173746</v>
      </c>
      <c r="W25" s="47">
        <v>41.214448187990627</v>
      </c>
      <c r="X25" s="47">
        <v>40.066357953727696</v>
      </c>
      <c r="Y25" s="47">
        <v>40.928057358971259</v>
      </c>
      <c r="Z25" s="47">
        <v>38.623292490451256</v>
      </c>
      <c r="AA25" s="47">
        <v>38.00189543043539</v>
      </c>
      <c r="AB25" s="47">
        <v>35.988507734667003</v>
      </c>
      <c r="AC25" s="47">
        <v>36.447405190759632</v>
      </c>
      <c r="AD25" s="47">
        <v>36.822741009007856</v>
      </c>
      <c r="AE25" s="47">
        <v>36.607856932470206</v>
      </c>
      <c r="AF25" s="47">
        <v>36.532566987872883</v>
      </c>
      <c r="AG25" s="47">
        <v>35.539580913354186</v>
      </c>
      <c r="AH25" s="47">
        <v>34.45835760672589</v>
      </c>
      <c r="AI25" s="47">
        <v>34.338536858104696</v>
      </c>
      <c r="AJ25" s="47">
        <v>33.936145338215546</v>
      </c>
      <c r="AK25" s="47">
        <v>33.787525183985913</v>
      </c>
      <c r="AL25" s="47">
        <v>34.679699375268655</v>
      </c>
      <c r="AM25" s="47">
        <v>33.686938318790219</v>
      </c>
      <c r="AN25" s="47">
        <v>33.69415334207558</v>
      </c>
      <c r="AO25" s="47">
        <v>32.990382834549415</v>
      </c>
      <c r="AP25" s="47">
        <v>32.064247054251432</v>
      </c>
      <c r="AQ25" s="47">
        <v>32.118011152634224</v>
      </c>
      <c r="AR25" s="47"/>
    </row>
    <row r="26" spans="2:44" ht="10.15" x14ac:dyDescent="0.25">
      <c r="B26" s="33" t="s">
        <v>86</v>
      </c>
      <c r="C26" s="47"/>
      <c r="D26" s="47"/>
      <c r="E26" s="47"/>
      <c r="F26" s="47">
        <v>12.234601639688879</v>
      </c>
      <c r="G26" s="47">
        <v>12.300352623936943</v>
      </c>
      <c r="H26" s="47">
        <v>12.233400402414487</v>
      </c>
      <c r="I26" s="47">
        <v>12.598580441640378</v>
      </c>
      <c r="J26" s="47">
        <v>12.415169660678643</v>
      </c>
      <c r="K26" s="47">
        <v>12.106400597846942</v>
      </c>
      <c r="L26" s="47">
        <v>11.927710843373495</v>
      </c>
      <c r="M26" s="47">
        <v>11.462033964473942</v>
      </c>
      <c r="N26" s="47">
        <v>11.328806983511154</v>
      </c>
      <c r="O26" s="47">
        <v>12.418099392695236</v>
      </c>
      <c r="P26" s="47">
        <v>12.065723723215042</v>
      </c>
      <c r="Q26" s="47">
        <v>11.922949186316838</v>
      </c>
      <c r="R26" s="47">
        <v>12.432967313585289</v>
      </c>
      <c r="S26" s="47">
        <v>11.448368420231278</v>
      </c>
      <c r="T26" s="47">
        <v>11.38528531252835</v>
      </c>
      <c r="U26" s="47">
        <v>11.757707194385459</v>
      </c>
      <c r="V26" s="47">
        <v>12.390963990158802</v>
      </c>
      <c r="W26" s="47">
        <v>12.700542644803587</v>
      </c>
      <c r="X26" s="47">
        <v>12.256556738509479</v>
      </c>
      <c r="Y26" s="47">
        <v>12.374060673531867</v>
      </c>
      <c r="Z26" s="47">
        <v>11.64685220210754</v>
      </c>
      <c r="AA26" s="47">
        <v>11.493043684085947</v>
      </c>
      <c r="AB26" s="47">
        <v>11.210636808957313</v>
      </c>
      <c r="AC26" s="47">
        <v>11.554199836321704</v>
      </c>
      <c r="AD26" s="47">
        <v>11.667726627855782</v>
      </c>
      <c r="AE26" s="47">
        <v>11.412501692245209</v>
      </c>
      <c r="AF26" s="47">
        <v>12.102697031413937</v>
      </c>
      <c r="AG26" s="47">
        <v>12.394432183851361</v>
      </c>
      <c r="AH26" s="47">
        <v>12.746795143386313</v>
      </c>
      <c r="AI26" s="47">
        <v>13.149406274000119</v>
      </c>
      <c r="AJ26" s="47">
        <v>13.156516578025535</v>
      </c>
      <c r="AK26" s="47">
        <v>13.516594734821604</v>
      </c>
      <c r="AL26" s="47">
        <v>15.013978160617429</v>
      </c>
      <c r="AM26" s="47">
        <v>15.150638010468676</v>
      </c>
      <c r="AN26" s="47">
        <v>15.362308420510237</v>
      </c>
      <c r="AO26" s="47">
        <v>16.052720513687056</v>
      </c>
      <c r="AP26" s="47">
        <v>16.615874018042518</v>
      </c>
      <c r="AQ26" s="47">
        <v>16.841573803599122</v>
      </c>
      <c r="AR26" s="47"/>
    </row>
    <row r="27" spans="2:44" ht="10.15" x14ac:dyDescent="0.25">
      <c r="B27" s="33" t="s">
        <v>88</v>
      </c>
      <c r="C27" s="47">
        <v>14.136524969046638</v>
      </c>
      <c r="D27" s="47">
        <v>14.303763053942973</v>
      </c>
      <c r="E27" s="47">
        <v>15.866613311991461</v>
      </c>
      <c r="F27" s="47">
        <v>17.498324890782875</v>
      </c>
      <c r="G27" s="47">
        <v>18.78120294793565</v>
      </c>
      <c r="H27" s="47">
        <v>18.32896929302547</v>
      </c>
      <c r="I27" s="47">
        <v>13.995201195767612</v>
      </c>
      <c r="J27" s="47">
        <v>15.600687392594908</v>
      </c>
      <c r="K27" s="47">
        <v>17.497827975673331</v>
      </c>
      <c r="L27" s="47">
        <v>19.006560449859418</v>
      </c>
      <c r="M27" s="47">
        <v>19.959355712780372</v>
      </c>
      <c r="N27" s="47">
        <v>17.803970223325063</v>
      </c>
      <c r="O27" s="47">
        <v>17.872603586889301</v>
      </c>
      <c r="P27" s="47">
        <v>18.761965539246969</v>
      </c>
      <c r="Q27" s="47">
        <v>19.301712779973652</v>
      </c>
      <c r="R27" s="47">
        <v>19.660352710646638</v>
      </c>
      <c r="S27" s="47">
        <v>20.345744680851062</v>
      </c>
      <c r="T27" s="47">
        <v>21.087533156498672</v>
      </c>
      <c r="U27" s="47">
        <v>21.052631578947366</v>
      </c>
      <c r="V27" s="47">
        <v>20.921544209215444</v>
      </c>
      <c r="W27" s="47">
        <v>20.868014268727705</v>
      </c>
      <c r="X27" s="47">
        <v>20.910138248847925</v>
      </c>
      <c r="Y27" s="47">
        <v>20</v>
      </c>
      <c r="Z27" s="47">
        <v>20.368239355581128</v>
      </c>
      <c r="AA27" s="47">
        <v>21.0079275198188</v>
      </c>
      <c r="AB27" s="47">
        <v>20.68004459308807</v>
      </c>
      <c r="AC27" s="47">
        <v>19.728997289972899</v>
      </c>
      <c r="AD27" s="47">
        <v>19.275210084033613</v>
      </c>
      <c r="AE27" s="47">
        <v>19.252432155657964</v>
      </c>
      <c r="AF27" s="47">
        <v>19.238377843719089</v>
      </c>
      <c r="AG27" s="47">
        <v>18.548774627582894</v>
      </c>
      <c r="AH27" s="47">
        <v>17.699530516431924</v>
      </c>
      <c r="AI27" s="47">
        <v>17.220683287165279</v>
      </c>
      <c r="AJ27" s="47">
        <v>17.295308187672497</v>
      </c>
      <c r="AK27" s="47">
        <v>16.456876456876458</v>
      </c>
      <c r="AL27" s="47">
        <v>16.24883936861653</v>
      </c>
      <c r="AM27" s="47">
        <v>16.742909423604758</v>
      </c>
      <c r="AN27" s="47">
        <v>16.651376146788994</v>
      </c>
      <c r="AO27" s="47">
        <v>15.422661870503598</v>
      </c>
      <c r="AP27" s="47">
        <v>15.284411636995221</v>
      </c>
      <c r="AQ27" s="47">
        <v>14.783347493627868</v>
      </c>
      <c r="AR27" s="47"/>
    </row>
    <row r="28" spans="2:44" ht="10.15" x14ac:dyDescent="0.25">
      <c r="B28" s="33" t="s">
        <v>87</v>
      </c>
      <c r="C28" s="47">
        <v>15.01766784452297</v>
      </c>
      <c r="D28" s="47">
        <v>14.839797639123104</v>
      </c>
      <c r="E28" s="47">
        <v>14.21487603305785</v>
      </c>
      <c r="F28" s="47">
        <v>14.138678223185263</v>
      </c>
      <c r="G28" s="47">
        <v>13.587540279269602</v>
      </c>
      <c r="H28" s="47">
        <v>14.293333333333333</v>
      </c>
      <c r="I28" s="47">
        <v>13.760504201680673</v>
      </c>
      <c r="J28" s="47">
        <v>13.664921465968588</v>
      </c>
      <c r="K28" s="47">
        <v>13.193717277486911</v>
      </c>
      <c r="L28" s="47">
        <v>13.30582774626096</v>
      </c>
      <c r="M28" s="47">
        <v>12.247983870967742</v>
      </c>
      <c r="N28" s="47">
        <v>12.664393570384803</v>
      </c>
      <c r="O28" s="47">
        <v>11.626794258373206</v>
      </c>
      <c r="P28" s="47">
        <v>11.88071188071188</v>
      </c>
      <c r="Q28" s="47">
        <v>11.767626613704071</v>
      </c>
      <c r="R28" s="47">
        <v>11.345381526104417</v>
      </c>
      <c r="S28" s="47">
        <v>10.795742524075013</v>
      </c>
      <c r="T28" s="47">
        <v>10.304568527918782</v>
      </c>
      <c r="U28" s="47">
        <v>10.152284263959391</v>
      </c>
      <c r="V28" s="47">
        <v>9.7353969046430358</v>
      </c>
      <c r="W28" s="47">
        <v>9.3307278944797254</v>
      </c>
      <c r="X28" s="47">
        <v>8.7452471482889731</v>
      </c>
      <c r="Y28" s="47">
        <v>8.2179132040627891</v>
      </c>
      <c r="Z28" s="47">
        <v>8.2920234339792707</v>
      </c>
      <c r="AA28" s="47">
        <v>7.8369905956112857</v>
      </c>
      <c r="AB28" s="47">
        <v>7.390917186108636</v>
      </c>
      <c r="AC28" s="47">
        <v>7.1713147410358573</v>
      </c>
      <c r="AD28" s="47">
        <v>7.0956368444248561</v>
      </c>
      <c r="AE28" s="47">
        <v>7.333333333333333</v>
      </c>
      <c r="AF28" s="47">
        <v>7.4402125775022139</v>
      </c>
      <c r="AG28" s="47">
        <v>7.4485814215070247</v>
      </c>
      <c r="AH28" s="47">
        <v>8.4861407249466954</v>
      </c>
      <c r="AI28" s="47">
        <v>7.9967023907666936</v>
      </c>
      <c r="AJ28" s="47">
        <v>7.8212290502793298</v>
      </c>
      <c r="AK28" s="47">
        <v>8.1059390048154079</v>
      </c>
      <c r="AL28" s="47">
        <v>7.7385725741780265</v>
      </c>
      <c r="AM28" s="47">
        <v>7.0300157977883098</v>
      </c>
      <c r="AN28" s="47">
        <v>6.9326103795507352</v>
      </c>
      <c r="AO28" s="47">
        <v>6.9695802849441675</v>
      </c>
      <c r="AP28" s="47">
        <v>7.213740458015268</v>
      </c>
      <c r="AQ28" s="47">
        <v>7.020872865275142</v>
      </c>
      <c r="AR28" s="47"/>
    </row>
    <row r="29" spans="2:44" ht="10.15" x14ac:dyDescent="0.25">
      <c r="B29" s="33" t="s">
        <v>89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>
        <v>30.228575192675056</v>
      </c>
      <c r="U29" s="47">
        <v>31.166912850812412</v>
      </c>
      <c r="V29" s="47">
        <v>30.932405702203127</v>
      </c>
      <c r="W29" s="47">
        <v>29.712006489994593</v>
      </c>
      <c r="X29" s="47">
        <v>29.496378844971805</v>
      </c>
      <c r="Y29" s="47">
        <v>28.346876687431681</v>
      </c>
      <c r="Z29" s="47">
        <v>27.232642959489382</v>
      </c>
      <c r="AA29" s="47">
        <v>26.929592735650875</v>
      </c>
      <c r="AB29" s="47">
        <v>27.392262150626461</v>
      </c>
      <c r="AC29" s="47">
        <v>28.020272410516313</v>
      </c>
      <c r="AD29" s="47">
        <v>28.138151211725436</v>
      </c>
      <c r="AE29" s="47">
        <v>27.26738635529118</v>
      </c>
      <c r="AF29" s="47">
        <v>26.734324030445816</v>
      </c>
      <c r="AG29" s="47">
        <v>25.758005100595067</v>
      </c>
      <c r="AH29" s="47">
        <v>24.427847060435795</v>
      </c>
      <c r="AI29" s="47">
        <v>23.456466111147563</v>
      </c>
      <c r="AJ29" s="47">
        <v>22.917721518987342</v>
      </c>
      <c r="AK29" s="47">
        <v>22.737585076884294</v>
      </c>
      <c r="AL29" s="47">
        <v>22.981968590447877</v>
      </c>
      <c r="AM29" s="47">
        <v>22.869811078267574</v>
      </c>
      <c r="AN29" s="47">
        <v>22.391123083830415</v>
      </c>
      <c r="AO29" s="47">
        <v>21.833247687564235</v>
      </c>
      <c r="AP29" s="47">
        <v>21.35291892573446</v>
      </c>
      <c r="AQ29" s="47">
        <v>21.232280527232032</v>
      </c>
      <c r="AR29" s="47"/>
    </row>
    <row r="30" spans="2:44" ht="10.15" x14ac:dyDescent="0.25">
      <c r="B30" s="33" t="s">
        <v>90</v>
      </c>
      <c r="C30" s="47">
        <v>34.183673469387756</v>
      </c>
      <c r="D30" s="47">
        <v>35.180786487199789</v>
      </c>
      <c r="E30" s="47">
        <v>36.310782241014799</v>
      </c>
      <c r="F30" s="47">
        <v>35.127253446447504</v>
      </c>
      <c r="G30" s="47">
        <v>35.236118318629991</v>
      </c>
      <c r="H30" s="47">
        <v>47.532994923857864</v>
      </c>
      <c r="I30" s="47">
        <v>46.288922919857065</v>
      </c>
      <c r="J30" s="47">
        <v>43.136456211812622</v>
      </c>
      <c r="K30" s="47">
        <v>42.180232558139529</v>
      </c>
      <c r="L30" s="47">
        <v>42.355828220858896</v>
      </c>
      <c r="M30" s="47">
        <v>41.059896475227994</v>
      </c>
      <c r="N30" s="47">
        <v>38.868110236220474</v>
      </c>
      <c r="O30" s="47">
        <v>38.345720450731235</v>
      </c>
      <c r="P30" s="47">
        <v>35.892523364485982</v>
      </c>
      <c r="Q30" s="47">
        <v>30.134795522047064</v>
      </c>
      <c r="R30" s="47">
        <v>29.390296264491202</v>
      </c>
      <c r="S30" s="47">
        <v>30.582311733800356</v>
      </c>
      <c r="T30" s="47">
        <v>25.659722994153082</v>
      </c>
      <c r="U30" s="47">
        <v>26.300303290932959</v>
      </c>
      <c r="V30" s="47">
        <v>27.61749228815097</v>
      </c>
      <c r="W30" s="47">
        <v>27.907613657111558</v>
      </c>
      <c r="X30" s="47">
        <v>28.56592048263818</v>
      </c>
      <c r="Y30" s="47">
        <v>28.855488755288356</v>
      </c>
      <c r="Z30" s="47">
        <v>28.26592958975851</v>
      </c>
      <c r="AA30" s="47">
        <v>27.107275776041877</v>
      </c>
      <c r="AB30" s="47">
        <v>26.146935516071068</v>
      </c>
      <c r="AC30" s="47">
        <v>26.932139491046179</v>
      </c>
      <c r="AD30" s="47">
        <v>26.852159630839019</v>
      </c>
      <c r="AE30" s="47">
        <v>26.880126494712915</v>
      </c>
      <c r="AF30" s="47">
        <v>26.137810311903248</v>
      </c>
      <c r="AG30" s="47">
        <v>25.369031255602703</v>
      </c>
      <c r="AH30" s="47">
        <v>24.296660001187909</v>
      </c>
      <c r="AI30" s="47">
        <v>24.459820104774142</v>
      </c>
      <c r="AJ30" s="47">
        <v>24.415129949278494</v>
      </c>
      <c r="AK30" s="47">
        <v>24.152868304926926</v>
      </c>
      <c r="AL30" s="47">
        <v>23.229711706166</v>
      </c>
      <c r="AM30" s="47">
        <v>21.680090189493068</v>
      </c>
      <c r="AN30" s="47">
        <v>22.234838467697081</v>
      </c>
      <c r="AO30" s="47">
        <v>22.069948543636627</v>
      </c>
      <c r="AP30" s="47">
        <v>19.853493251698247</v>
      </c>
      <c r="AQ30" s="47">
        <v>18.53849470405536</v>
      </c>
      <c r="AR30" s="47"/>
    </row>
    <row r="31" spans="2:44" ht="10.15" x14ac:dyDescent="0.25">
      <c r="B31" s="33" t="s">
        <v>91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>
        <v>6.3027201213155148</v>
      </c>
      <c r="W31" s="47">
        <v>6.5259921743991045</v>
      </c>
      <c r="X31" s="47">
        <v>6.4002876533776805</v>
      </c>
      <c r="Y31" s="47">
        <v>6.3194161113377749</v>
      </c>
      <c r="Z31" s="47">
        <v>6.8088783771490942</v>
      </c>
      <c r="AA31" s="47">
        <v>7.7153979644481963</v>
      </c>
      <c r="AB31" s="47">
        <v>7.9649807298853323</v>
      </c>
      <c r="AC31" s="47">
        <v>8.3768893911569435</v>
      </c>
      <c r="AD31" s="47">
        <v>8.6130700517160328</v>
      </c>
      <c r="AE31" s="47">
        <v>9.7477594012750632</v>
      </c>
      <c r="AF31" s="47">
        <v>11.974751197935865</v>
      </c>
      <c r="AG31" s="47">
        <v>12.602653190145293</v>
      </c>
      <c r="AH31" s="47">
        <v>12.561918832015294</v>
      </c>
      <c r="AI31" s="47">
        <v>12.87914139057396</v>
      </c>
      <c r="AJ31" s="47">
        <v>13.769158072071333</v>
      </c>
      <c r="AK31" s="47">
        <v>15.673345168653308</v>
      </c>
      <c r="AL31" s="47">
        <v>15.969795037756201</v>
      </c>
      <c r="AM31" s="47">
        <v>15.93745950848702</v>
      </c>
      <c r="AN31" s="47">
        <v>15.461571489909831</v>
      </c>
      <c r="AO31" s="47">
        <v>15.554029107457175</v>
      </c>
      <c r="AP31" s="47">
        <v>15.39568345323741</v>
      </c>
      <c r="AQ31" s="47">
        <v>15.152640264026404</v>
      </c>
      <c r="AR31" s="47"/>
    </row>
    <row r="32" spans="2:44" ht="10.15" x14ac:dyDescent="0.25">
      <c r="B32" s="33" t="s">
        <v>92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>
        <v>16.877152698048221</v>
      </c>
      <c r="Y32" s="47">
        <v>18.708016121809223</v>
      </c>
      <c r="Z32" s="47">
        <v>19.22184149441804</v>
      </c>
      <c r="AA32" s="47">
        <v>18.453921458309893</v>
      </c>
      <c r="AB32" s="47">
        <v>16.058639212175468</v>
      </c>
      <c r="AC32" s="47">
        <v>17.076906246581338</v>
      </c>
      <c r="AD32" s="47">
        <v>16.251084128360798</v>
      </c>
      <c r="AE32" s="47">
        <v>14.011601963409193</v>
      </c>
      <c r="AF32" s="47">
        <v>15.616409388877143</v>
      </c>
      <c r="AG32" s="47">
        <v>15.139064475347661</v>
      </c>
      <c r="AH32" s="47">
        <v>16.198501872659175</v>
      </c>
      <c r="AI32" s="47">
        <v>15.885099472188388</v>
      </c>
      <c r="AJ32" s="47">
        <v>14.125087842586085</v>
      </c>
      <c r="AK32" s="47">
        <v>16.1823187519119</v>
      </c>
      <c r="AL32" s="47">
        <v>17.25672877846791</v>
      </c>
      <c r="AM32" s="47">
        <v>16.814442901399421</v>
      </c>
      <c r="AN32" s="47">
        <v>16.237280796709246</v>
      </c>
      <c r="AO32" s="47">
        <v>16.877434608329967</v>
      </c>
      <c r="AP32" s="47">
        <v>18.570193864696588</v>
      </c>
      <c r="AQ32" s="47">
        <v>16.499764781591313</v>
      </c>
      <c r="AR32" s="47"/>
    </row>
    <row r="33" spans="1:44" ht="10.15" x14ac:dyDescent="0.25">
      <c r="B33" s="33" t="s">
        <v>70</v>
      </c>
      <c r="C33" s="47">
        <v>30.160731169240467</v>
      </c>
      <c r="D33" s="47">
        <v>31.513985733750101</v>
      </c>
      <c r="E33" s="47">
        <v>29.471644014448302</v>
      </c>
      <c r="F33" s="47">
        <v>29.290576854174134</v>
      </c>
      <c r="G33" s="47">
        <v>29.50532661656619</v>
      </c>
      <c r="H33" s="47">
        <v>29.638998056208671</v>
      </c>
      <c r="I33" s="47">
        <v>29.676395441108504</v>
      </c>
      <c r="J33" s="47">
        <v>29.457753360978323</v>
      </c>
      <c r="K33" s="47">
        <v>29.851800823132496</v>
      </c>
      <c r="L33" s="47">
        <v>30.60484017270781</v>
      </c>
      <c r="M33" s="47">
        <v>30.165092176465198</v>
      </c>
      <c r="N33" s="47">
        <v>28.678483931402219</v>
      </c>
      <c r="O33" s="47">
        <v>29.194144534298381</v>
      </c>
      <c r="P33" s="47">
        <v>28.49931123227557</v>
      </c>
      <c r="Q33" s="47">
        <v>27.10173203264981</v>
      </c>
      <c r="R33" s="47">
        <v>25.820538322869396</v>
      </c>
      <c r="S33" s="47">
        <v>25.135116381271054</v>
      </c>
      <c r="T33" s="47">
        <v>25.516472122288032</v>
      </c>
      <c r="U33" s="47">
        <v>25.923162693077096</v>
      </c>
      <c r="V33" s="47">
        <v>25.790706273881426</v>
      </c>
      <c r="W33" s="47">
        <v>25.175145051399955</v>
      </c>
      <c r="X33" s="47">
        <v>24.677295877547994</v>
      </c>
      <c r="Y33" s="47">
        <v>23.518480105671564</v>
      </c>
      <c r="Z33" s="47">
        <v>22.717600324327371</v>
      </c>
      <c r="AA33" s="47">
        <v>21.267296393321523</v>
      </c>
      <c r="AB33" s="47">
        <v>20.174067989564801</v>
      </c>
      <c r="AC33" s="47">
        <v>19.789103444410191</v>
      </c>
      <c r="AD33" s="47">
        <v>18.765317897613798</v>
      </c>
      <c r="AE33" s="47">
        <v>18.134381723413888</v>
      </c>
      <c r="AF33" s="47">
        <v>17.965337393411861</v>
      </c>
      <c r="AG33" s="47">
        <v>18.08385744125135</v>
      </c>
      <c r="AH33" s="47">
        <v>17.784510241160785</v>
      </c>
      <c r="AI33" s="47">
        <v>17.581531051209907</v>
      </c>
      <c r="AJ33" s="47">
        <v>17.652574815204591</v>
      </c>
      <c r="AK33" s="47">
        <v>16.921533693831773</v>
      </c>
      <c r="AL33" s="47">
        <v>16.772878268122611</v>
      </c>
      <c r="AM33" s="47">
        <v>16.481343688883719</v>
      </c>
      <c r="AN33" s="47">
        <v>17.399179268664053</v>
      </c>
      <c r="AO33" s="47">
        <v>17.949370302929012</v>
      </c>
      <c r="AP33" s="47">
        <v>17.688809925912786</v>
      </c>
      <c r="AQ33" s="47">
        <v>17.368340489877799</v>
      </c>
      <c r="AR33" s="47"/>
    </row>
    <row r="34" spans="1:44" ht="10.15" x14ac:dyDescent="0.25">
      <c r="B34" s="33" t="s">
        <v>93</v>
      </c>
      <c r="C34" s="47">
        <v>8.542589857213196</v>
      </c>
      <c r="D34" s="47">
        <v>8.2191780821917799</v>
      </c>
      <c r="E34" s="47">
        <v>8.0263478897292018</v>
      </c>
      <c r="F34" s="47">
        <v>8.0923450789793439</v>
      </c>
      <c r="G34" s="47">
        <v>8.062200956937799</v>
      </c>
      <c r="H34" s="47">
        <v>7.963137996219281</v>
      </c>
      <c r="I34" s="47">
        <v>7.9526627218934918</v>
      </c>
      <c r="J34" s="47">
        <v>8.1279620853080576</v>
      </c>
      <c r="K34" s="47">
        <v>7.8835227272727275</v>
      </c>
      <c r="L34" s="47">
        <v>7.6380728554641601</v>
      </c>
      <c r="M34" s="47">
        <v>7.3040241916724815</v>
      </c>
      <c r="N34" s="47">
        <v>6.5354884047786372</v>
      </c>
      <c r="O34" s="47">
        <v>9.38368860055607</v>
      </c>
      <c r="P34" s="47">
        <v>9.1885714285714286</v>
      </c>
      <c r="Q34" s="47">
        <v>9.3651508329581254</v>
      </c>
      <c r="R34" s="47">
        <v>9.1861761426978816</v>
      </c>
      <c r="S34" s="47">
        <v>9.1446769790718836</v>
      </c>
      <c r="T34" s="47">
        <v>9.8360655737704921</v>
      </c>
      <c r="U34" s="47">
        <v>10.797174571140262</v>
      </c>
      <c r="V34" s="47">
        <v>11.125254582484725</v>
      </c>
      <c r="W34" s="47">
        <v>11.189162067235323</v>
      </c>
      <c r="X34" s="47">
        <v>10.951299520565227</v>
      </c>
      <c r="Y34" s="47">
        <v>10.759816420193779</v>
      </c>
      <c r="Z34" s="47">
        <v>10.605679819050012</v>
      </c>
      <c r="AA34" s="47">
        <v>10.644051130776795</v>
      </c>
      <c r="AB34" s="47">
        <v>10.290935320990622</v>
      </c>
      <c r="AC34" s="47">
        <v>10.002359046945033</v>
      </c>
      <c r="AD34" s="47">
        <v>9.8256361922714426</v>
      </c>
      <c r="AE34" s="47">
        <v>9.6362777515351912</v>
      </c>
      <c r="AF34" s="47">
        <v>9.8891447290336352</v>
      </c>
      <c r="AG34" s="47">
        <v>9.8202974710270734</v>
      </c>
      <c r="AH34" s="47">
        <v>9.9778832419481169</v>
      </c>
      <c r="AI34" s="47">
        <v>10.592380532922263</v>
      </c>
      <c r="AJ34" s="47">
        <v>10.407141301981277</v>
      </c>
      <c r="AK34" s="47">
        <v>10.691264725494554</v>
      </c>
      <c r="AL34" s="47">
        <v>10.951212503039546</v>
      </c>
      <c r="AM34" s="47">
        <v>10.419594024946498</v>
      </c>
      <c r="AN34" s="47">
        <v>10.45285692813124</v>
      </c>
      <c r="AO34" s="47">
        <v>10.591536123451018</v>
      </c>
      <c r="AP34" s="47">
        <v>10.336734907696499</v>
      </c>
      <c r="AQ34" s="47">
        <v>10.258000496154802</v>
      </c>
      <c r="AR34" s="47"/>
    </row>
    <row r="35" spans="1:44" ht="10.15" x14ac:dyDescent="0.25">
      <c r="B35" s="33" t="s">
        <v>65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>
        <v>11.777369607887845</v>
      </c>
      <c r="T35" s="47">
        <v>11.834018834223446</v>
      </c>
      <c r="U35" s="47">
        <v>12.666620725256164</v>
      </c>
      <c r="V35" s="47">
        <v>12.759905666589338</v>
      </c>
      <c r="W35" s="47">
        <v>12.775285858140025</v>
      </c>
      <c r="X35" s="47">
        <v>13.420471555422186</v>
      </c>
      <c r="Y35" s="47">
        <v>13.901381886305472</v>
      </c>
      <c r="Z35" s="47">
        <v>14.026954448124867</v>
      </c>
      <c r="AA35" s="47">
        <v>14.02853144428207</v>
      </c>
      <c r="AB35" s="47">
        <v>13.225795556079218</v>
      </c>
      <c r="AC35" s="47">
        <v>12.989405246893174</v>
      </c>
      <c r="AD35" s="47">
        <v>12.477825349052866</v>
      </c>
      <c r="AE35" s="47">
        <v>11.975542574744443</v>
      </c>
      <c r="AF35" s="47">
        <v>11.410356514352618</v>
      </c>
      <c r="AG35" s="47">
        <v>11.219136402338595</v>
      </c>
      <c r="AH35" s="47">
        <v>11.169338865234032</v>
      </c>
      <c r="AI35" s="47">
        <v>11.564608616335477</v>
      </c>
      <c r="AJ35" s="47">
        <v>11.080432665835016</v>
      </c>
      <c r="AK35" s="47">
        <v>10.599692856886586</v>
      </c>
      <c r="AL35" s="47">
        <v>10.54685112358564</v>
      </c>
      <c r="AM35" s="47">
        <v>10.512669292865503</v>
      </c>
      <c r="AN35" s="47">
        <v>10.336564997443126</v>
      </c>
      <c r="AO35" s="47">
        <v>10.365935191046107</v>
      </c>
      <c r="AP35" s="47">
        <v>10.013051333033356</v>
      </c>
      <c r="AQ35" s="47">
        <v>8.9861385859298242</v>
      </c>
      <c r="AR35" s="47"/>
    </row>
    <row r="36" spans="1:44" ht="10.15" x14ac:dyDescent="0.25">
      <c r="B36" s="33" t="s">
        <v>94</v>
      </c>
      <c r="C36" s="49">
        <v>60</v>
      </c>
      <c r="D36" s="49">
        <v>60</v>
      </c>
      <c r="E36" s="49">
        <v>60</v>
      </c>
      <c r="F36" s="49">
        <v>60</v>
      </c>
      <c r="G36" s="49">
        <v>60</v>
      </c>
      <c r="H36" s="49">
        <v>60</v>
      </c>
      <c r="I36" s="49">
        <v>60</v>
      </c>
      <c r="J36" s="49">
        <v>60</v>
      </c>
      <c r="K36" s="49">
        <v>60</v>
      </c>
      <c r="L36" s="49">
        <v>60</v>
      </c>
      <c r="M36" s="49">
        <v>60</v>
      </c>
      <c r="N36" s="49">
        <v>60</v>
      </c>
      <c r="O36" s="49">
        <v>60</v>
      </c>
      <c r="P36" s="47">
        <v>59.617009293156855</v>
      </c>
      <c r="Q36" s="47">
        <v>61.512291483757679</v>
      </c>
      <c r="R36" s="47">
        <v>61.036789297658864</v>
      </c>
      <c r="S36" s="47">
        <v>62.03732503888024</v>
      </c>
      <c r="T36" s="47">
        <v>60.281574350015418</v>
      </c>
      <c r="U36" s="47">
        <v>57.812246662703345</v>
      </c>
      <c r="V36" s="47">
        <v>59.054330984155548</v>
      </c>
      <c r="W36" s="47">
        <v>58.465274405051005</v>
      </c>
      <c r="X36" s="47">
        <v>57.179922634210769</v>
      </c>
      <c r="Y36" s="47">
        <v>55.356974441195895</v>
      </c>
      <c r="Z36" s="47">
        <v>55.406087874753226</v>
      </c>
      <c r="AA36" s="47">
        <v>54.983674950117909</v>
      </c>
      <c r="AB36" s="47">
        <v>51.401695936240209</v>
      </c>
      <c r="AC36" s="47">
        <v>52.819845767908568</v>
      </c>
      <c r="AD36" s="47">
        <v>50.24584406462187</v>
      </c>
      <c r="AE36" s="47">
        <v>49.363975977680056</v>
      </c>
      <c r="AF36" s="47">
        <v>45.530029035708829</v>
      </c>
      <c r="AG36" s="47">
        <v>43.013056912189775</v>
      </c>
      <c r="AH36" s="47">
        <v>41.10561621701023</v>
      </c>
      <c r="AI36" s="47">
        <v>39.560227601504479</v>
      </c>
      <c r="AJ36" s="47">
        <v>38.959139379069555</v>
      </c>
      <c r="AK36" s="47">
        <v>39.982140339333547</v>
      </c>
      <c r="AL36" s="47">
        <v>39.094449853943523</v>
      </c>
      <c r="AM36" s="47">
        <v>38.299460804645378</v>
      </c>
      <c r="AN36" s="47">
        <v>37.06941702590548</v>
      </c>
      <c r="AO36" s="47">
        <v>35.93088857545839</v>
      </c>
      <c r="AP36" s="47">
        <v>33.956734662399256</v>
      </c>
      <c r="AQ36" s="47">
        <v>33.034070846324333</v>
      </c>
      <c r="AR36" s="47"/>
    </row>
    <row r="37" spans="1:44" ht="10.15" x14ac:dyDescent="0.25">
      <c r="B37" s="33" t="s">
        <v>74</v>
      </c>
      <c r="C37" s="47">
        <v>8.0744336569579289</v>
      </c>
      <c r="D37" s="47">
        <v>7.9644212330164432</v>
      </c>
      <c r="E37" s="47">
        <v>7.7716195288939609</v>
      </c>
      <c r="F37" s="47">
        <v>7.7215856176863591</v>
      </c>
      <c r="G37" s="47">
        <v>7.5999840504007334</v>
      </c>
      <c r="H37" s="47">
        <v>8.0507118860982239</v>
      </c>
      <c r="I37" s="47">
        <v>8.8251218191662151</v>
      </c>
      <c r="J37" s="47">
        <v>9.2011533242876524</v>
      </c>
      <c r="K37" s="47">
        <v>9.5992104359766568</v>
      </c>
      <c r="L37" s="47">
        <v>12.7316173388111</v>
      </c>
      <c r="M37" s="47">
        <v>13.109278350515464</v>
      </c>
      <c r="N37" s="47">
        <v>13.178835110746512</v>
      </c>
      <c r="O37" s="47">
        <v>14.442110366001454</v>
      </c>
      <c r="P37" s="47">
        <v>14.688034852964057</v>
      </c>
      <c r="Q37" s="47">
        <v>15.190779313721798</v>
      </c>
      <c r="R37" s="47">
        <v>15.098068461481095</v>
      </c>
      <c r="S37" s="47">
        <v>14.625067157878579</v>
      </c>
      <c r="T37" s="47">
        <v>14.295934735600552</v>
      </c>
      <c r="U37" s="47">
        <v>14.217584901147958</v>
      </c>
      <c r="V37" s="47">
        <v>14.43940759513721</v>
      </c>
      <c r="W37" s="47">
        <v>14.473849896033581</v>
      </c>
      <c r="X37" s="47">
        <v>13.943251447895205</v>
      </c>
      <c r="Y37" s="47">
        <v>13.651212005352706</v>
      </c>
      <c r="Z37" s="47">
        <v>13.124995264254594</v>
      </c>
      <c r="AA37" s="47">
        <v>12.639281780375407</v>
      </c>
      <c r="AB37" s="47">
        <v>12.280752457683496</v>
      </c>
      <c r="AC37" s="47">
        <v>12.229425245277493</v>
      </c>
      <c r="AD37" s="47">
        <v>12.336876601630751</v>
      </c>
      <c r="AE37" s="47">
        <v>12.931923390540026</v>
      </c>
      <c r="AF37" s="47">
        <v>13.273231927260726</v>
      </c>
      <c r="AG37" s="47">
        <v>12.940271866950386</v>
      </c>
      <c r="AH37" s="47">
        <v>13.087133568809199</v>
      </c>
      <c r="AI37" s="47">
        <v>13.318899972445713</v>
      </c>
      <c r="AJ37" s="47">
        <v>13.375372923639897</v>
      </c>
      <c r="AK37" s="47">
        <v>13.551904027358969</v>
      </c>
      <c r="AL37" s="47">
        <v>13.853931765171692</v>
      </c>
      <c r="AM37" s="47">
        <v>13.948595828543276</v>
      </c>
      <c r="AN37" s="47">
        <v>14.648994798715167</v>
      </c>
      <c r="AO37" s="47">
        <v>14.455792588565537</v>
      </c>
      <c r="AP37" s="47">
        <v>15.437923913346577</v>
      </c>
      <c r="AQ37" s="47">
        <v>14.933475644839547</v>
      </c>
      <c r="AR37" s="47"/>
    </row>
    <row r="38" spans="1:44" ht="10.15" x14ac:dyDescent="0.25">
      <c r="B38" s="33" t="s">
        <v>95</v>
      </c>
      <c r="C38" s="47">
        <v>9.6638166018218676</v>
      </c>
      <c r="D38" s="47">
        <v>9.2775374076077171</v>
      </c>
      <c r="E38" s="47">
        <v>9.2754599693534896</v>
      </c>
      <c r="F38" s="47">
        <v>9.2058137597867749</v>
      </c>
      <c r="G38" s="47">
        <v>9.2598963814458024</v>
      </c>
      <c r="H38" s="47">
        <v>9.4196549953173623</v>
      </c>
      <c r="I38" s="47">
        <v>9.3538651553333274</v>
      </c>
      <c r="J38" s="47">
        <v>9.6055302132106188</v>
      </c>
      <c r="K38" s="47">
        <v>9.678283118789297</v>
      </c>
      <c r="L38" s="47">
        <v>9.4147897719156237</v>
      </c>
      <c r="M38" s="47">
        <v>9.0928604759682692</v>
      </c>
      <c r="N38" s="47">
        <v>8.8962289113753101</v>
      </c>
      <c r="O38" s="47">
        <v>8.926538598363571</v>
      </c>
      <c r="P38" s="47">
        <v>8.9824994781156491</v>
      </c>
      <c r="Q38" s="47">
        <v>8.8783214876173915</v>
      </c>
      <c r="R38" s="47">
        <v>8.8010236293384292</v>
      </c>
      <c r="S38" s="47">
        <v>9.0190115360437648</v>
      </c>
      <c r="T38" s="47">
        <v>8.6967896566856826</v>
      </c>
      <c r="U38" s="47">
        <v>8.8176352705410821</v>
      </c>
      <c r="V38" s="47">
        <v>8.7989598569803338</v>
      </c>
      <c r="W38" s="47">
        <v>8.5172137710168148</v>
      </c>
      <c r="X38" s="47">
        <v>8.4193578937399369</v>
      </c>
      <c r="Y38" s="47">
        <v>8.2464996372281139</v>
      </c>
      <c r="Z38" s="47">
        <v>7.9444406410929318</v>
      </c>
      <c r="AA38" s="47">
        <v>7.6576171640896558</v>
      </c>
      <c r="AB38" s="47">
        <v>7.417580410691718</v>
      </c>
      <c r="AC38" s="47">
        <v>7.3576128471588298</v>
      </c>
      <c r="AD38" s="47">
        <v>7.2403560830860521</v>
      </c>
      <c r="AE38" s="47">
        <v>7.5659232154266132</v>
      </c>
      <c r="AF38" s="47">
        <v>7.5740384339183633</v>
      </c>
      <c r="AG38" s="47">
        <v>7.4691314471177588</v>
      </c>
      <c r="AH38" s="47">
        <v>7.402355515242995</v>
      </c>
      <c r="AI38" s="47">
        <v>7.2195936924414745</v>
      </c>
      <c r="AJ38" s="47">
        <v>7.0183404190916479</v>
      </c>
      <c r="AK38" s="47">
        <v>7.093374893656569</v>
      </c>
      <c r="AL38" s="47">
        <v>7.0456768106770982</v>
      </c>
      <c r="AM38" s="47">
        <v>6.8313922313021465</v>
      </c>
      <c r="AN38" s="47">
        <v>6.76568235896932</v>
      </c>
      <c r="AO38" s="47">
        <v>6.6067297070083155</v>
      </c>
      <c r="AP38" s="47">
        <v>6.4550083729195862</v>
      </c>
      <c r="AQ38" s="47">
        <v>6.4562294652395629</v>
      </c>
      <c r="AR38" s="47">
        <v>6.4000633931165646E-2</v>
      </c>
    </row>
    <row r="39" spans="1:44" ht="10.15" x14ac:dyDescent="0.25"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</row>
    <row r="40" spans="1:44" ht="10.15" x14ac:dyDescent="0.25">
      <c r="A40" s="41"/>
      <c r="B40" s="33" t="s">
        <v>161</v>
      </c>
      <c r="C40" s="50">
        <v>8.0744336569579289</v>
      </c>
      <c r="D40" s="50">
        <v>7.9644212330164432</v>
      </c>
      <c r="E40" s="50">
        <v>7.7716195288939609</v>
      </c>
      <c r="F40" s="50">
        <v>7.7215856176863591</v>
      </c>
      <c r="G40" s="50">
        <v>7.5999840504007334</v>
      </c>
      <c r="H40" s="50">
        <v>7.963137996219281</v>
      </c>
      <c r="I40" s="50">
        <v>7.9526627218934918</v>
      </c>
      <c r="J40" s="50">
        <v>8.1279620853080576</v>
      </c>
      <c r="K40" s="50">
        <v>7.8835227272727275</v>
      </c>
      <c r="L40" s="50">
        <v>7.6380728554641601</v>
      </c>
      <c r="M40" s="50">
        <v>7.3040241916724815</v>
      </c>
      <c r="N40" s="50">
        <v>6.5354884047786372</v>
      </c>
      <c r="O40" s="50">
        <v>8.926538598363571</v>
      </c>
      <c r="P40" s="50">
        <v>8.9824994781156491</v>
      </c>
      <c r="Q40" s="50">
        <v>8.8783214876173915</v>
      </c>
      <c r="R40" s="50">
        <v>8.8010236293384292</v>
      </c>
      <c r="S40" s="50">
        <v>8.6198050282196004</v>
      </c>
      <c r="T40" s="50">
        <v>8.5371942086869694</v>
      </c>
      <c r="U40" s="50">
        <v>8.3374203040706227</v>
      </c>
      <c r="V40" s="50">
        <v>6.3027201213155148</v>
      </c>
      <c r="W40" s="50">
        <v>6.5259921743991045</v>
      </c>
      <c r="X40" s="50">
        <v>6.4002876533776805</v>
      </c>
      <c r="Y40" s="50">
        <v>6.3194161113377749</v>
      </c>
      <c r="Z40" s="50">
        <v>6.8088783771490942</v>
      </c>
      <c r="AA40" s="50">
        <v>7.6576171640896558</v>
      </c>
      <c r="AB40" s="50">
        <v>7.3652239939255892</v>
      </c>
      <c r="AC40" s="50">
        <v>7.0528967254408075</v>
      </c>
      <c r="AD40" s="50">
        <v>6.9230769230769234</v>
      </c>
      <c r="AE40" s="50">
        <v>6.8314452454514241</v>
      </c>
      <c r="AF40" s="50">
        <v>6.6800939912722388</v>
      </c>
      <c r="AG40" s="50">
        <v>6.5189048239895699</v>
      </c>
      <c r="AH40" s="50">
        <v>6.2049514258853025</v>
      </c>
      <c r="AI40" s="50">
        <v>5.9723889555822325</v>
      </c>
      <c r="AJ40" s="50">
        <v>5.8486238532110084</v>
      </c>
      <c r="AK40" s="50">
        <v>5.7921635434412266</v>
      </c>
      <c r="AL40" s="50">
        <v>5.8282208588957047</v>
      </c>
      <c r="AM40" s="50">
        <v>5.6731813246471221</v>
      </c>
      <c r="AN40" s="50">
        <v>6.075013206550449</v>
      </c>
      <c r="AO40" s="50">
        <v>6.156233833419555</v>
      </c>
      <c r="AP40" s="50">
        <v>6.167846309403437</v>
      </c>
      <c r="AQ40" s="50">
        <v>6.1143984220907299</v>
      </c>
      <c r="AR40" s="50"/>
    </row>
    <row r="41" spans="1:44" ht="10.15" x14ac:dyDescent="0.25">
      <c r="A41" s="42"/>
      <c r="B41" s="41" t="s">
        <v>162</v>
      </c>
      <c r="C41" s="50">
        <v>51.925566343042071</v>
      </c>
      <c r="D41" s="50">
        <v>52.035578766983562</v>
      </c>
      <c r="E41" s="50">
        <v>52.228380471106043</v>
      </c>
      <c r="F41" s="50">
        <v>52.278414382313642</v>
      </c>
      <c r="G41" s="50">
        <v>52.400015949599265</v>
      </c>
      <c r="H41" s="50">
        <v>52.036862003780712</v>
      </c>
      <c r="I41" s="50">
        <v>52.047337278106511</v>
      </c>
      <c r="J41" s="50">
        <v>51.872037914691937</v>
      </c>
      <c r="K41" s="50">
        <v>52.116477272727266</v>
      </c>
      <c r="L41" s="50">
        <v>52.361927144535834</v>
      </c>
      <c r="M41" s="50">
        <v>52.695975808327525</v>
      </c>
      <c r="N41" s="50">
        <v>53.464511595221367</v>
      </c>
      <c r="O41" s="50">
        <v>51.073461401636422</v>
      </c>
      <c r="P41" s="50">
        <v>50.634509815041206</v>
      </c>
      <c r="Q41" s="50">
        <v>52.633969996140287</v>
      </c>
      <c r="R41" s="50">
        <v>52.235765668320433</v>
      </c>
      <c r="S41" s="50">
        <v>53.417520010660645</v>
      </c>
      <c r="T41" s="50">
        <v>51.744380141328449</v>
      </c>
      <c r="U41" s="50">
        <v>49.474826358632725</v>
      </c>
      <c r="V41" s="50">
        <v>52.751610862840025</v>
      </c>
      <c r="W41" s="50">
        <v>51.939282230651898</v>
      </c>
      <c r="X41" s="50">
        <v>50.779634980833087</v>
      </c>
      <c r="Y41" s="50">
        <v>49.037558329858122</v>
      </c>
      <c r="Z41" s="50">
        <v>48.597209497604133</v>
      </c>
      <c r="AA41" s="50">
        <v>47.326057786028251</v>
      </c>
      <c r="AB41" s="50">
        <v>44.03647194231462</v>
      </c>
      <c r="AC41" s="50">
        <v>45.766949042467765</v>
      </c>
      <c r="AD41" s="50">
        <v>43.322767141544951</v>
      </c>
      <c r="AE41" s="50">
        <v>42.532530732228629</v>
      </c>
      <c r="AF41" s="50">
        <v>38.849935044436592</v>
      </c>
      <c r="AG41" s="50">
        <v>36.494152088200202</v>
      </c>
      <c r="AH41" s="50">
        <v>34.900664791124932</v>
      </c>
      <c r="AI41" s="50">
        <v>33.587838645922254</v>
      </c>
      <c r="AJ41" s="50">
        <v>33.110515525858538</v>
      </c>
      <c r="AK41" s="50">
        <v>34.189976795892321</v>
      </c>
      <c r="AL41" s="50">
        <v>33.266228995047818</v>
      </c>
      <c r="AM41" s="50">
        <v>32.626279479998253</v>
      </c>
      <c r="AN41" s="50">
        <v>30.994403819355032</v>
      </c>
      <c r="AO41" s="50">
        <v>30.73207042640469</v>
      </c>
      <c r="AP41" s="50">
        <v>29.259502850054442</v>
      </c>
      <c r="AQ41" s="50">
        <v>29.084938505185033</v>
      </c>
      <c r="AR41" s="50"/>
    </row>
    <row r="42" spans="1:44" ht="10.15" x14ac:dyDescent="0.25">
      <c r="B42" s="33" t="s">
        <v>159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>
        <v>18.672349239509529</v>
      </c>
      <c r="AA42" s="50">
        <v>18.308811817015851</v>
      </c>
      <c r="AB42" s="50">
        <v>17.656133736526524</v>
      </c>
      <c r="AC42" s="50">
        <v>17.580330511397708</v>
      </c>
      <c r="AD42" s="50">
        <v>17.372778095283707</v>
      </c>
      <c r="AE42" s="50">
        <v>17.302309777002833</v>
      </c>
      <c r="AF42" s="50">
        <v>17.08561947568159</v>
      </c>
      <c r="AG42" s="50">
        <v>16.726666271825202</v>
      </c>
      <c r="AH42" s="50">
        <v>16.335177574543785</v>
      </c>
      <c r="AI42" s="50">
        <v>16.086759900120796</v>
      </c>
      <c r="AJ42" s="50">
        <v>15.872277150488866</v>
      </c>
      <c r="AK42" s="50">
        <v>15.927820241555265</v>
      </c>
      <c r="AL42" s="50">
        <v>16.078539446372517</v>
      </c>
      <c r="AM42" s="50">
        <v>15.873696639657823</v>
      </c>
      <c r="AN42" s="50">
        <v>15.834799193487067</v>
      </c>
      <c r="AO42" s="50">
        <v>15.590709829852086</v>
      </c>
      <c r="AP42" s="50">
        <v>15.320560794377853</v>
      </c>
      <c r="AQ42" s="50"/>
      <c r="AR42" s="50"/>
    </row>
    <row r="43" spans="1:44" ht="10.15" x14ac:dyDescent="0.25">
      <c r="A43" s="42"/>
      <c r="B43" s="33" t="s">
        <v>82</v>
      </c>
      <c r="C43" s="47">
        <v>59.361902318022409</v>
      </c>
      <c r="D43" s="47">
        <v>58.596519497260715</v>
      </c>
      <c r="E43" s="47">
        <v>55.408991570402755</v>
      </c>
      <c r="F43" s="47">
        <v>53.467044437816881</v>
      </c>
      <c r="G43" s="47">
        <v>52.374650786649028</v>
      </c>
      <c r="H43" s="47">
        <v>52.766206241321342</v>
      </c>
      <c r="I43" s="47">
        <v>52.913071382728383</v>
      </c>
      <c r="J43" s="47">
        <v>52.444537172265115</v>
      </c>
      <c r="K43" s="47">
        <v>50.567044958623676</v>
      </c>
      <c r="L43" s="47">
        <v>47.110541880388077</v>
      </c>
      <c r="M43" s="47">
        <v>45.863427068630486</v>
      </c>
      <c r="N43" s="47">
        <v>45.609980889825948</v>
      </c>
      <c r="O43" s="47">
        <v>43.803760547878191</v>
      </c>
      <c r="P43" s="47">
        <v>43.038656544154385</v>
      </c>
      <c r="Q43" s="47">
        <v>40.83359243757296</v>
      </c>
      <c r="R43" s="47">
        <v>39.452671449702095</v>
      </c>
      <c r="S43" s="47">
        <v>37.268363831355991</v>
      </c>
      <c r="T43" s="47">
        <v>37.343504479116305</v>
      </c>
      <c r="U43" s="47">
        <v>37.902815253840757</v>
      </c>
      <c r="V43" s="47">
        <v>37.130582686178549</v>
      </c>
      <c r="W43" s="47">
        <v>36.813438735952339</v>
      </c>
      <c r="X43" s="47">
        <v>36.699614637262215</v>
      </c>
      <c r="Y43" s="47">
        <v>36.813483788003346</v>
      </c>
      <c r="Z43" s="47">
        <v>38.32701021496262</v>
      </c>
      <c r="AA43" s="47">
        <v>37.592292608065478</v>
      </c>
      <c r="AB43" s="47">
        <v>36.846306451178343</v>
      </c>
      <c r="AC43" s="47">
        <v>36.681869720689662</v>
      </c>
      <c r="AD43" s="47">
        <v>36.031039628166795</v>
      </c>
      <c r="AE43" s="47">
        <v>34.945908711068959</v>
      </c>
      <c r="AF43" s="47">
        <v>33.97122765889911</v>
      </c>
      <c r="AG43" s="47">
        <v>33.562421000543843</v>
      </c>
      <c r="AH43" s="47">
        <v>32.829389976566638</v>
      </c>
      <c r="AI43" s="47">
        <v>31.847058165829733</v>
      </c>
      <c r="AJ43" s="47">
        <v>31.263433985103482</v>
      </c>
      <c r="AK43" s="47">
        <v>30.001625139806691</v>
      </c>
      <c r="AL43" s="47">
        <v>28.782202279858677</v>
      </c>
      <c r="AM43" s="47">
        <v>28.242183584754603</v>
      </c>
      <c r="AN43" s="47">
        <v>28.235323433277948</v>
      </c>
      <c r="AO43" s="47">
        <v>27.414744778888156</v>
      </c>
      <c r="AP43" s="47">
        <v>26.785923831562858</v>
      </c>
      <c r="AQ43" s="47">
        <v>25.858195820303028</v>
      </c>
      <c r="AR43" s="47">
        <v>25.496153469386513</v>
      </c>
    </row>
    <row r="44" spans="1:44" ht="10.15" x14ac:dyDescent="0.25">
      <c r="A44" s="42"/>
      <c r="B44" s="33" t="s">
        <v>73</v>
      </c>
      <c r="C44" s="47">
        <v>18.184867506828308</v>
      </c>
      <c r="D44" s="47">
        <v>17.65600494273086</v>
      </c>
      <c r="E44" s="47">
        <v>17.174476100777021</v>
      </c>
      <c r="F44" s="47">
        <v>16.838600769014349</v>
      </c>
      <c r="G44" s="47">
        <v>16.55759162303665</v>
      </c>
      <c r="H44" s="47">
        <v>16.271044163596514</v>
      </c>
      <c r="I44" s="47">
        <v>16.074022019208243</v>
      </c>
      <c r="J44" s="47">
        <v>15.736325385694251</v>
      </c>
      <c r="K44" s="47">
        <v>15.525306389746468</v>
      </c>
      <c r="L44" s="47">
        <v>15.335629039105619</v>
      </c>
      <c r="M44" s="47">
        <v>15.022718667171524</v>
      </c>
      <c r="N44" s="47">
        <v>14.738279043494634</v>
      </c>
      <c r="O44" s="47">
        <v>14.506824257774026</v>
      </c>
      <c r="P44" s="47">
        <v>14.1814971423261</v>
      </c>
      <c r="Q44" s="47">
        <v>13.707535939932242</v>
      </c>
      <c r="R44" s="47">
        <v>13.17070072310386</v>
      </c>
      <c r="S44" s="47">
        <v>12.68229724959776</v>
      </c>
      <c r="T44" s="47">
        <v>12.158448227028112</v>
      </c>
      <c r="U44" s="47">
        <v>11.740689144388799</v>
      </c>
      <c r="V44" s="47">
        <v>11.293182277452257</v>
      </c>
      <c r="W44" s="47">
        <v>10.837303118164886</v>
      </c>
      <c r="X44" s="47">
        <v>10.478264295063571</v>
      </c>
      <c r="Y44" s="47">
        <v>10.175873926865638</v>
      </c>
      <c r="Z44" s="47">
        <v>9.8247486980511916</v>
      </c>
      <c r="AA44" s="47">
        <v>9.5605301998017929</v>
      </c>
      <c r="AB44" s="47">
        <v>9.2630541223875618</v>
      </c>
      <c r="AC44" s="47">
        <v>8.98187562752004</v>
      </c>
      <c r="AD44" s="47">
        <v>8.8772294852951941</v>
      </c>
      <c r="AE44" s="47">
        <v>8.8726014688706591</v>
      </c>
      <c r="AF44" s="47">
        <v>8.9426655122527556</v>
      </c>
      <c r="AG44" s="47">
        <v>9.01943738628521</v>
      </c>
      <c r="AH44" s="47">
        <v>9.0265217718761122</v>
      </c>
      <c r="AI44" s="47">
        <v>8.9797973997335419</v>
      </c>
      <c r="AJ44" s="47">
        <v>9.0025726370920705</v>
      </c>
      <c r="AK44" s="47">
        <v>9.1602695327469963</v>
      </c>
      <c r="AL44" s="47">
        <v>9.3939442883138984</v>
      </c>
      <c r="AM44" s="47">
        <v>9.6879123645956309</v>
      </c>
      <c r="AN44" s="47">
        <v>9.9885038244552256</v>
      </c>
      <c r="AO44" s="47">
        <v>10.354964336223446</v>
      </c>
      <c r="AP44" s="47">
        <v>10.584196206294321</v>
      </c>
      <c r="AQ44" s="47"/>
      <c r="AR44" s="47"/>
    </row>
    <row r="45" spans="1:44" ht="10.15" x14ac:dyDescent="0.25">
      <c r="B45" s="33" t="s">
        <v>75</v>
      </c>
      <c r="C45" s="47"/>
      <c r="D45" s="47"/>
      <c r="E45" s="47">
        <v>52.391171060698959</v>
      </c>
      <c r="F45" s="47">
        <v>51.953601953601961</v>
      </c>
      <c r="G45" s="47">
        <v>51.434611899728175</v>
      </c>
      <c r="H45" s="47">
        <v>50.297973778307515</v>
      </c>
      <c r="I45" s="47">
        <v>51.841272810012796</v>
      </c>
      <c r="J45" s="47">
        <v>50.893010968816412</v>
      </c>
      <c r="K45" s="47">
        <v>51.579538500553269</v>
      </c>
      <c r="L45" s="47">
        <v>50.897465102718286</v>
      </c>
      <c r="M45" s="47">
        <v>50.649986789738776</v>
      </c>
      <c r="N45" s="47">
        <v>50.713518092695665</v>
      </c>
      <c r="O45" s="47">
        <v>50.10709865650351</v>
      </c>
      <c r="P45" s="47">
        <v>49.541578943476374</v>
      </c>
      <c r="Q45" s="47">
        <v>48.54863424556526</v>
      </c>
      <c r="R45" s="47">
        <v>47.636656693265401</v>
      </c>
      <c r="S45" s="47">
        <v>46.831323561188363</v>
      </c>
      <c r="T45" s="47">
        <v>47.39342708052822</v>
      </c>
      <c r="U45" s="47">
        <v>46.718484842530863</v>
      </c>
      <c r="V45" s="47">
        <v>46.735069359247376</v>
      </c>
      <c r="W45" s="47">
        <v>46.112204915050611</v>
      </c>
      <c r="X45" s="47">
        <v>45.718351009995907</v>
      </c>
      <c r="Y45" s="47">
        <v>45.206643076711472</v>
      </c>
      <c r="Z45" s="47">
        <v>43.562719761730321</v>
      </c>
      <c r="AA45" s="47">
        <v>42.149002616590749</v>
      </c>
      <c r="AB45" s="47">
        <v>41.952743800140318</v>
      </c>
      <c r="AC45" s="47">
        <v>39.609148747165996</v>
      </c>
      <c r="AD45" s="47">
        <v>38.93207073508205</v>
      </c>
      <c r="AE45" s="47">
        <v>38.603630716798591</v>
      </c>
      <c r="AF45" s="47">
        <v>36.234778337767956</v>
      </c>
      <c r="AG45" s="47">
        <v>36.051739194741643</v>
      </c>
      <c r="AH45" s="47">
        <v>35.933699904249039</v>
      </c>
      <c r="AI45" s="47">
        <v>35.540094947761673</v>
      </c>
      <c r="AJ45" s="47">
        <v>34.693215522435437</v>
      </c>
      <c r="AK45" s="47">
        <v>35.060171086032916</v>
      </c>
      <c r="AL45" s="47">
        <v>35.149658042327822</v>
      </c>
      <c r="AM45" s="47">
        <v>36.086161324682962</v>
      </c>
      <c r="AN45" s="47">
        <v>36.551853659059709</v>
      </c>
      <c r="AO45" s="47">
        <v>36.888304259824245</v>
      </c>
      <c r="AP45" s="47">
        <v>35.427349159457876</v>
      </c>
      <c r="AQ45" s="47">
        <v>35.199336927275759</v>
      </c>
      <c r="AR45" s="47"/>
    </row>
    <row r="46" spans="1:44" ht="10.15" x14ac:dyDescent="0.25">
      <c r="B46" s="33" t="s">
        <v>81</v>
      </c>
      <c r="C46" s="47">
        <v>30.00191460846257</v>
      </c>
      <c r="D46" s="47">
        <v>29.425156516789986</v>
      </c>
      <c r="E46" s="47">
        <v>29.258704605016849</v>
      </c>
      <c r="F46" s="47">
        <v>29.585798816568047</v>
      </c>
      <c r="G46" s="47">
        <v>29.092900164263551</v>
      </c>
      <c r="H46" s="47">
        <v>28.070809248554912</v>
      </c>
      <c r="I46" s="47">
        <v>27.504031535567101</v>
      </c>
      <c r="J46" s="47">
        <v>27.137282724370344</v>
      </c>
      <c r="K46" s="47">
        <v>26.373626373626376</v>
      </c>
      <c r="L46" s="47">
        <v>25.737079431148114</v>
      </c>
      <c r="M46" s="47">
        <v>25.400378853108318</v>
      </c>
      <c r="N46" s="47">
        <v>24.910302409021018</v>
      </c>
      <c r="O46" s="47">
        <v>24.767382845542208</v>
      </c>
      <c r="P46" s="47">
        <v>24.172350690400933</v>
      </c>
      <c r="Q46" s="47">
        <v>23.286553524804177</v>
      </c>
      <c r="R46" s="47">
        <v>22.323571771483437</v>
      </c>
      <c r="S46" s="47">
        <v>21.165018056209767</v>
      </c>
      <c r="T46" s="47">
        <v>20.183343691733995</v>
      </c>
      <c r="U46" s="47">
        <v>19.100775193798448</v>
      </c>
      <c r="V46" s="47">
        <v>18.642491864249187</v>
      </c>
      <c r="W46" s="47">
        <v>18.29022765990398</v>
      </c>
      <c r="X46" s="47">
        <v>17.684242984890535</v>
      </c>
      <c r="Y46" s="47">
        <v>17.50800671038585</v>
      </c>
      <c r="Z46" s="47">
        <v>17.316548971446117</v>
      </c>
      <c r="AA46" s="47">
        <v>17.177344475394616</v>
      </c>
      <c r="AB46" s="47">
        <v>16.614955010859447</v>
      </c>
      <c r="AC46" s="47">
        <v>15.876481597005615</v>
      </c>
      <c r="AD46" s="47">
        <v>15.402843601895736</v>
      </c>
      <c r="AE46" s="47">
        <v>15.136162127929071</v>
      </c>
      <c r="AF46" s="47">
        <v>14.94706904724285</v>
      </c>
      <c r="AG46" s="47">
        <v>14.663310258023914</v>
      </c>
      <c r="AH46" s="47">
        <v>13.788780946411784</v>
      </c>
      <c r="AI46" s="47">
        <v>13.381160324391766</v>
      </c>
      <c r="AJ46" s="47">
        <v>13.014878621769773</v>
      </c>
      <c r="AK46" s="47">
        <v>12.671123845908946</v>
      </c>
      <c r="AL46" s="47">
        <v>12.274252836822757</v>
      </c>
      <c r="AM46" s="47">
        <v>11.862138196419608</v>
      </c>
      <c r="AN46" s="47">
        <v>11.786283891547049</v>
      </c>
      <c r="AO46" s="47">
        <v>11.535414355886548</v>
      </c>
      <c r="AP46" s="47">
        <v>11.399779562273658</v>
      </c>
      <c r="AQ46" s="47">
        <v>11.057089084065245</v>
      </c>
      <c r="AR46" s="47"/>
    </row>
    <row r="47" spans="1:44" ht="10.15" x14ac:dyDescent="0.25">
      <c r="B47" s="33" t="s">
        <v>68</v>
      </c>
      <c r="C47" s="47"/>
      <c r="D47" s="47"/>
      <c r="E47" s="47"/>
      <c r="F47" s="47"/>
      <c r="G47" s="47"/>
      <c r="H47" s="47">
        <v>11.919481302774427</v>
      </c>
      <c r="I47" s="47">
        <v>11.797116763529324</v>
      </c>
      <c r="J47" s="47">
        <v>11.781773756347116</v>
      </c>
      <c r="K47" s="47">
        <v>11.833081483203534</v>
      </c>
      <c r="L47" s="47">
        <v>15.615541327124562</v>
      </c>
      <c r="M47" s="47">
        <v>14.748222290925955</v>
      </c>
      <c r="N47" s="47">
        <v>14.391082730132263</v>
      </c>
      <c r="O47" s="47">
        <v>14.0431347586775</v>
      </c>
      <c r="P47" s="47">
        <v>13.717970173676969</v>
      </c>
      <c r="Q47" s="47">
        <v>13.264953219993448</v>
      </c>
      <c r="R47" s="47">
        <v>12.905030355594102</v>
      </c>
      <c r="S47" s="47">
        <v>9.7936047300046116</v>
      </c>
      <c r="T47" s="47">
        <v>10.052212146194011</v>
      </c>
      <c r="U47" s="47">
        <v>10.369835227430602</v>
      </c>
      <c r="V47" s="47">
        <v>10.613603311332366</v>
      </c>
      <c r="W47" s="47">
        <v>10.707098937954164</v>
      </c>
      <c r="X47" s="47">
        <v>10.755675281308752</v>
      </c>
      <c r="Y47" s="47">
        <v>10.884871014982538</v>
      </c>
      <c r="Z47" s="47">
        <v>10.987548184919159</v>
      </c>
      <c r="AA47" s="47">
        <v>10.837356417512902</v>
      </c>
      <c r="AB47" s="47">
        <v>10.955955403466167</v>
      </c>
      <c r="AC47" s="47">
        <v>11.147180192572215</v>
      </c>
      <c r="AD47" s="47">
        <v>11.178054807452037</v>
      </c>
      <c r="AE47" s="47">
        <v>11.4418082268707</v>
      </c>
      <c r="AF47" s="47">
        <v>12.127850803280531</v>
      </c>
      <c r="AG47" s="47">
        <v>12.446363812529412</v>
      </c>
      <c r="AH47" s="47">
        <v>12.21413299412704</v>
      </c>
      <c r="AI47" s="47">
        <v>12.064719434366973</v>
      </c>
      <c r="AJ47" s="47">
        <v>11.71439002764304</v>
      </c>
      <c r="AK47" s="47">
        <v>11.648684657383944</v>
      </c>
      <c r="AL47" s="47">
        <v>11.616384342006278</v>
      </c>
      <c r="AM47" s="47">
        <v>11.723405357790559</v>
      </c>
      <c r="AN47" s="47">
        <v>11.622829548957156</v>
      </c>
      <c r="AO47" s="47">
        <v>11.242152352387972</v>
      </c>
      <c r="AP47" s="47">
        <v>10.999974805371494</v>
      </c>
      <c r="AQ47" s="47">
        <v>10.793254216114928</v>
      </c>
      <c r="AR47" s="47"/>
    </row>
    <row r="48" spans="1:44" x14ac:dyDescent="0.2">
      <c r="B48" s="33" t="s">
        <v>95</v>
      </c>
      <c r="C48" s="47">
        <v>9.6638166018218676</v>
      </c>
      <c r="D48" s="47">
        <v>9.2775374076077171</v>
      </c>
      <c r="E48" s="47">
        <v>9.2754599693534896</v>
      </c>
      <c r="F48" s="47">
        <v>9.2058137597867749</v>
      </c>
      <c r="G48" s="47">
        <v>9.2598963814458024</v>
      </c>
      <c r="H48" s="47">
        <v>9.4196549953173623</v>
      </c>
      <c r="I48" s="47">
        <v>9.3538651553333274</v>
      </c>
      <c r="J48" s="47">
        <v>9.6055302132106188</v>
      </c>
      <c r="K48" s="47">
        <v>9.678283118789297</v>
      </c>
      <c r="L48" s="47">
        <v>9.4147897719156237</v>
      </c>
      <c r="M48" s="47">
        <v>9.0928604759682692</v>
      </c>
      <c r="N48" s="47">
        <v>8.8962289113753101</v>
      </c>
      <c r="O48" s="47">
        <v>8.926538598363571</v>
      </c>
      <c r="P48" s="47">
        <v>8.9824994781156491</v>
      </c>
      <c r="Q48" s="47">
        <v>8.8783214876173915</v>
      </c>
      <c r="R48" s="47">
        <v>8.8010236293384292</v>
      </c>
      <c r="S48" s="47">
        <v>9.0190115360437648</v>
      </c>
      <c r="T48" s="47">
        <v>8.6967896566856826</v>
      </c>
      <c r="U48" s="47">
        <v>8.8176352705410821</v>
      </c>
      <c r="V48" s="47">
        <v>8.7989598569803338</v>
      </c>
      <c r="W48" s="47">
        <v>8.5172137710168148</v>
      </c>
      <c r="X48" s="47">
        <v>8.4193578937399369</v>
      </c>
      <c r="Y48" s="47">
        <v>8.2464996372281139</v>
      </c>
      <c r="Z48" s="47">
        <v>7.9444406410929318</v>
      </c>
      <c r="AA48" s="47">
        <v>7.6576171640896558</v>
      </c>
      <c r="AB48" s="47">
        <v>7.417580410691718</v>
      </c>
      <c r="AC48" s="47">
        <v>7.3576128471588298</v>
      </c>
      <c r="AD48" s="47">
        <v>7.2403560830860521</v>
      </c>
      <c r="AE48" s="47">
        <v>7.5659232154266132</v>
      </c>
      <c r="AF48" s="47">
        <v>7.5740384339183633</v>
      </c>
      <c r="AG48" s="47">
        <v>7.4691314471177588</v>
      </c>
      <c r="AH48" s="47">
        <v>7.402355515242995</v>
      </c>
      <c r="AI48" s="47">
        <v>7.2195936924414745</v>
      </c>
      <c r="AJ48" s="47">
        <v>7.0183404190916479</v>
      </c>
      <c r="AK48" s="47">
        <v>7.093374893656569</v>
      </c>
      <c r="AL48" s="47">
        <v>7.0456768106770982</v>
      </c>
      <c r="AM48" s="47">
        <v>6.8313922313021465</v>
      </c>
      <c r="AN48" s="47">
        <v>6.76568235896932</v>
      </c>
      <c r="AO48" s="47">
        <v>6.6067297070083155</v>
      </c>
      <c r="AP48" s="47">
        <v>6.4550083729195862</v>
      </c>
      <c r="AQ48" s="47">
        <v>6.4562294652395629</v>
      </c>
      <c r="AR48" s="47">
        <v>6.4000633931165645</v>
      </c>
    </row>
    <row r="49" spans="2:44" x14ac:dyDescent="0.2"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</row>
    <row r="50" spans="2:44" x14ac:dyDescent="0.2">
      <c r="B50" s="46"/>
    </row>
    <row r="53" spans="2:44" x14ac:dyDescent="0.2"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</row>
  </sheetData>
  <pageMargins left="0.75" right="0.75" top="1" bottom="1" header="0.5" footer="0.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ProjectMembers xmlns="22a5b7d0-1699-458f-b8e2-4d8247229549">
      <UserInfo>
        <DisplayName>PRINZ Christopher, ELS/SAE</DisplayName>
        <AccountId>236</AccountId>
        <AccountType/>
      </UserInfo>
      <UserInfo>
        <DisplayName>HA Hyeongso, ELS/SAE</DisplayName>
        <AccountId>364</AccountId>
        <AccountType/>
      </UserInfo>
      <UserInfo>
        <DisplayName>STERMSEK Marko, ELS/SAE</DisplayName>
        <AccountId>927</AccountId>
        <AccountType/>
      </UserInfo>
      <UserInfo>
        <DisplayName>CIMPER Sylvie, ELS/SAE</DisplayName>
        <AccountId>158</AccountId>
        <AccountType/>
      </UserInfo>
      <UserInfo>
        <DisplayName>PUYMOYEN Agnès, ELS/JAI</DisplayName>
        <AccountId>167</AccountId>
        <AccountType/>
      </UserInfo>
      <UserInfo>
        <DisplayName>BEJAN Gabriela, EXD/CSI/TRA</DisplayName>
        <AccountId>191</AccountId>
        <AccountType/>
      </UserInfo>
      <UserInfo>
        <DisplayName>KODLOVA Katerina, ELS/SAE</DisplayName>
        <AccountId>1086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22a5b7d0-1699-458f-b8e2-4d8247229549">32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2.2.1.5 Connecting people with jobs: Activation policies for more inclusive labour markets (3-4 country reviews) and Online Labour Market Programmes Database.</TermName>
          <TermId xmlns="http://schemas.microsoft.com/office/infopath/2007/PartnerControls">cc8a4bde-fc5f-4e97-b682-9c49ef3146ab</TermId>
        </TermInfo>
      </Terms>
    </eSharePWBTaxHTField0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>PRINZ Christopher, ELS/SAE</DisplayName>
        <AccountId>236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Employment, Labour and Social Affairs Committee</TermName>
          <TermId xmlns="http://schemas.microsoft.com/office/infopath/2007/PartnerControls">042c2d58-0ad6-4bf4-853d-cad057c581bf</TermId>
        </TermInfo>
      </Terms>
    </eShareCommitteeTaxHTField0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Korea</TermName>
          <TermId xmlns="http://schemas.microsoft.com/office/infopath/2007/PartnerControls">6d03d930-1710-4ab0-8114-42fa9e3ffe0d</TermId>
        </TermInfo>
      </Terms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</TermName>
          <TermId xmlns="http://schemas.microsoft.com/office/infopath/2007/PartnerControls">9736cb43-7793-491d-8dac-90f3d1afdbcc</TermId>
        </TermInfo>
        <TermInfo xmlns="http://schemas.microsoft.com/office/infopath/2007/PartnerControls">
          <TermName xmlns="http://schemas.microsoft.com/office/infopath/2007/PartnerControls">Labour</TermName>
          <TermId xmlns="http://schemas.microsoft.com/office/infopath/2007/PartnerControls">9c96754d-5db2-4682-a431-266ac481e73b</TermId>
        </TermInfo>
        <TermInfo xmlns="http://schemas.microsoft.com/office/infopath/2007/PartnerControls">
          <TermName xmlns="http://schemas.microsoft.com/office/infopath/2007/PartnerControls">Active labour market policy</TermName>
          <TermId xmlns="http://schemas.microsoft.com/office/infopath/2007/PartnerControls">255331b7-de86-41de-ac14-2a884e706bf1</TermId>
        </TermInfo>
      </Terms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ELS/SAE</TermName>
          <TermId xmlns="http://schemas.microsoft.com/office/infopath/2007/PartnerControls">381e32e1-e5bd-4327-9c64-8476cec74d5c</TermId>
        </TermInfo>
      </Terms>
    </k87588ac03a94edb9fcc4f2494cfdd51>
    <OECDProjectLookup xmlns="22a5b7d0-1699-458f-b8e2-4d8247229549">53</OECDProjectLookup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social protection</TermName>
          <TermId xmlns="http://schemas.microsoft.com/office/infopath/2007/PartnerControls">2ef15854-46fd-4273-a9ab-21e365424e00</TermId>
        </TermInfo>
      </Terms>
    </eShareKeywordsTaxHTField0>
    <OECDExpirationDate xmlns="c5805097-db0a-42f9-a837-be9035f1f571" xsi:nil="true"/>
    <TaxCatchAll xmlns="ca82dde9-3436-4d3d-bddd-d31447390034">
      <Value>304</Value>
      <Value>198</Value>
      <Value>61</Value>
      <Value>195</Value>
      <Value>22</Value>
      <Value>768</Value>
      <Value>819</Value>
      <Value>375</Value>
    </TaxCatchAll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67" ma:contentTypeDescription="" ma:contentTypeScope="" ma:versionID="2454e252d37ddff1e259b477a146d0d7">
  <xsd:schema xmlns:xsd="http://www.w3.org/2001/XMLSchema" xmlns:xs="http://www.w3.org/2001/XMLSchema" xmlns:p="http://schemas.microsoft.com/office/2006/metadata/properties" xmlns:ns2="54c4cd27-f286-408f-9ce0-33c1e0f3ab39" xmlns:ns3="c5805097-db0a-42f9-a837-be9035f1f571" xmlns:ns4="ca82dde9-3436-4d3d-bddd-d31447390034" xmlns:ns5="22a5b7d0-1699-458f-b8e2-4d8247229549" xmlns:ns6="c9f238dd-bb73-4aef-a7a5-d644ad823e52" xmlns:ns7="http://schemas.microsoft.com/sharepoint/v4" targetNamespace="http://schemas.microsoft.com/office/2006/metadata/properties" ma:root="true" ma:fieldsID="b23ac45985e16a7df04e6097fd2bee8c" ns2:_="" ns3:_="" ns4:_="" ns5:_="" ns6:_="" ns7:_="">
    <xsd:import namespace="54c4cd27-f286-408f-9ce0-33c1e0f3ab39"/>
    <xsd:import namespace="c5805097-db0a-42f9-a837-be9035f1f571"/>
    <xsd:import namespace="ca82dde9-3436-4d3d-bddd-d31447390034"/>
    <xsd:import namespace="22a5b7d0-1699-458f-b8e2-4d8247229549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4:TaxCatchAllLabel" minOccurs="0"/>
                <xsd:element ref="ns2:OECDKimBussinessContext" minOccurs="0"/>
                <xsd:element ref="ns2:OECDKimProvenance" minOccurs="0"/>
                <xsd:element ref="ns4:TaxCatchAll" minOccurs="0"/>
                <xsd:element ref="ns3:cc3d610261fc4fa09f62df6074327105" minOccurs="0"/>
                <xsd:element ref="ns5:k87588ac03a94edb9fcc4f2494cfdd51" minOccurs="0"/>
                <xsd:element ref="ns5:b8c3c820c0584e889da065b0a99e2c1a" minOccurs="0"/>
                <xsd:element ref="ns7:IconOverlay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5:OECDTagsCache" minOccurs="0"/>
                <xsd:element ref="ns3:OECDAllRelatedUsers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 ma:readOnly="fals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24" nillable="true" ma:displayName="Kim business context" ma:description="" ma:hidden="true" ma:internalName="OECDKimBussinessContext" ma:readOnly="false">
      <xsd:simpleType>
        <xsd:restriction base="dms:Text"/>
      </xsd:simpleType>
    </xsd:element>
    <xsd:element name="OECDKimProvenance" ma:index="27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cc3d6102-61fc-4fa0-9f62-df6074327105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showField="OECDShortProjectName" ma:web="22a5b7d0-1699-458f-b8e2-4d8247229549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Unknown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readOnly="fals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readOnly="false" ma:fieldId="{fe327ce1-b783-48aa-9b0b-52ad26d1c9f6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4589F5-2EB2-4BCE-823F-53034F2059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C36263-4911-471F-8B52-B132819B612E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CF7B6F6B-D571-48A3-8D14-8CD58AA83061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3B50B32B-BECD-41A7-A6B3-7C35E65D4AB9}">
  <ds:schemaRefs>
    <ds:schemaRef ds:uri="http://purl.org/dc/terms/"/>
    <ds:schemaRef ds:uri="http://schemas.microsoft.com/office/2006/metadata/properties"/>
    <ds:schemaRef ds:uri="54c4cd27-f286-408f-9ce0-33c1e0f3ab39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sharepoint/v4"/>
    <ds:schemaRef ds:uri="http://schemas.openxmlformats.org/package/2006/metadata/core-properties"/>
    <ds:schemaRef ds:uri="http://purl.org/dc/dcmitype/"/>
    <ds:schemaRef ds:uri="http://purl.org/dc/elements/1.1/"/>
    <ds:schemaRef ds:uri="c9f238dd-bb73-4aef-a7a5-d644ad823e52"/>
    <ds:schemaRef ds:uri="22a5b7d0-1699-458f-b8e2-4d8247229549"/>
    <ds:schemaRef ds:uri="ca82dde9-3436-4d3d-bddd-d31447390034"/>
    <ds:schemaRef ds:uri="c5805097-db0a-42f9-a837-be9035f1f571"/>
  </ds:schemaRefs>
</ds:datastoreItem>
</file>

<file path=customXml/itemProps5.xml><?xml version="1.0" encoding="utf-8"?>
<ds:datastoreItem xmlns:ds="http://schemas.openxmlformats.org/officeDocument/2006/customXml" ds:itemID="{8478B397-90AC-43BA-8844-74A2FB1A26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ca82dde9-3436-4d3d-bddd-d31447390034"/>
    <ds:schemaRef ds:uri="22a5b7d0-1699-458f-b8e2-4d8247229549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DP_LIVE_16052017121131278</vt:lpstr>
      <vt:lpstr>Pivot</vt:lpstr>
      <vt:lpstr>Data_Fig 1.13</vt:lpstr>
      <vt:lpstr>Fig 1.13</vt:lpstr>
      <vt:lpstr>Fig 1.6NEW (numbers)</vt:lpstr>
      <vt:lpstr>Data 1.13</vt:lpstr>
      <vt:lpstr>1.13A</vt:lpstr>
      <vt:lpstr>1.13B</vt:lpstr>
      <vt:lpstr>Data_Fig 1.5_A</vt:lpstr>
      <vt:lpstr>Data_Fig 1.5_B</vt:lpstr>
      <vt:lpstr>Fig 1.5</vt:lpstr>
      <vt:lpstr>'Fig 1.13'!Footnotes</vt:lpstr>
      <vt:lpstr>'Fig 1.5'!Footnotes</vt:lpstr>
      <vt:lpstr>'Fig 1.6NEW (numbers)'!Footnotes</vt:lpstr>
      <vt:lpstr>'Fig 1.13'!Print_Area</vt:lpstr>
      <vt:lpstr>'Fig 1.6NEW (numbers)'!Print_Area</vt:lpstr>
      <vt:lpstr>'Fig 1.13'!Title</vt:lpstr>
      <vt:lpstr>'Fig 1.5'!Title</vt:lpstr>
      <vt:lpstr>'Fig 1.6NEW (numbers)'!Title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2018-01-26T08:54:52Z</cp:lastPrinted>
  <dcterms:created xsi:type="dcterms:W3CDTF">2017-05-16T11:01:14Z</dcterms:created>
  <dcterms:modified xsi:type="dcterms:W3CDTF">2018-02-07T16:13:02Z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HorizontalProjects">
    <vt:lpwstr/>
  </property>
  <property fmtid="{D5CDD505-2E9C-101B-9397-08002B2CF9AE}" pid="4" name="OECDProjectOwnerStructure">
    <vt:lpwstr>768;#ELS/SAE|381e32e1-e5bd-4327-9c64-8476cec74d5c</vt:lpwstr>
  </property>
  <property fmtid="{D5CDD505-2E9C-101B-9397-08002B2CF9AE}" pid="5" name="OECDCountry">
    <vt:lpwstr>61;#Korea|6d03d930-1710-4ab0-8114-42fa9e3ffe0d</vt:lpwstr>
  </property>
  <property fmtid="{D5CDD505-2E9C-101B-9397-08002B2CF9AE}" pid="6" name="OECDTopic">
    <vt:lpwstr>195;#Employment|9736cb43-7793-491d-8dac-90f3d1afdbcc;#304;#Labour|9c96754d-5db2-4682-a431-266ac481e73b;#198;#Active labour market policy|255331b7-de86-41de-ac14-2a884e706bf1</vt:lpwstr>
  </property>
  <property fmtid="{D5CDD505-2E9C-101B-9397-08002B2CF9AE}" pid="7" name="OECDCommittee">
    <vt:lpwstr>22;#Employment, Labour and Social Affairs Committee|042c2d58-0ad6-4bf4-853d-cad057c581bf</vt:lpwstr>
  </property>
  <property fmtid="{D5CDD505-2E9C-101B-9397-08002B2CF9AE}" pid="8" name="OECDPWB">
    <vt:lpwstr>819;#2.2.1.5 Connecting people with jobs: Activation policies for more inclusive labour markets (3-4 country reviews) and Online Labour Market Programmes Database.|cc8a4bde-fc5f-4e97-b682-9c49ef3146ab</vt:lpwstr>
  </property>
  <property fmtid="{D5CDD505-2E9C-101B-9397-08002B2CF9AE}" pid="9" name="OECDKeywords">
    <vt:lpwstr>375;#social protection|2ef15854-46fd-4273-a9ab-21e365424e00</vt:lpwstr>
  </property>
  <property fmtid="{D5CDD505-2E9C-101B-9397-08002B2CF9AE}" pid="10" name="eShareOrganisationTaxHTField0">
    <vt:lpwstr/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