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9440" windowHeight="9240" tabRatio="947" firstSheet="1" activeTab="1"/>
  </bookViews>
  <sheets>
    <sheet name="0.PopulationChart" sheetId="13" state="hidden" r:id="rId1"/>
    <sheet name="Figure 1.11.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123Graph_A" hidden="1">[3]A11!#REF!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[3]A11!#REF!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[3]A11!#REF!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[3]A11!#REF!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[3]A11!#REF!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[3]A11!#REF!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_TAB3">#N/A</definedName>
    <definedName name="_Order1" hidden="1">0</definedName>
    <definedName name="_TAB3">#N/A</definedName>
    <definedName name="BEL">#N/A</definedName>
    <definedName name="Country_Mean">[4]!Country_Mean</definedName>
    <definedName name="DATE">[3]A11!#REF!</definedName>
    <definedName name="FRA">#N/A</definedName>
    <definedName name="GER">#N/A</definedName>
    <definedName name="ITA">#N/A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p5_age">[7]p5_ageISC5a!$A$1:$D$55</definedName>
    <definedName name="p5nr">[8]P5nr_2!$A$1:$AC$43</definedName>
    <definedName name="_xlnm.Print_Area" localSheetId="0">'0.PopulationChart'!$A$1:$L$39</definedName>
    <definedName name="_xlnm.Print_Area">#REF!</definedName>
    <definedName name="_xlnm.Print_Titles">#REF!</definedName>
    <definedName name="sdfsdf" hidden="1">[3]A11!#REF!</definedName>
    <definedName name="SPA">#N/A</definedName>
    <definedName name="SWI">#N/A</definedName>
    <definedName name="TABACT">#N/A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'[9]Fig15(data)'!$N$4:$O$19</definedName>
    <definedName name="toto1">'[10]OldFig5(data)'!$N$8:$O$27</definedName>
    <definedName name="TRANSP">#N/A</definedName>
    <definedName name="vvcwxcv" hidden="1">[3]A11!#REF!</definedName>
    <definedName name="weight">[11]F5_W!$A$1:$C$33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hidden="1">{"Page1",#N/A,FALSE,"ARA M&amp;F&amp;T";"Page2",#N/A,FALSE,"ARA M&amp;F&amp;T";"Page3",#N/A,FALSE,"ARA M&amp;F&amp;T"}</definedName>
    <definedName name="x">[12]Settings!$B$14</definedName>
  </definedNames>
  <calcPr calcId="145621"/>
</workbook>
</file>

<file path=xl/calcChain.xml><?xml version="1.0" encoding="utf-8"?>
<calcChain xmlns="http://schemas.openxmlformats.org/spreadsheetml/2006/main">
  <c r="H54" i="13" l="1"/>
  <c r="G54" i="13"/>
  <c r="G62" i="13"/>
  <c r="H62" i="13" s="1"/>
  <c r="K42" i="13" l="1"/>
  <c r="J42" i="13"/>
  <c r="I42" i="13"/>
  <c r="F42" i="13"/>
  <c r="G42" i="13" s="1"/>
  <c r="H42" i="13" s="1"/>
  <c r="F43" i="13" l="1"/>
  <c r="I61" i="13"/>
  <c r="F61" i="13"/>
  <c r="C61" i="13"/>
  <c r="I59" i="13" l="1"/>
  <c r="J59" i="13"/>
  <c r="K59" i="13"/>
  <c r="I55" i="13"/>
  <c r="J55" i="13"/>
  <c r="K55" i="13"/>
  <c r="I53" i="13"/>
  <c r="J53" i="13"/>
  <c r="K53" i="13"/>
  <c r="I46" i="13"/>
  <c r="J46" i="13"/>
  <c r="K46" i="13"/>
  <c r="I63" i="13"/>
  <c r="J63" i="13"/>
  <c r="K63" i="13"/>
  <c r="I47" i="13"/>
  <c r="J47" i="13"/>
  <c r="K47" i="13"/>
  <c r="I68" i="13"/>
  <c r="J68" i="13"/>
  <c r="K68" i="13"/>
  <c r="I48" i="13"/>
  <c r="J48" i="13"/>
  <c r="K48" i="13"/>
  <c r="I51" i="13"/>
  <c r="J51" i="13"/>
  <c r="K51" i="13"/>
  <c r="I64" i="13"/>
  <c r="J64" i="13"/>
  <c r="K64" i="13"/>
  <c r="I67" i="13"/>
  <c r="J67" i="13"/>
  <c r="K67" i="13"/>
  <c r="I45" i="13"/>
  <c r="J45" i="13"/>
  <c r="K45" i="13"/>
  <c r="I56" i="13"/>
  <c r="J56" i="13"/>
  <c r="K56" i="13"/>
  <c r="I49" i="13"/>
  <c r="J49" i="13"/>
  <c r="K49" i="13"/>
  <c r="I58" i="13"/>
  <c r="J58" i="13"/>
  <c r="K58" i="13"/>
  <c r="I52" i="13"/>
  <c r="J52" i="13"/>
  <c r="K52" i="13"/>
  <c r="I57" i="13"/>
  <c r="J57" i="13"/>
  <c r="K57" i="13"/>
  <c r="I43" i="13"/>
  <c r="J43" i="13"/>
  <c r="K43" i="13"/>
  <c r="I44" i="13"/>
  <c r="J44" i="13"/>
  <c r="K44" i="13"/>
  <c r="I66" i="13"/>
  <c r="J66" i="13"/>
  <c r="K66" i="13"/>
  <c r="I50" i="13"/>
  <c r="J50" i="13"/>
  <c r="K50" i="13"/>
  <c r="I65" i="13"/>
  <c r="J65" i="13"/>
  <c r="K65" i="13"/>
  <c r="I60" i="13"/>
  <c r="J60" i="13"/>
  <c r="K60" i="13"/>
  <c r="K61" i="13"/>
  <c r="J61" i="13"/>
  <c r="F59" i="13"/>
  <c r="F55" i="13"/>
  <c r="F53" i="13"/>
  <c r="F46" i="13"/>
  <c r="F63" i="13"/>
  <c r="F47" i="13"/>
  <c r="F68" i="13"/>
  <c r="F48" i="13"/>
  <c r="F51" i="13"/>
  <c r="F64" i="13"/>
  <c r="F67" i="13"/>
  <c r="F45" i="13"/>
  <c r="F56" i="13"/>
  <c r="F49" i="13"/>
  <c r="F58" i="13"/>
  <c r="F52" i="13"/>
  <c r="F57" i="13"/>
  <c r="G57" i="13" s="1"/>
  <c r="H57" i="13" s="1"/>
  <c r="G43" i="13"/>
  <c r="H43" i="13" s="1"/>
  <c r="F44" i="13"/>
  <c r="G44" i="13" s="1"/>
  <c r="H44" i="13" s="1"/>
  <c r="F66" i="13"/>
  <c r="G66" i="13" s="1"/>
  <c r="H66" i="13" s="1"/>
  <c r="F50" i="13"/>
  <c r="G50" i="13" s="1"/>
  <c r="H50" i="13" s="1"/>
  <c r="F65" i="13"/>
  <c r="G65" i="13" s="1"/>
  <c r="H65" i="13" s="1"/>
  <c r="F60" i="13"/>
  <c r="G60" i="13" s="1"/>
  <c r="H60" i="13" s="1"/>
  <c r="B66" i="13"/>
  <c r="B59" i="13"/>
  <c r="C59" i="13"/>
  <c r="B55" i="13"/>
  <c r="C55" i="13"/>
  <c r="B53" i="13"/>
  <c r="C53" i="13"/>
  <c r="B46" i="13"/>
  <c r="C46" i="13"/>
  <c r="B63" i="13"/>
  <c r="C63" i="13"/>
  <c r="B47" i="13"/>
  <c r="C47" i="13"/>
  <c r="B68" i="13"/>
  <c r="C68" i="13"/>
  <c r="B48" i="13"/>
  <c r="C48" i="13"/>
  <c r="B51" i="13"/>
  <c r="C51" i="13"/>
  <c r="B64" i="13"/>
  <c r="C64" i="13"/>
  <c r="B67" i="13"/>
  <c r="C67" i="13"/>
  <c r="B45" i="13"/>
  <c r="C45" i="13"/>
  <c r="B56" i="13"/>
  <c r="C56" i="13"/>
  <c r="B49" i="13"/>
  <c r="C49" i="13"/>
  <c r="B58" i="13"/>
  <c r="C58" i="13"/>
  <c r="B52" i="13"/>
  <c r="C52" i="13"/>
  <c r="B57" i="13"/>
  <c r="C57" i="13"/>
  <c r="B43" i="13"/>
  <c r="C43" i="13"/>
  <c r="B42" i="13"/>
  <c r="C42" i="13"/>
  <c r="B44" i="13"/>
  <c r="C44" i="13"/>
  <c r="C66" i="13"/>
  <c r="B50" i="13"/>
  <c r="C50" i="13"/>
  <c r="B65" i="13"/>
  <c r="C65" i="13"/>
  <c r="B60" i="13"/>
  <c r="C60" i="13"/>
  <c r="B61" i="13"/>
  <c r="G61" i="13" l="1"/>
  <c r="H61" i="13" s="1"/>
  <c r="G59" i="13"/>
  <c r="H59" i="13" s="1"/>
  <c r="G55" i="13"/>
  <c r="H55" i="13" s="1"/>
  <c r="G53" i="13"/>
  <c r="H53" i="13" s="1"/>
  <c r="G46" i="13"/>
  <c r="H46" i="13" s="1"/>
  <c r="G63" i="13"/>
  <c r="H63" i="13" s="1"/>
  <c r="G47" i="13"/>
  <c r="H47" i="13" s="1"/>
  <c r="G68" i="13"/>
  <c r="H68" i="13" s="1"/>
  <c r="G48" i="13"/>
  <c r="H48" i="13" s="1"/>
  <c r="G51" i="13"/>
  <c r="H51" i="13" s="1"/>
  <c r="G64" i="13"/>
  <c r="H64" i="13" s="1"/>
  <c r="G67" i="13"/>
  <c r="H67" i="13" s="1"/>
  <c r="G45" i="13"/>
  <c r="H45" i="13" s="1"/>
  <c r="G56" i="13"/>
  <c r="H56" i="13" s="1"/>
  <c r="G49" i="13"/>
  <c r="H49" i="13" s="1"/>
  <c r="G58" i="13"/>
  <c r="H58" i="13" s="1"/>
  <c r="G52" i="13"/>
  <c r="H52" i="13" s="1"/>
</calcChain>
</file>

<file path=xl/comments1.xml><?xml version="1.0" encoding="utf-8"?>
<comments xmlns="http://schemas.openxmlformats.org/spreadsheetml/2006/main">
  <authors>
    <author>FRON Pauline</author>
  </authors>
  <commentList>
    <comment ref="B66" authorId="0">
      <text>
        <r>
          <rPr>
            <b/>
            <sz val="9"/>
            <color indexed="81"/>
            <rFont val="Tahoma"/>
            <family val="2"/>
          </rPr>
          <t>FRON Pauline:</t>
        </r>
        <r>
          <rPr>
            <sz val="9"/>
            <color indexed="81"/>
            <rFont val="Tahoma"/>
            <family val="2"/>
          </rPr>
          <t xml:space="preserve">
2003 instead of 2000</t>
        </r>
      </text>
    </comment>
  </commentList>
</comments>
</file>

<file path=xl/sharedStrings.xml><?xml version="1.0" encoding="utf-8"?>
<sst xmlns="http://schemas.openxmlformats.org/spreadsheetml/2006/main" count="113" uniqueCount="62">
  <si>
    <t>Australia</t>
  </si>
  <si>
    <t>Singapore</t>
  </si>
  <si>
    <t>Hong Kong SAR, China</t>
  </si>
  <si>
    <t>Japan</t>
  </si>
  <si>
    <t>Korea, Rep.</t>
  </si>
  <si>
    <t>Malaysia</t>
  </si>
  <si>
    <t>China</t>
  </si>
  <si>
    <t>Thailand</t>
  </si>
  <si>
    <t>Sri Lanka</t>
  </si>
  <si>
    <t>Indonesia</t>
  </si>
  <si>
    <t>Philippines</t>
  </si>
  <si>
    <t>Vietnam</t>
  </si>
  <si>
    <t>Lao PDR</t>
  </si>
  <si>
    <t>India</t>
  </si>
  <si>
    <t>Pakistan</t>
  </si>
  <si>
    <t>Bangladesh</t>
  </si>
  <si>
    <t>Cambodia</t>
  </si>
  <si>
    <t>Nepal</t>
  </si>
  <si>
    <t>New Zealand</t>
  </si>
  <si>
    <t>Armenia</t>
  </si>
  <si>
    <t>Fiji</t>
  </si>
  <si>
    <t>Mongolia</t>
  </si>
  <si>
    <t>Viet Nam</t>
  </si>
  <si>
    <t>Papua New Guinea</t>
  </si>
  <si>
    <t>Myanmar</t>
  </si>
  <si>
    <t>Country</t>
  </si>
  <si>
    <t>Azerbaijan</t>
  </si>
  <si>
    <t>Korea</t>
  </si>
  <si>
    <t>Fertility</t>
  </si>
  <si>
    <t>Population overview in Asian Countries</t>
  </si>
  <si>
    <t>Population, 2014</t>
  </si>
  <si>
    <t>15-64</t>
  </si>
  <si>
    <t>Population by age group (% of total)</t>
  </si>
  <si>
    <t xml:space="preserve"> 0-14 </t>
  </si>
  <si>
    <t>65 and above</t>
  </si>
  <si>
    <t>Fertility total (births per woman)</t>
  </si>
  <si>
    <t>Population size</t>
  </si>
  <si>
    <t>Dummy axis pour panel A</t>
  </si>
  <si>
    <t>2003 instead of 2000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</si>
  <si>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World Bank, World Development Indicators, http://databank.worldbank.org/data/reports.aspx?source=world-development-indicators, as in August 2015.</t>
    </r>
  </si>
  <si>
    <t>OECD Average</t>
  </si>
  <si>
    <t>Asia</t>
  </si>
  <si>
    <t>Asia Average</t>
  </si>
  <si>
    <t>PISA mean scores in mathematics, 2015  (↘)</t>
  </si>
  <si>
    <t>PISA mean scores in reading, 2015  (↘)</t>
  </si>
  <si>
    <t>2015 mean scores in mathematics</t>
  </si>
  <si>
    <t>(SE)</t>
  </si>
  <si>
    <t>Hong Kong, China</t>
  </si>
  <si>
    <t>Macau, China</t>
  </si>
  <si>
    <t>B-S-J-G, China</t>
  </si>
  <si>
    <t>Figure 1.11. Some Asian countries outperform OECD countries in OECD PISA surveys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</si>
  <si>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OECD PISA assessment 2015 (www.oecd.org/pisa/)</t>
    </r>
  </si>
  <si>
    <t>OECD</t>
  </si>
  <si>
    <t>Student literacy level of mathematics and reading, 2015</t>
  </si>
  <si>
    <r>
      <t>Kazakhstan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</si>
  <si>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Malaysia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</si>
  <si>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: BSJG is an acronym for Beijing, Shanghai, Jiangsu and Guangdong. 1.Kazakhstan and Malaysia: Coverage is too small to ensure comparability. </t>
    </r>
  </si>
  <si>
    <t>Panel A. Mean PISA score in mathematics</t>
  </si>
  <si>
    <t>Panel B. Mean PISA score in reading</t>
  </si>
  <si>
    <t>A Decade of Social Protection Development in Selected Asian Countries - © OECD 2017</t>
  </si>
  <si>
    <t>Version 1 - Last updated: 21-Feb-2017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</si>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</sst>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&quot;£&quot;#,##0.00;\-&quot;£&quot;#,##0.00"/>
    <numFmt numFmtId="165" formatCode="0.0"/>
    <numFmt numFmtId="166" formatCode="#,##0.0,_)"/>
    <numFmt numFmtId="167" formatCode="General_)"/>
    <numFmt numFmtId="168" formatCode="#,##0.0"/>
    <numFmt numFmtId="169" formatCode="#,##0.000"/>
    <numFmt numFmtId="170" formatCode="#,##0.00%;[Red]\(#,##0.00%\)"/>
    <numFmt numFmtId="171" formatCode="&quot;$&quot;#,##0_);\(&quot;$&quot;#,##0.0\)"/>
    <numFmt numFmtId="172" formatCode="0.00_)"/>
    <numFmt numFmtId="173" formatCode="_-* #,##0.00\ _k_r_-;\-* #,##0.00\ _k_r_-;_-* &quot;-&quot;??\ _k_r_-;_-@_-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10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3"/>
      <charset val="128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Times New Roman"/>
      <family val="1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8"/>
      <name val="MS Sans Serif"/>
      <family val="2"/>
    </font>
    <font>
      <sz val="10"/>
      <name val="MS Sans Serif"/>
      <family val="2"/>
    </font>
    <font>
      <sz val="8"/>
      <name val="Times New Roman"/>
      <family val="1"/>
    </font>
    <font>
      <sz val="10"/>
      <name val="Arial CE"/>
      <charset val="238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0"/>
      <name val="Helv"/>
      <family val="2"/>
    </font>
    <font>
      <sz val="11"/>
      <color rgb="FFFF0000"/>
      <name val="Calibri"/>
      <family val="2"/>
      <scheme val="minor"/>
    </font>
    <font>
      <sz val="11"/>
      <name val="ＭＳ Ｐゴシック"/>
      <family val="3"/>
      <charset val="128"/>
    </font>
    <font>
      <sz val="9"/>
      <color indexed="81"/>
      <name val="Tahoma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6"/>
      <name val="MS Gothic"/>
      <family val="3"/>
      <charset val="128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90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9" fillId="0" borderId="11">
      <alignment horizontal="center" vertical="center"/>
    </xf>
    <xf numFmtId="166" fontId="13" fillId="0" borderId="0" applyFill="0" applyBorder="0" applyProtection="0"/>
    <xf numFmtId="0" fontId="14" fillId="4" borderId="0" applyNumberFormat="0" applyBorder="0" applyAlignment="0" applyProtection="0"/>
    <xf numFmtId="0" fontId="15" fillId="35" borderId="12"/>
    <xf numFmtId="0" fontId="16" fillId="36" borderId="13">
      <alignment horizontal="right" vertical="top" wrapText="1"/>
    </xf>
    <xf numFmtId="0" fontId="17" fillId="0" borderId="0"/>
    <xf numFmtId="167" fontId="18" fillId="0" borderId="0">
      <alignment vertical="top"/>
    </xf>
    <xf numFmtId="0" fontId="19" fillId="7" borderId="5" applyNumberFormat="0" applyAlignment="0" applyProtection="0"/>
    <xf numFmtId="0" fontId="15" fillId="0" borderId="14"/>
    <xf numFmtId="0" fontId="20" fillId="8" borderId="8" applyNumberFormat="0" applyAlignment="0" applyProtection="0"/>
    <xf numFmtId="0" fontId="21" fillId="37" borderId="15">
      <alignment horizontal="left" vertical="top" wrapText="1"/>
    </xf>
    <xf numFmtId="0" fontId="22" fillId="38" borderId="0">
      <alignment horizontal="center"/>
    </xf>
    <xf numFmtId="0" fontId="23" fillId="38" borderId="0">
      <alignment horizontal="center" vertical="center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5" fillId="39" borderId="0">
      <alignment horizontal="center" wrapText="1"/>
    </xf>
    <xf numFmtId="0" fontId="24" fillId="38" borderId="0">
      <alignment horizontal="center"/>
    </xf>
    <xf numFmtId="164" fontId="9" fillId="0" borderId="0" applyFont="0" applyFill="0" applyBorder="0" applyProtection="0">
      <alignment horizontal="right" vertical="top"/>
    </xf>
    <xf numFmtId="1" fontId="25" fillId="0" borderId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6" fillId="0" borderId="0">
      <alignment horizontal="right"/>
    </xf>
    <xf numFmtId="168" fontId="26" fillId="0" borderId="0">
      <alignment horizontal="right" vertical="top"/>
    </xf>
    <xf numFmtId="169" fontId="26" fillId="0" borderId="0">
      <alignment horizontal="right" vertical="top"/>
    </xf>
    <xf numFmtId="3" fontId="26" fillId="0" borderId="0">
      <alignment horizontal="right"/>
    </xf>
    <xf numFmtId="168" fontId="26" fillId="0" borderId="0">
      <alignment horizontal="right" vertical="top"/>
    </xf>
    <xf numFmtId="170" fontId="27" fillId="0" borderId="0" applyFont="0" applyFill="0" applyBorder="0" applyAlignment="0" applyProtection="0">
      <alignment horizontal="right" vertical="top"/>
    </xf>
    <xf numFmtId="169" fontId="25" fillId="0" borderId="0">
      <alignment horizontal="right" vertical="top"/>
    </xf>
    <xf numFmtId="0" fontId="28" fillId="0" borderId="0">
      <protection locked="0"/>
    </xf>
    <xf numFmtId="0" fontId="28" fillId="0" borderId="0">
      <protection locked="0"/>
    </xf>
    <xf numFmtId="0" fontId="29" fillId="40" borderId="12" applyBorder="0">
      <protection locked="0"/>
    </xf>
    <xf numFmtId="0" fontId="28" fillId="0" borderId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 applyAlignment="0">
      <alignment horizontal="centerContinuous"/>
    </xf>
    <xf numFmtId="0" fontId="31" fillId="0" borderId="0" applyAlignment="0">
      <alignment horizontal="centerContinuous"/>
    </xf>
    <xf numFmtId="165" fontId="9" fillId="0" borderId="0" applyBorder="0"/>
    <xf numFmtId="165" fontId="9" fillId="0" borderId="16"/>
    <xf numFmtId="0" fontId="32" fillId="40" borderId="12">
      <protection locked="0"/>
    </xf>
    <xf numFmtId="0" fontId="5" fillId="40" borderId="14"/>
    <xf numFmtId="0" fontId="5" fillId="38" borderId="0"/>
    <xf numFmtId="0" fontId="33" fillId="0" borderId="0" applyNumberFormat="0" applyFill="0" applyBorder="0" applyAlignment="0" applyProtection="0"/>
    <xf numFmtId="0" fontId="28" fillId="0" borderId="0">
      <protection locked="0"/>
    </xf>
    <xf numFmtId="0" fontId="34" fillId="38" borderId="14">
      <alignment horizontal="left"/>
    </xf>
    <xf numFmtId="0" fontId="35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7" fillId="3" borderId="0" applyNumberFormat="0" applyBorder="0" applyAlignment="0" applyProtection="0"/>
    <xf numFmtId="38" fontId="15" fillId="38" borderId="0" applyNumberFormat="0" applyBorder="0" applyAlignment="0" applyProtection="0"/>
    <xf numFmtId="0" fontId="16" fillId="41" borderId="0">
      <alignment horizontal="right" vertical="top" textRotation="90" wrapText="1"/>
    </xf>
    <xf numFmtId="0" fontId="16" fillId="41" borderId="0">
      <alignment horizontal="right" vertical="top" textRotation="90" wrapText="1"/>
    </xf>
    <xf numFmtId="0" fontId="38" fillId="0" borderId="17" applyNumberFormat="0" applyAlignment="0" applyProtection="0">
      <alignment horizontal="left" vertical="center"/>
    </xf>
    <xf numFmtId="0" fontId="38" fillId="0" borderId="11">
      <alignment horizontal="left" vertical="center"/>
    </xf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171" fontId="27" fillId="0" borderId="0">
      <protection locked="0"/>
    </xf>
    <xf numFmtId="171" fontId="27" fillId="0" borderId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6" fillId="9" borderId="9" applyNumberFormat="0" applyFont="0" applyAlignment="0" applyProtection="0"/>
    <xf numFmtId="0" fontId="6" fillId="9" borderId="9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0" fontId="15" fillId="40" borderId="14" applyNumberFormat="0" applyBorder="0" applyAlignment="0" applyProtection="0"/>
    <xf numFmtId="0" fontId="46" fillId="6" borderId="5" applyNumberFormat="0" applyAlignment="0" applyProtection="0"/>
    <xf numFmtId="0" fontId="8" fillId="39" borderId="0">
      <alignment horizontal="center"/>
    </xf>
    <xf numFmtId="0" fontId="8" fillId="39" borderId="0">
      <alignment horizontal="center"/>
    </xf>
    <xf numFmtId="0" fontId="5" fillId="38" borderId="14">
      <alignment horizontal="centerContinuous" wrapText="1"/>
    </xf>
    <xf numFmtId="0" fontId="47" fillId="42" borderId="0">
      <alignment horizontal="center" wrapText="1"/>
    </xf>
    <xf numFmtId="0" fontId="5" fillId="38" borderId="14">
      <alignment horizontal="centerContinuous" wrapText="1"/>
    </xf>
    <xf numFmtId="0" fontId="48" fillId="38" borderId="11">
      <alignment wrapText="1"/>
    </xf>
    <xf numFmtId="0" fontId="15" fillId="38" borderId="11">
      <alignment wrapText="1"/>
    </xf>
    <xf numFmtId="0" fontId="15" fillId="38" borderId="11">
      <alignment wrapText="1"/>
    </xf>
    <xf numFmtId="0" fontId="15" fillId="38" borderId="11">
      <alignment wrapText="1"/>
    </xf>
    <xf numFmtId="0" fontId="15" fillId="38" borderId="11">
      <alignment wrapText="1"/>
    </xf>
    <xf numFmtId="0" fontId="48" fillId="38" borderId="18"/>
    <xf numFmtId="0" fontId="15" fillId="38" borderId="18"/>
    <xf numFmtId="0" fontId="15" fillId="38" borderId="18"/>
    <xf numFmtId="0" fontId="15" fillId="38" borderId="18"/>
    <xf numFmtId="0" fontId="15" fillId="38" borderId="18"/>
    <xf numFmtId="0" fontId="48" fillId="38" borderId="1"/>
    <xf numFmtId="0" fontId="15" fillId="38" borderId="1"/>
    <xf numFmtId="0" fontId="15" fillId="38" borderId="1"/>
    <xf numFmtId="0" fontId="15" fillId="38" borderId="1"/>
    <xf numFmtId="0" fontId="15" fillId="38" borderId="1"/>
    <xf numFmtId="0" fontId="15" fillId="38" borderId="19">
      <alignment horizontal="center" wrapText="1"/>
    </xf>
    <xf numFmtId="0" fontId="21" fillId="37" borderId="20">
      <alignment horizontal="left" vertical="top" wrapText="1"/>
    </xf>
    <xf numFmtId="0" fontId="49" fillId="0" borderId="7" applyNumberFormat="0" applyFill="0" applyAlignment="0" applyProtection="0"/>
    <xf numFmtId="0" fontId="5" fillId="0" borderId="0" applyFont="0" applyFill="0" applyBorder="0" applyAlignment="0" applyProtection="0"/>
    <xf numFmtId="0" fontId="50" fillId="5" borderId="0" applyNumberFormat="0" applyBorder="0" applyAlignment="0" applyProtection="0"/>
    <xf numFmtId="0" fontId="6" fillId="0" borderId="0"/>
    <xf numFmtId="0" fontId="6" fillId="0" borderId="0"/>
    <xf numFmtId="172" fontId="51" fillId="0" borderId="0"/>
    <xf numFmtId="0" fontId="6" fillId="0" borderId="0"/>
    <xf numFmtId="0" fontId="5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1" fillId="0" borderId="0"/>
    <xf numFmtId="0" fontId="53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26" fillId="0" borderId="0">
      <alignment vertical="top"/>
    </xf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1" fontId="26" fillId="0" borderId="0">
      <alignment vertical="top"/>
    </xf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3" fillId="0" borderId="0"/>
    <xf numFmtId="0" fontId="53" fillId="0" borderId="0"/>
    <xf numFmtId="0" fontId="52" fillId="0" borderId="0"/>
    <xf numFmtId="0" fontId="6" fillId="0" borderId="0"/>
    <xf numFmtId="0" fontId="55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1" fontId="18" fillId="0" borderId="0">
      <alignment vertical="top" wrapText="1"/>
    </xf>
    <xf numFmtId="1" fontId="56" fillId="0" borderId="0" applyFill="0" applyBorder="0" applyProtection="0"/>
    <xf numFmtId="1" fontId="27" fillId="0" borderId="0" applyFont="0" applyFill="0" applyBorder="0" applyProtection="0">
      <alignment vertical="center"/>
    </xf>
    <xf numFmtId="1" fontId="26" fillId="0" borderId="0">
      <alignment horizontal="right" vertical="top"/>
    </xf>
    <xf numFmtId="167" fontId="26" fillId="0" borderId="0">
      <alignment horizontal="right" vertical="top"/>
    </xf>
    <xf numFmtId="0" fontId="11" fillId="0" borderId="0"/>
    <xf numFmtId="0" fontId="57" fillId="0" borderId="0"/>
    <xf numFmtId="0" fontId="11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5" fillId="0" borderId="0"/>
    <xf numFmtId="1" fontId="25" fillId="0" borderId="0" applyNumberFormat="0" applyFill="0" applyBorder="0">
      <alignment vertical="top"/>
    </xf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11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36" fillId="9" borderId="9" applyNumberFormat="0" applyFont="0" applyAlignment="0" applyProtection="0"/>
    <xf numFmtId="0" fontId="36" fillId="9" borderId="9" applyNumberFormat="0" applyFont="0" applyAlignment="0" applyProtection="0"/>
    <xf numFmtId="0" fontId="36" fillId="43" borderId="21" applyNumberFormat="0" applyFont="0" applyAlignment="0" applyProtection="0"/>
    <xf numFmtId="0" fontId="27" fillId="0" borderId="0">
      <alignment horizontal="left"/>
    </xf>
    <xf numFmtId="0" fontId="58" fillId="7" borderId="6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15" fillId="38" borderId="14"/>
    <xf numFmtId="0" fontId="23" fillId="38" borderId="0">
      <alignment horizontal="right"/>
    </xf>
    <xf numFmtId="0" fontId="60" fillId="42" borderId="0">
      <alignment horizontal="center"/>
    </xf>
    <xf numFmtId="0" fontId="21" fillId="41" borderId="14">
      <alignment horizontal="left" vertical="top" wrapText="1"/>
    </xf>
    <xf numFmtId="0" fontId="61" fillId="41" borderId="22">
      <alignment horizontal="left" vertical="top" wrapText="1"/>
    </xf>
    <xf numFmtId="0" fontId="21" fillId="41" borderId="23">
      <alignment horizontal="left" vertical="top" wrapText="1"/>
    </xf>
    <xf numFmtId="0" fontId="21" fillId="41" borderId="22">
      <alignment horizontal="left" vertical="top"/>
    </xf>
    <xf numFmtId="0" fontId="9" fillId="0" borderId="1">
      <alignment horizontal="center" vertical="center"/>
    </xf>
    <xf numFmtId="167" fontId="9" fillId="0" borderId="0" applyNumberFormat="0" applyBorder="0" applyAlignment="0"/>
    <xf numFmtId="167" fontId="9" fillId="0" borderId="0" applyNumberFormat="0" applyBorder="0" applyAlignment="0"/>
    <xf numFmtId="0" fontId="15" fillId="0" borderId="0"/>
    <xf numFmtId="0" fontId="9" fillId="0" borderId="0"/>
    <xf numFmtId="0" fontId="62" fillId="44" borderId="0">
      <alignment horizontal="left"/>
    </xf>
    <xf numFmtId="0" fontId="47" fillId="44" borderId="0">
      <alignment horizontal="left" wrapText="1"/>
    </xf>
    <xf numFmtId="0" fontId="62" fillId="44" borderId="0">
      <alignment horizontal="left"/>
    </xf>
    <xf numFmtId="0" fontId="63" fillId="0" borderId="24"/>
    <xf numFmtId="0" fontId="64" fillId="0" borderId="0"/>
    <xf numFmtId="0" fontId="22" fillId="38" borderId="0">
      <alignment horizontal="center"/>
    </xf>
    <xf numFmtId="0" fontId="65" fillId="0" borderId="0"/>
    <xf numFmtId="49" fontId="25" fillId="0" borderId="0" applyFill="0" applyBorder="0" applyAlignment="0" applyProtection="0">
      <alignment vertical="top"/>
    </xf>
    <xf numFmtId="0" fontId="66" fillId="38" borderId="0"/>
    <xf numFmtId="0" fontId="62" fillId="44" borderId="0">
      <alignment horizontal="left"/>
    </xf>
    <xf numFmtId="0" fontId="67" fillId="0" borderId="0"/>
    <xf numFmtId="0" fontId="68" fillId="0" borderId="10" applyNumberFormat="0" applyFill="0" applyAlignment="0" applyProtection="0"/>
    <xf numFmtId="41" fontId="9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7" fillId="9" borderId="9" applyNumberFormat="0" applyFont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1" fontId="26" fillId="0" borderId="0">
      <alignment vertical="top" wrapText="1"/>
    </xf>
    <xf numFmtId="0" fontId="5" fillId="0" borderId="0"/>
    <xf numFmtId="0" fontId="71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2" fillId="0" borderId="0"/>
    <xf numFmtId="0" fontId="74" fillId="0" borderId="0"/>
    <xf numFmtId="0" fontId="7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8" fillId="0" borderId="0" applyNumberFormat="0" applyFill="0" applyBorder="0" applyAlignment="0" applyProtection="0"/>
    <xf numFmtId="0" fontId="79" fillId="0" borderId="2" applyNumberFormat="0" applyFill="0" applyAlignment="0" applyProtection="0"/>
    <xf numFmtId="0" fontId="80" fillId="0" borderId="3" applyNumberFormat="0" applyFill="0" applyAlignment="0" applyProtection="0"/>
    <xf numFmtId="0" fontId="81" fillId="0" borderId="4" applyNumberFormat="0" applyFill="0" applyAlignment="0" applyProtection="0"/>
    <xf numFmtId="0" fontId="81" fillId="0" borderId="0" applyNumberFormat="0" applyFill="0" applyBorder="0" applyAlignment="0" applyProtection="0"/>
    <xf numFmtId="0" fontId="82" fillId="3" borderId="0" applyNumberFormat="0" applyBorder="0" applyAlignment="0" applyProtection="0"/>
    <xf numFmtId="0" fontId="83" fillId="4" borderId="0" applyNumberFormat="0" applyBorder="0" applyAlignment="0" applyProtection="0"/>
    <xf numFmtId="0" fontId="84" fillId="5" borderId="0" applyNumberFormat="0" applyBorder="0" applyAlignment="0" applyProtection="0"/>
    <xf numFmtId="0" fontId="85" fillId="6" borderId="5" applyNumberFormat="0" applyAlignment="0" applyProtection="0"/>
    <xf numFmtId="0" fontId="86" fillId="7" borderId="6" applyNumberFormat="0" applyAlignment="0" applyProtection="0"/>
    <xf numFmtId="0" fontId="87" fillId="7" borderId="5" applyNumberFormat="0" applyAlignment="0" applyProtection="0"/>
    <xf numFmtId="0" fontId="88" fillId="0" borderId="7" applyNumberFormat="0" applyFill="0" applyAlignment="0" applyProtection="0"/>
    <xf numFmtId="0" fontId="89" fillId="8" borderId="8" applyNumberFormat="0" applyAlignment="0" applyProtection="0"/>
    <xf numFmtId="0" fontId="90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91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7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77" fillId="33" borderId="0" applyNumberFormat="0" applyBorder="0" applyAlignment="0" applyProtection="0"/>
    <xf numFmtId="0" fontId="92" fillId="0" borderId="0"/>
  </cellStyleXfs>
  <cellXfs count="79">
    <xf numFmtId="0" fontId="0" fillId="0" borderId="0" xfId="0"/>
    <xf numFmtId="0" fontId="0" fillId="2" borderId="0" xfId="0" applyFill="1"/>
    <xf numFmtId="0" fontId="3" fillId="0" borderId="0" xfId="0" applyFont="1"/>
    <xf numFmtId="4" fontId="0" fillId="0" borderId="0" xfId="0" applyNumberFormat="1" applyAlignment="1">
      <alignment horizontal="right" wrapText="1"/>
    </xf>
    <xf numFmtId="0" fontId="7" fillId="2" borderId="0" xfId="1" applyFill="1" applyAlignment="1" applyProtection="1"/>
    <xf numFmtId="0" fontId="5" fillId="34" borderId="0" xfId="2" applyFill="1"/>
    <xf numFmtId="0" fontId="5" fillId="34" borderId="0" xfId="2" applyFill="1" applyAlignment="1">
      <alignment horizontal="center"/>
    </xf>
    <xf numFmtId="0" fontId="5" fillId="2" borderId="0" xfId="2" applyFill="1" applyAlignment="1">
      <alignment horizontal="center"/>
    </xf>
    <xf numFmtId="0" fontId="5" fillId="2" borderId="0" xfId="2" applyFill="1"/>
    <xf numFmtId="0" fontId="5" fillId="2" borderId="0" xfId="2" applyFont="1" applyFill="1" applyAlignment="1">
      <alignment horizontal="center"/>
    </xf>
    <xf numFmtId="0" fontId="9" fillId="34" borderId="0" xfId="3" applyFill="1"/>
    <xf numFmtId="0" fontId="5" fillId="34" borderId="0" xfId="2" applyFill="1" applyAlignment="1">
      <alignment horizontal="centerContinuous" vertical="center"/>
    </xf>
    <xf numFmtId="0" fontId="5" fillId="34" borderId="0" xfId="2" applyFont="1" applyFill="1" applyAlignment="1">
      <alignment horizontal="centerContinuous" vertical="center"/>
    </xf>
    <xf numFmtId="0" fontId="9" fillId="34" borderId="0" xfId="3" applyFill="1" applyAlignment="1">
      <alignment horizontal="center"/>
    </xf>
    <xf numFmtId="0" fontId="5" fillId="34" borderId="0" xfId="2" applyFill="1" applyAlignment="1">
      <alignment horizontal="right"/>
    </xf>
    <xf numFmtId="0" fontId="5" fillId="34" borderId="0" xfId="2" applyFill="1" applyAlignment="1">
      <alignment horizontal="left"/>
    </xf>
    <xf numFmtId="0" fontId="5" fillId="0" borderId="0" xfId="2"/>
    <xf numFmtId="0" fontId="5" fillId="2" borderId="0" xfId="2" applyFill="1" applyAlignment="1"/>
    <xf numFmtId="0" fontId="8" fillId="2" borderId="0" xfId="2" applyFont="1" applyFill="1" applyAlignment="1">
      <alignment horizontal="center" vertical="center"/>
    </xf>
    <xf numFmtId="0" fontId="8" fillId="34" borderId="0" xfId="2" applyFont="1" applyFill="1" applyAlignment="1">
      <alignment horizontal="center" vertical="center"/>
    </xf>
    <xf numFmtId="0" fontId="8" fillId="34" borderId="0" xfId="2" applyFont="1" applyFill="1" applyAlignment="1">
      <alignment horizontal="right"/>
    </xf>
    <xf numFmtId="0" fontId="8" fillId="34" borderId="0" xfId="2" applyFont="1" applyFill="1" applyAlignment="1">
      <alignment horizontal="left"/>
    </xf>
    <xf numFmtId="0" fontId="5" fillId="34" borderId="0" xfId="2" applyFill="1" applyAlignment="1">
      <alignment vertical="center"/>
    </xf>
    <xf numFmtId="0" fontId="5" fillId="0" borderId="0" xfId="2" applyAlignment="1">
      <alignment vertical="center"/>
    </xf>
    <xf numFmtId="0" fontId="5" fillId="2" borderId="0" xfId="2" applyFont="1" applyFill="1"/>
    <xf numFmtId="0" fontId="5" fillId="0" borderId="0" xfId="2" applyAlignment="1">
      <alignment horizontal="center"/>
    </xf>
    <xf numFmtId="0" fontId="5" fillId="2" borderId="0" xfId="1855" applyFont="1" applyFill="1" applyAlignment="1">
      <alignment horizontal="center"/>
    </xf>
    <xf numFmtId="0" fontId="5" fillId="2" borderId="0" xfId="1855" applyFont="1" applyFill="1"/>
    <xf numFmtId="0" fontId="8" fillId="2" borderId="0" xfId="1855" applyFont="1" applyFill="1" applyAlignment="1">
      <alignment horizontal="center"/>
    </xf>
    <xf numFmtId="0" fontId="8" fillId="2" borderId="0" xfId="1855" applyFont="1" applyFill="1" applyAlignment="1"/>
    <xf numFmtId="2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" fontId="0" fillId="0" borderId="0" xfId="0" applyNumberFormat="1"/>
    <xf numFmtId="3" fontId="5" fillId="2" borderId="0" xfId="1855" applyNumberFormat="1" applyFont="1" applyFill="1" applyAlignment="1">
      <alignment horizontal="center"/>
    </xf>
    <xf numFmtId="0" fontId="8" fillId="2" borderId="0" xfId="1855" applyFont="1" applyFill="1" applyAlignment="1">
      <alignment horizontal="center"/>
    </xf>
    <xf numFmtId="2" fontId="3" fillId="0" borderId="0" xfId="0" applyNumberFormat="1" applyFont="1"/>
    <xf numFmtId="3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0" fillId="0" borderId="0" xfId="0" applyFont="1"/>
    <xf numFmtId="3" fontId="8" fillId="2" borderId="0" xfId="1855" applyNumberFormat="1" applyFont="1" applyFill="1" applyAlignment="1">
      <alignment horizontal="center"/>
    </xf>
    <xf numFmtId="0" fontId="1" fillId="0" borderId="0" xfId="0" applyFont="1"/>
    <xf numFmtId="0" fontId="6" fillId="0" borderId="0" xfId="369" applyFont="1"/>
    <xf numFmtId="0" fontId="5" fillId="0" borderId="0" xfId="369" applyFont="1"/>
    <xf numFmtId="0" fontId="11" fillId="0" borderId="0" xfId="242"/>
    <xf numFmtId="0" fontId="68" fillId="0" borderId="0" xfId="242" applyFont="1"/>
    <xf numFmtId="0" fontId="68" fillId="0" borderId="0" xfId="242" applyFont="1" applyAlignment="1">
      <alignment horizontal="center" wrapText="1"/>
    </xf>
    <xf numFmtId="1" fontId="11" fillId="0" borderId="0" xfId="242" applyNumberFormat="1"/>
    <xf numFmtId="0" fontId="11" fillId="0" borderId="0" xfId="264"/>
    <xf numFmtId="0" fontId="68" fillId="0" borderId="0" xfId="264" applyFont="1"/>
    <xf numFmtId="0" fontId="68" fillId="0" borderId="0" xfId="264" applyFont="1" applyAlignment="1">
      <alignment horizontal="center"/>
    </xf>
    <xf numFmtId="0" fontId="68" fillId="0" borderId="0" xfId="264" applyFont="1" applyAlignment="1">
      <alignment horizontal="center" wrapText="1"/>
    </xf>
    <xf numFmtId="1" fontId="11" fillId="0" borderId="0" xfId="264" applyNumberFormat="1"/>
    <xf numFmtId="1" fontId="11" fillId="0" borderId="0" xfId="264" applyNumberFormat="1" applyFill="1"/>
    <xf numFmtId="1" fontId="68" fillId="0" borderId="0" xfId="264" applyNumberFormat="1" applyFont="1"/>
    <xf numFmtId="0" fontId="1" fillId="0" borderId="0" xfId="242" applyFont="1"/>
    <xf numFmtId="0" fontId="1" fillId="0" borderId="0" xfId="264" applyFont="1"/>
    <xf numFmtId="165" fontId="11" fillId="0" borderId="0" xfId="242" applyNumberFormat="1"/>
    <xf numFmtId="165" fontId="11" fillId="0" borderId="0" xfId="264" applyNumberFormat="1"/>
    <xf numFmtId="0" fontId="94" fillId="0" borderId="0" xfId="2" applyFont="1" applyAlignment="1">
      <alignment horizontal="center"/>
    </xf>
    <xf numFmtId="1" fontId="94" fillId="0" borderId="0" xfId="2" applyNumberFormat="1" applyFont="1" applyAlignment="1">
      <alignment horizontal="center"/>
    </xf>
    <xf numFmtId="0" fontId="94" fillId="0" borderId="0" xfId="2" applyFont="1"/>
    <xf numFmtId="0" fontId="95" fillId="2" borderId="0" xfId="242" applyFont="1" applyFill="1"/>
    <xf numFmtId="0" fontId="5" fillId="34" borderId="0" xfId="2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8" fillId="34" borderId="0" xfId="2" applyFont="1" applyFill="1" applyAlignment="1">
      <alignment horizontal="center" vertical="center" wrapText="1"/>
    </xf>
    <xf numFmtId="0" fontId="9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8" fillId="0" borderId="0" xfId="264" applyFont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9" fillId="40" borderId="0" xfId="2" applyFont="1" applyFill="1" applyAlignment="1">
      <alignment horizontal="center"/>
    </xf>
    <xf numFmtId="0" fontId="99" fillId="40" borderId="0" xfId="2" applyFont="1" applyFill="1" applyAlignment="1"/>
    <xf numFmtId="0" fontId="7" fillId="40" borderId="0" xfId="1" applyFill="1" applyAlignment="1" applyProtection="1"/>
  </cellXfs>
  <cellStyles count="1905">
    <cellStyle name="20 % - Aksentti1 2" xfId="4"/>
    <cellStyle name="20 % - Aksentti2 2" xfId="5"/>
    <cellStyle name="20 % - Aksentti3 2" xfId="6"/>
    <cellStyle name="20 % - Aksentti4 2" xfId="7"/>
    <cellStyle name="20 % - Aksentti5 2" xfId="8"/>
    <cellStyle name="20 % - Aksentti6 2" xfId="9"/>
    <cellStyle name="20% - Accent1" xfId="1881" builtinId="30" customBuiltin="1"/>
    <cellStyle name="20% - Accent1 2" xfId="10"/>
    <cellStyle name="20% - Accent2" xfId="1885" builtinId="34" customBuiltin="1"/>
    <cellStyle name="20% - Accent2 2" xfId="11"/>
    <cellStyle name="20% - Accent3" xfId="1889" builtinId="38" customBuiltin="1"/>
    <cellStyle name="20% - Accent3 2" xfId="12"/>
    <cellStyle name="20% - Accent4" xfId="1893" builtinId="42" customBuiltin="1"/>
    <cellStyle name="20% - Accent4 2" xfId="13"/>
    <cellStyle name="20% - Accent5" xfId="1897" builtinId="46" customBuiltin="1"/>
    <cellStyle name="20% - Accent5 2" xfId="14"/>
    <cellStyle name="20% - Accent6" xfId="1901" builtinId="50" customBuiltin="1"/>
    <cellStyle name="20% - Accent6 2" xfId="15"/>
    <cellStyle name="40 % - Aksentti1 2" xfId="16"/>
    <cellStyle name="40 % - Aksentti2 2" xfId="17"/>
    <cellStyle name="40 % - Aksentti3 2" xfId="18"/>
    <cellStyle name="40 % - Aksentti4 2" xfId="19"/>
    <cellStyle name="40 % - Aksentti5 2" xfId="20"/>
    <cellStyle name="40 % - Aksentti6 2" xfId="21"/>
    <cellStyle name="40% - Accent1" xfId="1882" builtinId="31" customBuiltin="1"/>
    <cellStyle name="40% - Accent1 2" xfId="22"/>
    <cellStyle name="40% - Accent2" xfId="1886" builtinId="35" customBuiltin="1"/>
    <cellStyle name="40% - Accent2 2" xfId="23"/>
    <cellStyle name="40% - Accent3" xfId="1890" builtinId="39" customBuiltin="1"/>
    <cellStyle name="40% - Accent3 2" xfId="24"/>
    <cellStyle name="40% - Accent4" xfId="1894" builtinId="43" customBuiltin="1"/>
    <cellStyle name="40% - Accent4 2" xfId="25"/>
    <cellStyle name="40% - Accent5" xfId="1898" builtinId="47" customBuiltin="1"/>
    <cellStyle name="40% - Accent5 2" xfId="26"/>
    <cellStyle name="40% - Accent6" xfId="1902" builtinId="51" customBuiltin="1"/>
    <cellStyle name="40% - Accent6 2" xfId="27"/>
    <cellStyle name="60% - Accent1" xfId="1883" builtinId="32" customBuiltin="1"/>
    <cellStyle name="60% - Accent1 2" xfId="28"/>
    <cellStyle name="60% - Accent2" xfId="1887" builtinId="36" customBuiltin="1"/>
    <cellStyle name="60% - Accent2 2" xfId="29"/>
    <cellStyle name="60% - Accent3" xfId="1891" builtinId="40" customBuiltin="1"/>
    <cellStyle name="60% - Accent3 2" xfId="30"/>
    <cellStyle name="60% - Accent4" xfId="1895" builtinId="44" customBuiltin="1"/>
    <cellStyle name="60% - Accent4 2" xfId="31"/>
    <cellStyle name="60% - Accent5" xfId="1899" builtinId="48" customBuiltin="1"/>
    <cellStyle name="60% - Accent5 2" xfId="32"/>
    <cellStyle name="60% - Accent6" xfId="1903" builtinId="52" customBuiltin="1"/>
    <cellStyle name="60% - Accent6 2" xfId="33"/>
    <cellStyle name="Accent1" xfId="1880" builtinId="29" customBuiltin="1"/>
    <cellStyle name="Accent1 2" xfId="34"/>
    <cellStyle name="Accent2" xfId="1884" builtinId="33" customBuiltin="1"/>
    <cellStyle name="Accent2 2" xfId="35"/>
    <cellStyle name="Accent3" xfId="1888" builtinId="37" customBuiltin="1"/>
    <cellStyle name="Accent3 2" xfId="36"/>
    <cellStyle name="Accent4" xfId="1892" builtinId="41" customBuiltin="1"/>
    <cellStyle name="Accent4 2" xfId="37"/>
    <cellStyle name="Accent5" xfId="1896" builtinId="45" customBuiltin="1"/>
    <cellStyle name="Accent5 2" xfId="38"/>
    <cellStyle name="Accent6" xfId="1900" builtinId="49" customBuiltin="1"/>
    <cellStyle name="Accent6 2" xfId="39"/>
    <cellStyle name="annee semestre" xfId="40"/>
    <cellStyle name="AZ1" xfId="41"/>
    <cellStyle name="Bad" xfId="1869" builtinId="27" customBuiltin="1"/>
    <cellStyle name="Bad 2" xfId="42"/>
    <cellStyle name="bin" xfId="43"/>
    <cellStyle name="blue" xfId="44"/>
    <cellStyle name="Ç¥ÁØ_ENRL2" xfId="45"/>
    <cellStyle name="caché" xfId="46"/>
    <cellStyle name="Calculation" xfId="1873" builtinId="22" customBuiltin="1"/>
    <cellStyle name="Calculation 2" xfId="47"/>
    <cellStyle name="cell" xfId="48"/>
    <cellStyle name="Check Cell" xfId="1875" builtinId="23" customBuiltin="1"/>
    <cellStyle name="Check Cell 2" xfId="49"/>
    <cellStyle name="Code additions" xfId="50"/>
    <cellStyle name="Col&amp;RowHeadings" xfId="51"/>
    <cellStyle name="ColCodes" xfId="52"/>
    <cellStyle name="ColTitles" xfId="53"/>
    <cellStyle name="ColTitles 10" xfId="54"/>
    <cellStyle name="ColTitles 10 2" xfId="55"/>
    <cellStyle name="ColTitles 11" xfId="56"/>
    <cellStyle name="ColTitles 11 2" xfId="57"/>
    <cellStyle name="ColTitles 12" xfId="58"/>
    <cellStyle name="ColTitles 13" xfId="59"/>
    <cellStyle name="ColTitles 2" xfId="60"/>
    <cellStyle name="ColTitles 2 2" xfId="61"/>
    <cellStyle name="ColTitles 3" xfId="62"/>
    <cellStyle name="ColTitles 3 2" xfId="63"/>
    <cellStyle name="ColTitles 4" xfId="64"/>
    <cellStyle name="ColTitles 4 2" xfId="65"/>
    <cellStyle name="ColTitles 5" xfId="66"/>
    <cellStyle name="ColTitles 5 2" xfId="67"/>
    <cellStyle name="ColTitles 6" xfId="68"/>
    <cellStyle name="ColTitles 6 2" xfId="69"/>
    <cellStyle name="ColTitles 7" xfId="70"/>
    <cellStyle name="ColTitles 7 2" xfId="71"/>
    <cellStyle name="ColTitles 8" xfId="72"/>
    <cellStyle name="ColTitles 8 2" xfId="73"/>
    <cellStyle name="ColTitles 9" xfId="74"/>
    <cellStyle name="ColTitles 9 2" xfId="75"/>
    <cellStyle name="column" xfId="76"/>
    <cellStyle name="Comma  [1]" xfId="77"/>
    <cellStyle name="Comma [1]" xfId="78"/>
    <cellStyle name="Comma 2" xfId="79"/>
    <cellStyle name="Comma 2 2" xfId="80"/>
    <cellStyle name="Comma 2 3" xfId="81"/>
    <cellStyle name="Comma 2 3 2" xfId="82"/>
    <cellStyle name="Comma 2 3 3" xfId="83"/>
    <cellStyle name="Comma 2 4" xfId="84"/>
    <cellStyle name="Comma 2 4 2" xfId="85"/>
    <cellStyle name="Comma 2 4 3" xfId="86"/>
    <cellStyle name="Comma 2 5" xfId="87"/>
    <cellStyle name="Comma 2 5 2" xfId="88"/>
    <cellStyle name="Comma 2 5 3" xfId="89"/>
    <cellStyle name="Comma 2 6" xfId="90"/>
    <cellStyle name="Comma 2 7" xfId="91"/>
    <cellStyle name="Comma 3" xfId="92"/>
    <cellStyle name="Comma 4" xfId="93"/>
    <cellStyle name="Comma 5" xfId="94"/>
    <cellStyle name="Comma 6" xfId="95"/>
    <cellStyle name="Comma 6 2" xfId="96"/>
    <cellStyle name="Comma 7" xfId="97"/>
    <cellStyle name="Comma 7 2" xfId="98"/>
    <cellStyle name="Comma(0)" xfId="99"/>
    <cellStyle name="comma(1)" xfId="100"/>
    <cellStyle name="Comma(3)" xfId="101"/>
    <cellStyle name="Comma[0]" xfId="102"/>
    <cellStyle name="Comma[1]" xfId="103"/>
    <cellStyle name="Comma[2]__" xfId="104"/>
    <cellStyle name="Comma[3]" xfId="105"/>
    <cellStyle name="Comma0" xfId="106"/>
    <cellStyle name="Currency0" xfId="107"/>
    <cellStyle name="DataEntryCells" xfId="108"/>
    <cellStyle name="Date" xfId="109"/>
    <cellStyle name="Dezimal [0]_DIAGRAM" xfId="110"/>
    <cellStyle name="Dezimal_DIAGRAM" xfId="111"/>
    <cellStyle name="Didier" xfId="112"/>
    <cellStyle name="Didier - Title" xfId="113"/>
    <cellStyle name="Didier subtitles" xfId="114"/>
    <cellStyle name="données" xfId="115"/>
    <cellStyle name="donnéesbord" xfId="116"/>
    <cellStyle name="ErrRpt_DataEntryCells" xfId="117"/>
    <cellStyle name="ErrRpt-DataEntryCells" xfId="118"/>
    <cellStyle name="ErrRpt-GreyBackground" xfId="119"/>
    <cellStyle name="Explanatory Text" xfId="1878" builtinId="53" customBuiltin="1"/>
    <cellStyle name="Explanatory Text 2" xfId="120"/>
    <cellStyle name="Fixed" xfId="121"/>
    <cellStyle name="formula" xfId="122"/>
    <cellStyle name="gap" xfId="123"/>
    <cellStyle name="gap 2" xfId="124"/>
    <cellStyle name="gap 2 2" xfId="125"/>
    <cellStyle name="gap 2 2 2" xfId="126"/>
    <cellStyle name="gap 2 2 2 2" xfId="127"/>
    <cellStyle name="gap 2 2 2 2 2" xfId="128"/>
    <cellStyle name="gap 2 2 2 2 2 2" xfId="129"/>
    <cellStyle name="gap 2 2 2 2 3" xfId="130"/>
    <cellStyle name="gap 2 2 2 3" xfId="131"/>
    <cellStyle name="gap 2 2 2 3 2" xfId="132"/>
    <cellStyle name="gap 2 2 2 4" xfId="133"/>
    <cellStyle name="gap 2 2 3" xfId="134"/>
    <cellStyle name="gap 2 2 3 2" xfId="135"/>
    <cellStyle name="gap 2 2 3 2 2" xfId="136"/>
    <cellStyle name="gap 2 2 3 3" xfId="137"/>
    <cellStyle name="gap 2 2 4" xfId="138"/>
    <cellStyle name="gap 2 2 4 2" xfId="139"/>
    <cellStyle name="gap 2 2 5" xfId="140"/>
    <cellStyle name="gap 3" xfId="141"/>
    <cellStyle name="gap 3 2" xfId="142"/>
    <cellStyle name="gap 3 2 2" xfId="143"/>
    <cellStyle name="gap 3 2 2 2" xfId="144"/>
    <cellStyle name="gap 3 2 3" xfId="145"/>
    <cellStyle name="gap 3 3" xfId="146"/>
    <cellStyle name="gap 3 3 2" xfId="147"/>
    <cellStyle name="gap 3 4" xfId="148"/>
    <cellStyle name="gap 4" xfId="149"/>
    <cellStyle name="gap 4 2" xfId="150"/>
    <cellStyle name="gap 4 2 2" xfId="151"/>
    <cellStyle name="gap 4 3" xfId="152"/>
    <cellStyle name="gap 5" xfId="153"/>
    <cellStyle name="gap 5 2" xfId="154"/>
    <cellStyle name="gap 6" xfId="155"/>
    <cellStyle name="Good" xfId="1868" builtinId="26" customBuiltin="1"/>
    <cellStyle name="Good 2" xfId="156"/>
    <cellStyle name="Grey" xfId="157"/>
    <cellStyle name="GreyBackground" xfId="158"/>
    <cellStyle name="GreyBackground 2" xfId="159"/>
    <cellStyle name="Header1" xfId="160"/>
    <cellStyle name="Header2" xfId="161"/>
    <cellStyle name="Heading 1" xfId="1864" builtinId="16" customBuiltin="1"/>
    <cellStyle name="Heading 1 2" xfId="162"/>
    <cellStyle name="Heading 2" xfId="1865" builtinId="17" customBuiltin="1"/>
    <cellStyle name="Heading 2 2" xfId="163"/>
    <cellStyle name="Heading 3" xfId="1866" builtinId="18" customBuiltin="1"/>
    <cellStyle name="Heading 3 2" xfId="164"/>
    <cellStyle name="Heading 4" xfId="1867" builtinId="19" customBuiltin="1"/>
    <cellStyle name="Heading 4 2" xfId="165"/>
    <cellStyle name="Heading1" xfId="166"/>
    <cellStyle name="Heading2" xfId="167"/>
    <cellStyle name="Hipervínculo" xfId="168"/>
    <cellStyle name="Hipervínculo visitado" xfId="169"/>
    <cellStyle name="Huomautus 2" xfId="170"/>
    <cellStyle name="Huomautus 3" xfId="171"/>
    <cellStyle name="Hyperlink" xfId="1" builtinId="8"/>
    <cellStyle name="Hyperlink 2" xfId="172"/>
    <cellStyle name="Hyperlink 2 2" xfId="173"/>
    <cellStyle name="Hyperlink 3" xfId="174"/>
    <cellStyle name="Hyperlink 4" xfId="175"/>
    <cellStyle name="Hyperlink 5" xfId="1853"/>
    <cellStyle name="Input" xfId="1871" builtinId="20" customBuiltin="1"/>
    <cellStyle name="Input [yellow]" xfId="176"/>
    <cellStyle name="Input 2" xfId="177"/>
    <cellStyle name="ISC" xfId="178"/>
    <cellStyle name="ISC 2" xfId="179"/>
    <cellStyle name="isced" xfId="180"/>
    <cellStyle name="ISCED Titles" xfId="181"/>
    <cellStyle name="isced_8gradk" xfId="182"/>
    <cellStyle name="level1a" xfId="183"/>
    <cellStyle name="level1a 2" xfId="184"/>
    <cellStyle name="level1a 2 2" xfId="185"/>
    <cellStyle name="level1a 2 2 2" xfId="186"/>
    <cellStyle name="level1a 2 2 3" xfId="187"/>
    <cellStyle name="level2" xfId="188"/>
    <cellStyle name="level2 2" xfId="189"/>
    <cellStyle name="level2 2 2" xfId="190"/>
    <cellStyle name="level2 2 2 2" xfId="191"/>
    <cellStyle name="level2 2 2 3" xfId="192"/>
    <cellStyle name="level2a" xfId="193"/>
    <cellStyle name="level2a 2" xfId="194"/>
    <cellStyle name="level2a 2 2" xfId="195"/>
    <cellStyle name="level2a 2 2 2" xfId="196"/>
    <cellStyle name="level2a 2 2 3" xfId="197"/>
    <cellStyle name="level3" xfId="198"/>
    <cellStyle name="Line titles-Rows" xfId="199"/>
    <cellStyle name="Linked Cell" xfId="1874" builtinId="24" customBuiltin="1"/>
    <cellStyle name="Linked Cell 2" xfId="200"/>
    <cellStyle name="Migliaia (0)_conti99" xfId="201"/>
    <cellStyle name="Neutral" xfId="1870" builtinId="28" customBuiltin="1"/>
    <cellStyle name="Neutral 2" xfId="202"/>
    <cellStyle name="Normaali 2" xfId="203"/>
    <cellStyle name="Normaali 3" xfId="204"/>
    <cellStyle name="Normal" xfId="0" builtinId="0"/>
    <cellStyle name="Normal - Style1" xfId="205"/>
    <cellStyle name="Normal 10" xfId="206"/>
    <cellStyle name="Normal 10 2" xfId="207"/>
    <cellStyle name="Normal 11" xfId="208"/>
    <cellStyle name="Normal 11 2" xfId="209"/>
    <cellStyle name="Normal 11 2 2" xfId="210"/>
    <cellStyle name="Normal 11 2 2 2" xfId="211"/>
    <cellStyle name="Normal 11 2 2 3" xfId="212"/>
    <cellStyle name="Normal 11 2 3" xfId="213"/>
    <cellStyle name="Normal 11 2 3 2" xfId="214"/>
    <cellStyle name="Normal 11 2 3 3" xfId="215"/>
    <cellStyle name="Normal 11 2 4" xfId="216"/>
    <cellStyle name="Normal 11 2 4 2" xfId="217"/>
    <cellStyle name="Normal 11 2 4 3" xfId="218"/>
    <cellStyle name="Normal 11 2 4 4" xfId="219"/>
    <cellStyle name="Normal 11 2 5" xfId="220"/>
    <cellStyle name="Normal 11 2 5 2" xfId="221"/>
    <cellStyle name="Normal 11 2 6" xfId="222"/>
    <cellStyle name="Normal 11 2 7" xfId="223"/>
    <cellStyle name="Normal 11 3" xfId="224"/>
    <cellStyle name="Normal 11 3 2" xfId="225"/>
    <cellStyle name="Normal 11 3 2 2" xfId="226"/>
    <cellStyle name="Normal 11 3 3" xfId="227"/>
    <cellStyle name="Normal 11 4" xfId="228"/>
    <cellStyle name="Normal 11 4 2" xfId="229"/>
    <cellStyle name="Normal 11 4 2 2" xfId="230"/>
    <cellStyle name="Normal 11 4 3" xfId="231"/>
    <cellStyle name="Normal 11 5" xfId="232"/>
    <cellStyle name="Normal 11 5 2" xfId="233"/>
    <cellStyle name="Normal 11 5 3" xfId="234"/>
    <cellStyle name="Normal 11 6" xfId="235"/>
    <cellStyle name="Normal 11 6 2" xfId="236"/>
    <cellStyle name="Normal 11 6 3" xfId="237"/>
    <cellStyle name="Normal 11 7" xfId="238"/>
    <cellStyle name="Normal 11 8" xfId="239"/>
    <cellStyle name="Normal 12" xfId="240"/>
    <cellStyle name="Normal 12 2" xfId="241"/>
    <cellStyle name="Normal 12 3" xfId="242"/>
    <cellStyle name="Normal 13" xfId="243"/>
    <cellStyle name="Normal 13 2" xfId="244"/>
    <cellStyle name="Normal 13 2 2" xfId="245"/>
    <cellStyle name="Normal 13 2 2 2" xfId="246"/>
    <cellStyle name="Normal 13 2 2 3" xfId="247"/>
    <cellStyle name="Normal 13 2 3" xfId="248"/>
    <cellStyle name="Normal 13 2 3 2" xfId="249"/>
    <cellStyle name="Normal 13 2 3 3" xfId="250"/>
    <cellStyle name="Normal 13 2 4" xfId="251"/>
    <cellStyle name="Normal 13 2 4 2" xfId="252"/>
    <cellStyle name="Normal 13 2 4 3" xfId="253"/>
    <cellStyle name="Normal 13 2 5" xfId="254"/>
    <cellStyle name="Normal 13 2 5 2" xfId="255"/>
    <cellStyle name="Normal 13 2 6" xfId="256"/>
    <cellStyle name="Normal 13 2 7" xfId="257"/>
    <cellStyle name="Normal 13 3" xfId="258"/>
    <cellStyle name="Normal 13 3 2" xfId="259"/>
    <cellStyle name="Normal 13 3 3" xfId="260"/>
    <cellStyle name="Normal 13 4" xfId="261"/>
    <cellStyle name="Normal 13 5" xfId="262"/>
    <cellStyle name="Normal 13 6" xfId="263"/>
    <cellStyle name="Normal 14" xfId="264"/>
    <cellStyle name="Normal 14 2" xfId="265"/>
    <cellStyle name="Normal 14 2 2" xfId="266"/>
    <cellStyle name="Normal 14 2 2 2" xfId="267"/>
    <cellStyle name="Normal 14 2 2 3" xfId="268"/>
    <cellStyle name="Normal 14 2 3" xfId="269"/>
    <cellStyle name="Normal 14 2 3 2" xfId="270"/>
    <cellStyle name="Normal 14 2 3 3" xfId="271"/>
    <cellStyle name="Normal 14 2 4" xfId="272"/>
    <cellStyle name="Normal 14 2 5" xfId="273"/>
    <cellStyle name="Normal 15" xfId="274"/>
    <cellStyle name="Normal 15 2" xfId="275"/>
    <cellStyle name="Normal 15 2 2" xfId="276"/>
    <cellStyle name="Normal 15 2 3" xfId="277"/>
    <cellStyle name="Normal 15 2 4" xfId="278"/>
    <cellStyle name="Normal 15 3" xfId="279"/>
    <cellStyle name="Normal 15 3 2" xfId="280"/>
    <cellStyle name="Normal 15 3 3" xfId="281"/>
    <cellStyle name="Normal 15 4" xfId="282"/>
    <cellStyle name="Normal 15 4 2" xfId="283"/>
    <cellStyle name="Normal 15 5" xfId="284"/>
    <cellStyle name="Normal 16" xfId="285"/>
    <cellStyle name="Normal 16 2" xfId="286"/>
    <cellStyle name="Normal 16 3" xfId="287"/>
    <cellStyle name="Normal 17" xfId="288"/>
    <cellStyle name="Normal 17 2" xfId="289"/>
    <cellStyle name="Normal 17 2 2" xfId="290"/>
    <cellStyle name="Normal 17 3" xfId="291"/>
    <cellStyle name="Normal 18" xfId="292"/>
    <cellStyle name="Normal 18 2" xfId="293"/>
    <cellStyle name="Normal 18 3" xfId="294"/>
    <cellStyle name="Normal 19" xfId="295"/>
    <cellStyle name="Normal 19 2" xfId="296"/>
    <cellStyle name="Normal 19 3" xfId="297"/>
    <cellStyle name="Normal 2" xfId="2"/>
    <cellStyle name="Normal 2 10" xfId="298"/>
    <cellStyle name="Normal 2 11" xfId="1855"/>
    <cellStyle name="Normal 2 13" xfId="299"/>
    <cellStyle name="Normal 2 14" xfId="300"/>
    <cellStyle name="Normal 2 15" xfId="301"/>
    <cellStyle name="Normal 2 15 2" xfId="302"/>
    <cellStyle name="Normal 2 15 2 2" xfId="303"/>
    <cellStyle name="Normal 2 15 2 3" xfId="304"/>
    <cellStyle name="Normal 2 15 3" xfId="305"/>
    <cellStyle name="Normal 2 15 3 2" xfId="306"/>
    <cellStyle name="Normal 2 15 3 3" xfId="307"/>
    <cellStyle name="Normal 2 15 4" xfId="308"/>
    <cellStyle name="Normal 2 15 4 2" xfId="309"/>
    <cellStyle name="Normal 2 15 4 3" xfId="310"/>
    <cellStyle name="Normal 2 15 5" xfId="311"/>
    <cellStyle name="Normal 2 15 5 2" xfId="312"/>
    <cellStyle name="Normal 2 15 6" xfId="313"/>
    <cellStyle name="Normal 2 15 7" xfId="314"/>
    <cellStyle name="Normal 2 17" xfId="315"/>
    <cellStyle name="Normal 2 2" xfId="316"/>
    <cellStyle name="Normal 2 2 2" xfId="317"/>
    <cellStyle name="Normal 2 2 2 2" xfId="318"/>
    <cellStyle name="Normal 2 2 2 2 2" xfId="319"/>
    <cellStyle name="Normal 2 2 2 2 2 2" xfId="320"/>
    <cellStyle name="Normal 2 2 2 2 2 3" xfId="321"/>
    <cellStyle name="Normal 2 2 2 2 3" xfId="322"/>
    <cellStyle name="Normal 2 2 2 2 3 2" xfId="323"/>
    <cellStyle name="Normal 2 2 2 2 3 3" xfId="324"/>
    <cellStyle name="Normal 2 2 2 2 4" xfId="325"/>
    <cellStyle name="Normal 2 2 2 2 4 2" xfId="326"/>
    <cellStyle name="Normal 2 2 2 2 4 3" xfId="327"/>
    <cellStyle name="Normal 2 2 2 2 5" xfId="328"/>
    <cellStyle name="Normal 2 2 2 2 6" xfId="329"/>
    <cellStyle name="Normal 2 2 3" xfId="330"/>
    <cellStyle name="Normal 2 2 4" xfId="331"/>
    <cellStyle name="Normal 2 3" xfId="332"/>
    <cellStyle name="Normal 2 3 2" xfId="333"/>
    <cellStyle name="Normal 2 4" xfId="334"/>
    <cellStyle name="Normal 2 4 2" xfId="335"/>
    <cellStyle name="Normal 2 5" xfId="336"/>
    <cellStyle name="Normal 2 5 2" xfId="337"/>
    <cellStyle name="Normal 2 6" xfId="338"/>
    <cellStyle name="Normal 2 6 2" xfId="339"/>
    <cellStyle name="Normal 2 7" xfId="340"/>
    <cellStyle name="Normal 2 7 2" xfId="341"/>
    <cellStyle name="Normal 2 8" xfId="342"/>
    <cellStyle name="Normal 2 8 2" xfId="343"/>
    <cellStyle name="Normal 2 8 3" xfId="344"/>
    <cellStyle name="Normal 2 8 4" xfId="345"/>
    <cellStyle name="Normal 2 9" xfId="346"/>
    <cellStyle name="Normal 2 9 2" xfId="347"/>
    <cellStyle name="Normal 2 9 2 2" xfId="348"/>
    <cellStyle name="Normal 2 9 2 3" xfId="349"/>
    <cellStyle name="Normal 2 9 3" xfId="350"/>
    <cellStyle name="Normal 2 9 3 2" xfId="351"/>
    <cellStyle name="Normal 2 9 3 3" xfId="352"/>
    <cellStyle name="Normal 2 9 4" xfId="353"/>
    <cellStyle name="Normal 2 9 4 2" xfId="354"/>
    <cellStyle name="Normal 2 9 4 3" xfId="355"/>
    <cellStyle name="Normal 2 9 5" xfId="356"/>
    <cellStyle name="Normal 2 9 5 2" xfId="357"/>
    <cellStyle name="Normal 2 9 6" xfId="358"/>
    <cellStyle name="Normal 2 9 7" xfId="359"/>
    <cellStyle name="Normal 2_AUG_TabChap2" xfId="360"/>
    <cellStyle name="Normal 20" xfId="361"/>
    <cellStyle name="Normal 20 2" xfId="362"/>
    <cellStyle name="Normal 20 3" xfId="363"/>
    <cellStyle name="Normal 21" xfId="364"/>
    <cellStyle name="Normal 21 2" xfId="365"/>
    <cellStyle name="Normal 22" xfId="366"/>
    <cellStyle name="Normal 23" xfId="367"/>
    <cellStyle name="Normal 24" xfId="368"/>
    <cellStyle name="Normal 25" xfId="1856"/>
    <cellStyle name="Normal 26" xfId="1857"/>
    <cellStyle name="Normal 27" xfId="1904"/>
    <cellStyle name="Normal 28 2 2" xfId="1861"/>
    <cellStyle name="Normal 3" xfId="369"/>
    <cellStyle name="Normal 3 10" xfId="370"/>
    <cellStyle name="Normal 3 10 2" xfId="371"/>
    <cellStyle name="Normal 3 11" xfId="372"/>
    <cellStyle name="Normal 3 2" xfId="373"/>
    <cellStyle name="Normal 3 2 2" xfId="374"/>
    <cellStyle name="Normal 3 2 2 2" xfId="375"/>
    <cellStyle name="Normal 3 2 2 2 2" xfId="376"/>
    <cellStyle name="Normal 3 2 2 2 3" xfId="377"/>
    <cellStyle name="Normal 3 2 2 3" xfId="378"/>
    <cellStyle name="Normal 3 2 2 3 2" xfId="379"/>
    <cellStyle name="Normal 3 2 2 3 2 2" xfId="380"/>
    <cellStyle name="Normal 3 2 2 3 2 3" xfId="381"/>
    <cellStyle name="Normal 3 2 2 3 3" xfId="382"/>
    <cellStyle name="Normal 3 2 2 3 3 2" xfId="383"/>
    <cellStyle name="Normal 3 2 2 3 3 3" xfId="384"/>
    <cellStyle name="Normal 3 2 2 3 4" xfId="385"/>
    <cellStyle name="Normal 3 2 2 3 4 2" xfId="386"/>
    <cellStyle name="Normal 3 2 2 3 4 3" xfId="387"/>
    <cellStyle name="Normal 3 2 2 3 5" xfId="388"/>
    <cellStyle name="Normal 3 2 2 3 5 2" xfId="389"/>
    <cellStyle name="Normal 3 2 2 3 6" xfId="390"/>
    <cellStyle name="Normal 3 2 2 3 7" xfId="391"/>
    <cellStyle name="Normal 3 2 2 4" xfId="392"/>
    <cellStyle name="Normal 3 2 2 4 2" xfId="393"/>
    <cellStyle name="Normal 3 2 2 4 2 2" xfId="394"/>
    <cellStyle name="Normal 3 2 2 4 3" xfId="395"/>
    <cellStyle name="Normal 3 2 2 5" xfId="396"/>
    <cellStyle name="Normal 3 2 2 5 2" xfId="397"/>
    <cellStyle name="Normal 3 2 2 5 2 2" xfId="398"/>
    <cellStyle name="Normal 3 2 2 5 3" xfId="399"/>
    <cellStyle name="Normal 3 2 2 6" xfId="400"/>
    <cellStyle name="Normal 3 2 2 6 2" xfId="401"/>
    <cellStyle name="Normal 3 2 2 6 3" xfId="402"/>
    <cellStyle name="Normal 3 2 2 7" xfId="403"/>
    <cellStyle name="Normal 3 2 2 7 2" xfId="404"/>
    <cellStyle name="Normal 3 2 2 7 3" xfId="405"/>
    <cellStyle name="Normal 3 2 2 8" xfId="406"/>
    <cellStyle name="Normal 3 2 2 9" xfId="407"/>
    <cellStyle name="Normal 3 2 3" xfId="408"/>
    <cellStyle name="Normal 3 2 4" xfId="409"/>
    <cellStyle name="Normal 3 3" xfId="410"/>
    <cellStyle name="Normal 3 3 2" xfId="411"/>
    <cellStyle name="Normal 3 3 3" xfId="412"/>
    <cellStyle name="Normal 3 3 3 2" xfId="413"/>
    <cellStyle name="Normal 3 3 3 3" xfId="414"/>
    <cellStyle name="Normal 3 3 4" xfId="415"/>
    <cellStyle name="Normal 3 3 4 2" xfId="416"/>
    <cellStyle name="Normal 3 3 4 3" xfId="417"/>
    <cellStyle name="Normal 3 3 5" xfId="418"/>
    <cellStyle name="Normal 3 3 5 2" xfId="419"/>
    <cellStyle name="Normal 3 3 5 3" xfId="420"/>
    <cellStyle name="Normal 3 3 6" xfId="421"/>
    <cellStyle name="Normal 3 3 7" xfId="422"/>
    <cellStyle name="Normal 3 3 8" xfId="423"/>
    <cellStyle name="Normal 3 4" xfId="424"/>
    <cellStyle name="Normal 3 4 2" xfId="425"/>
    <cellStyle name="Normal 3 4 2 2" xfId="426"/>
    <cellStyle name="Normal 3 4 2 3" xfId="427"/>
    <cellStyle name="Normal 3 4 2 4" xfId="428"/>
    <cellStyle name="Normal 3 4 3" xfId="429"/>
    <cellStyle name="Normal 3 4 3 2" xfId="430"/>
    <cellStyle name="Normal 3 4 3 3" xfId="431"/>
    <cellStyle name="Normal 3 4 3 4" xfId="432"/>
    <cellStyle name="Normal 3 4 4" xfId="433"/>
    <cellStyle name="Normal 3 4 5" xfId="434"/>
    <cellStyle name="Normal 3 4 6" xfId="435"/>
    <cellStyle name="Normal 3 5" xfId="436"/>
    <cellStyle name="Normal 3 5 2" xfId="437"/>
    <cellStyle name="Normal 3 5 2 2" xfId="438"/>
    <cellStyle name="Normal 3 5 3" xfId="439"/>
    <cellStyle name="Normal 3 5 3 2" xfId="440"/>
    <cellStyle name="Normal 3 5 3 3" xfId="441"/>
    <cellStyle name="Normal 3 5 3 4" xfId="442"/>
    <cellStyle name="Normal 3 5 4" xfId="443"/>
    <cellStyle name="Normal 3 5 5" xfId="444"/>
    <cellStyle name="Normal 3 6" xfId="445"/>
    <cellStyle name="Normal 3 7" xfId="446"/>
    <cellStyle name="Normal 3 7 2" xfId="447"/>
    <cellStyle name="Normal 3 7 2 2" xfId="448"/>
    <cellStyle name="Normal 3 7 3" xfId="449"/>
    <cellStyle name="Normal 3 8" xfId="450"/>
    <cellStyle name="Normal 3 8 2" xfId="451"/>
    <cellStyle name="Normal 3 8 3" xfId="452"/>
    <cellStyle name="Normal 3 9" xfId="453"/>
    <cellStyle name="Normal 3 9 2" xfId="454"/>
    <cellStyle name="Normal 3 9 3" xfId="455"/>
    <cellStyle name="Normal 31" xfId="1858"/>
    <cellStyle name="Normal 34" xfId="1859"/>
    <cellStyle name="Normal 4" xfId="456"/>
    <cellStyle name="Normal 4 2" xfId="457"/>
    <cellStyle name="Normal 4 2 2" xfId="458"/>
    <cellStyle name="Normal 4 2 3" xfId="459"/>
    <cellStyle name="Normal 4 2 4" xfId="460"/>
    <cellStyle name="Normal 4 3" xfId="461"/>
    <cellStyle name="Normal 4 3 2" xfId="462"/>
    <cellStyle name="Normal 4 3 2 2" xfId="463"/>
    <cellStyle name="Normal 4 3 2 3" xfId="464"/>
    <cellStyle name="Normal 4 3 3" xfId="465"/>
    <cellStyle name="Normal 4 3 3 2" xfId="466"/>
    <cellStyle name="Normal 4 3 3 3" xfId="467"/>
    <cellStyle name="Normal 4 3 4" xfId="468"/>
    <cellStyle name="Normal 4 3 4 2" xfId="469"/>
    <cellStyle name="Normal 4 3 4 3" xfId="470"/>
    <cellStyle name="Normal 4 3 5" xfId="471"/>
    <cellStyle name="Normal 4 3 5 2" xfId="472"/>
    <cellStyle name="Normal 4 3 6" xfId="473"/>
    <cellStyle name="Normal 4 3 7" xfId="474"/>
    <cellStyle name="Normal 4 3 8" xfId="475"/>
    <cellStyle name="Normal 4 3 9" xfId="476"/>
    <cellStyle name="Normal 4 4" xfId="477"/>
    <cellStyle name="Normal 4 4 2" xfId="478"/>
    <cellStyle name="Normal 4 4 2 2" xfId="479"/>
    <cellStyle name="Normal 4 4 2 3" xfId="480"/>
    <cellStyle name="Normal 4 4 3" xfId="481"/>
    <cellStyle name="Normal 4 4 4" xfId="482"/>
    <cellStyle name="Normal 4 5" xfId="483"/>
    <cellStyle name="Normal 4 5 2" xfId="484"/>
    <cellStyle name="Normal 4 5 3" xfId="485"/>
    <cellStyle name="Normal 4 6" xfId="486"/>
    <cellStyle name="Normal 4 7" xfId="487"/>
    <cellStyle name="Normal 4 8" xfId="488"/>
    <cellStyle name="Normal 5" xfId="489"/>
    <cellStyle name="Normal 5 2" xfId="490"/>
    <cellStyle name="Normal 5 2 2" xfId="491"/>
    <cellStyle name="Normal 5 2 2 2" xfId="492"/>
    <cellStyle name="Normal 5 2 2 2 2" xfId="493"/>
    <cellStyle name="Normal 5 2 2 3" xfId="494"/>
    <cellStyle name="Normal 5 2 3" xfId="495"/>
    <cellStyle name="Normal 5 2 3 2" xfId="496"/>
    <cellStyle name="Normal 5 2 3 2 2" xfId="497"/>
    <cellStyle name="Normal 5 2 3 3" xfId="498"/>
    <cellStyle name="Normal 5 2 4" xfId="499"/>
    <cellStyle name="Normal 5 2 5" xfId="500"/>
    <cellStyle name="Normal 5 2 5 2" xfId="501"/>
    <cellStyle name="Normal 5 2 5 3" xfId="502"/>
    <cellStyle name="Normal 5 2 6" xfId="503"/>
    <cellStyle name="Normal 5 2 6 2" xfId="504"/>
    <cellStyle name="Normal 5 2 6 3" xfId="505"/>
    <cellStyle name="Normal 5 2 7" xfId="506"/>
    <cellStyle name="Normal 5 2 7 2" xfId="507"/>
    <cellStyle name="Normal 5 2 7 3" xfId="508"/>
    <cellStyle name="Normal 5 2 8" xfId="509"/>
    <cellStyle name="Normal 5 2 9" xfId="510"/>
    <cellStyle name="Normal 5 3" xfId="511"/>
    <cellStyle name="Normal 5 3 2" xfId="512"/>
    <cellStyle name="Normal 5 3 2 2" xfId="513"/>
    <cellStyle name="Normal 5 3 3" xfId="514"/>
    <cellStyle name="Normal 5 4" xfId="515"/>
    <cellStyle name="Normal 5 4 2" xfId="516"/>
    <cellStyle name="Normal 5 4 2 2" xfId="517"/>
    <cellStyle name="Normal 5 4 3" xfId="518"/>
    <cellStyle name="Normal 5 5" xfId="519"/>
    <cellStyle name="Normal 6" xfId="3"/>
    <cellStyle name="Normal 6 2" xfId="520"/>
    <cellStyle name="Normal 6 3" xfId="521"/>
    <cellStyle name="Normal 6 4" xfId="1854"/>
    <cellStyle name="Normal 7" xfId="522"/>
    <cellStyle name="Normal 7 2" xfId="523"/>
    <cellStyle name="Normal 8" xfId="524"/>
    <cellStyle name="Normal 8 10" xfId="525"/>
    <cellStyle name="Normal 8 11" xfId="526"/>
    <cellStyle name="Normal 8 2" xfId="527"/>
    <cellStyle name="Normal 8 3" xfId="528"/>
    <cellStyle name="Normal 8 4" xfId="529"/>
    <cellStyle name="Normal 8 5" xfId="530"/>
    <cellStyle name="Normal 8 6" xfId="531"/>
    <cellStyle name="Normal 8 7" xfId="532"/>
    <cellStyle name="Normal 8 8" xfId="533"/>
    <cellStyle name="Normal 8 9" xfId="534"/>
    <cellStyle name="Normal 80" xfId="1860"/>
    <cellStyle name="Normal 9" xfId="535"/>
    <cellStyle name="Normal 9 2" xfId="536"/>
    <cellStyle name="Normal 9 2 2" xfId="537"/>
    <cellStyle name="Normal 9 2 2 2" xfId="538"/>
    <cellStyle name="Normal 9 2 3" xfId="539"/>
    <cellStyle name="Normal 9 3" xfId="540"/>
    <cellStyle name="Normal 9 3 2" xfId="541"/>
    <cellStyle name="Normal 9 3 2 2" xfId="542"/>
    <cellStyle name="Normal 9 3 3" xfId="543"/>
    <cellStyle name="Normal 9 4" xfId="544"/>
    <cellStyle name="Normal 9 4 2" xfId="545"/>
    <cellStyle name="Normal 9 5" xfId="546"/>
    <cellStyle name="Normal 92" xfId="1862"/>
    <cellStyle name="Normál_8gradk" xfId="547"/>
    <cellStyle name="Normal-blank" xfId="548"/>
    <cellStyle name="Normal-bottom" xfId="549"/>
    <cellStyle name="Normal-center" xfId="550"/>
    <cellStyle name="Normal-droit" xfId="551"/>
    <cellStyle name="Normal-droite" xfId="552"/>
    <cellStyle name="Normalny 10" xfId="553"/>
    <cellStyle name="Normalny 2" xfId="554"/>
    <cellStyle name="Normalny 2 2" xfId="555"/>
    <cellStyle name="Normalny 2 2 2" xfId="556"/>
    <cellStyle name="Normalny 2 2 2 2" xfId="557"/>
    <cellStyle name="Normalny 2 3" xfId="558"/>
    <cellStyle name="Normalny 2 3 2" xfId="559"/>
    <cellStyle name="Normalny 2 4" xfId="560"/>
    <cellStyle name="Normalny 2 4 2" xfId="561"/>
    <cellStyle name="Normalny 2 5" xfId="562"/>
    <cellStyle name="Normalny 2 5 2" xfId="563"/>
    <cellStyle name="Normalny 2 6" xfId="564"/>
    <cellStyle name="Normalny 2 6 2" xfId="565"/>
    <cellStyle name="Normalny 2 7" xfId="566"/>
    <cellStyle name="Normalny 2 7 2" xfId="567"/>
    <cellStyle name="Normalny 2 8" xfId="568"/>
    <cellStyle name="Normalny 2 8 2" xfId="569"/>
    <cellStyle name="Normalny 3" xfId="570"/>
    <cellStyle name="Normalny 3 2" xfId="571"/>
    <cellStyle name="Normalny 4" xfId="572"/>
    <cellStyle name="Normalny 4 2" xfId="573"/>
    <cellStyle name="Normalny 5" xfId="574"/>
    <cellStyle name="Normalny 5 2" xfId="575"/>
    <cellStyle name="Normalny 5 3" xfId="576"/>
    <cellStyle name="Normalny 5 3 2" xfId="577"/>
    <cellStyle name="Normalny 5 4" xfId="578"/>
    <cellStyle name="Normalny 6" xfId="579"/>
    <cellStyle name="Normalny 7" xfId="580"/>
    <cellStyle name="Normalny 8" xfId="581"/>
    <cellStyle name="Normalny 9" xfId="582"/>
    <cellStyle name="Normalny_FDB Quest - Parenting support" xfId="583"/>
    <cellStyle name="Normal-top" xfId="584"/>
    <cellStyle name="Note" xfId="1877" builtinId="10" customBuiltin="1"/>
    <cellStyle name="Note 10 2" xfId="585"/>
    <cellStyle name="Note 10 2 2" xfId="586"/>
    <cellStyle name="Note 10 2 2 2" xfId="587"/>
    <cellStyle name="Note 10 2 2 2 2" xfId="588"/>
    <cellStyle name="Note 10 2 2 2 2 2" xfId="589"/>
    <cellStyle name="Note 10 2 2 2 3" xfId="590"/>
    <cellStyle name="Note 10 2 2 3" xfId="591"/>
    <cellStyle name="Note 10 2 2 3 2" xfId="592"/>
    <cellStyle name="Note 10 2 2 4" xfId="593"/>
    <cellStyle name="Note 10 2 3" xfId="594"/>
    <cellStyle name="Note 10 2 3 2" xfId="595"/>
    <cellStyle name="Note 10 2 3 2 2" xfId="596"/>
    <cellStyle name="Note 10 2 3 3" xfId="597"/>
    <cellStyle name="Note 10 2 4" xfId="598"/>
    <cellStyle name="Note 10 2 4 2" xfId="599"/>
    <cellStyle name="Note 10 2 5" xfId="600"/>
    <cellStyle name="Note 10 3" xfId="601"/>
    <cellStyle name="Note 10 3 2" xfId="602"/>
    <cellStyle name="Note 10 3 2 2" xfId="603"/>
    <cellStyle name="Note 10 3 2 2 2" xfId="604"/>
    <cellStyle name="Note 10 3 2 2 2 2" xfId="605"/>
    <cellStyle name="Note 10 3 2 2 3" xfId="606"/>
    <cellStyle name="Note 10 3 2 3" xfId="607"/>
    <cellStyle name="Note 10 3 2 3 2" xfId="608"/>
    <cellStyle name="Note 10 3 2 4" xfId="609"/>
    <cellStyle name="Note 10 3 3" xfId="610"/>
    <cellStyle name="Note 10 3 3 2" xfId="611"/>
    <cellStyle name="Note 10 3 3 2 2" xfId="612"/>
    <cellStyle name="Note 10 3 3 3" xfId="613"/>
    <cellStyle name="Note 10 3 4" xfId="614"/>
    <cellStyle name="Note 10 3 4 2" xfId="615"/>
    <cellStyle name="Note 10 3 5" xfId="616"/>
    <cellStyle name="Note 10 4" xfId="617"/>
    <cellStyle name="Note 10 4 2" xfId="618"/>
    <cellStyle name="Note 10 4 2 2" xfId="619"/>
    <cellStyle name="Note 10 4 2 2 2" xfId="620"/>
    <cellStyle name="Note 10 4 2 2 2 2" xfId="621"/>
    <cellStyle name="Note 10 4 2 2 3" xfId="622"/>
    <cellStyle name="Note 10 4 2 3" xfId="623"/>
    <cellStyle name="Note 10 4 2 3 2" xfId="624"/>
    <cellStyle name="Note 10 4 2 4" xfId="625"/>
    <cellStyle name="Note 10 4 3" xfId="626"/>
    <cellStyle name="Note 10 4 3 2" xfId="627"/>
    <cellStyle name="Note 10 4 3 2 2" xfId="628"/>
    <cellStyle name="Note 10 4 3 3" xfId="629"/>
    <cellStyle name="Note 10 4 4" xfId="630"/>
    <cellStyle name="Note 10 4 4 2" xfId="631"/>
    <cellStyle name="Note 10 4 5" xfId="632"/>
    <cellStyle name="Note 10 5" xfId="633"/>
    <cellStyle name="Note 10 5 2" xfId="634"/>
    <cellStyle name="Note 10 5 2 2" xfId="635"/>
    <cellStyle name="Note 10 5 2 2 2" xfId="636"/>
    <cellStyle name="Note 10 5 2 2 2 2" xfId="637"/>
    <cellStyle name="Note 10 5 2 2 3" xfId="638"/>
    <cellStyle name="Note 10 5 2 3" xfId="639"/>
    <cellStyle name="Note 10 5 2 3 2" xfId="640"/>
    <cellStyle name="Note 10 5 2 4" xfId="641"/>
    <cellStyle name="Note 10 5 3" xfId="642"/>
    <cellStyle name="Note 10 5 3 2" xfId="643"/>
    <cellStyle name="Note 10 5 3 2 2" xfId="644"/>
    <cellStyle name="Note 10 5 3 3" xfId="645"/>
    <cellStyle name="Note 10 5 4" xfId="646"/>
    <cellStyle name="Note 10 5 4 2" xfId="647"/>
    <cellStyle name="Note 10 5 5" xfId="648"/>
    <cellStyle name="Note 10 6" xfId="649"/>
    <cellStyle name="Note 10 6 2" xfId="650"/>
    <cellStyle name="Note 10 6 2 2" xfId="651"/>
    <cellStyle name="Note 10 6 2 2 2" xfId="652"/>
    <cellStyle name="Note 10 6 2 2 2 2" xfId="653"/>
    <cellStyle name="Note 10 6 2 2 3" xfId="654"/>
    <cellStyle name="Note 10 6 2 3" xfId="655"/>
    <cellStyle name="Note 10 6 2 3 2" xfId="656"/>
    <cellStyle name="Note 10 6 2 4" xfId="657"/>
    <cellStyle name="Note 10 6 3" xfId="658"/>
    <cellStyle name="Note 10 6 3 2" xfId="659"/>
    <cellStyle name="Note 10 6 3 2 2" xfId="660"/>
    <cellStyle name="Note 10 6 3 3" xfId="661"/>
    <cellStyle name="Note 10 6 4" xfId="662"/>
    <cellStyle name="Note 10 6 4 2" xfId="663"/>
    <cellStyle name="Note 10 6 5" xfId="664"/>
    <cellStyle name="Note 10 7" xfId="665"/>
    <cellStyle name="Note 10 7 2" xfId="666"/>
    <cellStyle name="Note 10 7 2 2" xfId="667"/>
    <cellStyle name="Note 10 7 2 2 2" xfId="668"/>
    <cellStyle name="Note 10 7 2 2 2 2" xfId="669"/>
    <cellStyle name="Note 10 7 2 2 3" xfId="670"/>
    <cellStyle name="Note 10 7 2 3" xfId="671"/>
    <cellStyle name="Note 10 7 2 3 2" xfId="672"/>
    <cellStyle name="Note 10 7 2 4" xfId="673"/>
    <cellStyle name="Note 10 7 3" xfId="674"/>
    <cellStyle name="Note 10 7 3 2" xfId="675"/>
    <cellStyle name="Note 10 7 3 2 2" xfId="676"/>
    <cellStyle name="Note 10 7 3 3" xfId="677"/>
    <cellStyle name="Note 10 7 4" xfId="678"/>
    <cellStyle name="Note 10 7 4 2" xfId="679"/>
    <cellStyle name="Note 10 7 5" xfId="680"/>
    <cellStyle name="Note 11 2" xfId="681"/>
    <cellStyle name="Note 11 2 2" xfId="682"/>
    <cellStyle name="Note 11 2 2 2" xfId="683"/>
    <cellStyle name="Note 11 2 2 2 2" xfId="684"/>
    <cellStyle name="Note 11 2 2 2 2 2" xfId="685"/>
    <cellStyle name="Note 11 2 2 2 3" xfId="686"/>
    <cellStyle name="Note 11 2 2 3" xfId="687"/>
    <cellStyle name="Note 11 2 2 3 2" xfId="688"/>
    <cellStyle name="Note 11 2 2 4" xfId="689"/>
    <cellStyle name="Note 11 2 3" xfId="690"/>
    <cellStyle name="Note 11 2 3 2" xfId="691"/>
    <cellStyle name="Note 11 2 3 2 2" xfId="692"/>
    <cellStyle name="Note 11 2 3 3" xfId="693"/>
    <cellStyle name="Note 11 2 4" xfId="694"/>
    <cellStyle name="Note 11 2 4 2" xfId="695"/>
    <cellStyle name="Note 11 2 5" xfId="696"/>
    <cellStyle name="Note 11 3" xfId="697"/>
    <cellStyle name="Note 11 3 2" xfId="698"/>
    <cellStyle name="Note 11 3 2 2" xfId="699"/>
    <cellStyle name="Note 11 3 2 2 2" xfId="700"/>
    <cellStyle name="Note 11 3 2 2 2 2" xfId="701"/>
    <cellStyle name="Note 11 3 2 2 3" xfId="702"/>
    <cellStyle name="Note 11 3 2 3" xfId="703"/>
    <cellStyle name="Note 11 3 2 3 2" xfId="704"/>
    <cellStyle name="Note 11 3 2 4" xfId="705"/>
    <cellStyle name="Note 11 3 3" xfId="706"/>
    <cellStyle name="Note 11 3 3 2" xfId="707"/>
    <cellStyle name="Note 11 3 3 2 2" xfId="708"/>
    <cellStyle name="Note 11 3 3 3" xfId="709"/>
    <cellStyle name="Note 11 3 4" xfId="710"/>
    <cellStyle name="Note 11 3 4 2" xfId="711"/>
    <cellStyle name="Note 11 3 5" xfId="712"/>
    <cellStyle name="Note 11 4" xfId="713"/>
    <cellStyle name="Note 11 4 2" xfId="714"/>
    <cellStyle name="Note 11 4 2 2" xfId="715"/>
    <cellStyle name="Note 11 4 2 2 2" xfId="716"/>
    <cellStyle name="Note 11 4 2 2 2 2" xfId="717"/>
    <cellStyle name="Note 11 4 2 2 3" xfId="718"/>
    <cellStyle name="Note 11 4 2 3" xfId="719"/>
    <cellStyle name="Note 11 4 2 3 2" xfId="720"/>
    <cellStyle name="Note 11 4 2 4" xfId="721"/>
    <cellStyle name="Note 11 4 3" xfId="722"/>
    <cellStyle name="Note 11 4 3 2" xfId="723"/>
    <cellStyle name="Note 11 4 3 2 2" xfId="724"/>
    <cellStyle name="Note 11 4 3 3" xfId="725"/>
    <cellStyle name="Note 11 4 4" xfId="726"/>
    <cellStyle name="Note 11 4 4 2" xfId="727"/>
    <cellStyle name="Note 11 4 5" xfId="728"/>
    <cellStyle name="Note 11 5" xfId="729"/>
    <cellStyle name="Note 11 5 2" xfId="730"/>
    <cellStyle name="Note 11 5 2 2" xfId="731"/>
    <cellStyle name="Note 11 5 2 2 2" xfId="732"/>
    <cellStyle name="Note 11 5 2 2 2 2" xfId="733"/>
    <cellStyle name="Note 11 5 2 2 3" xfId="734"/>
    <cellStyle name="Note 11 5 2 3" xfId="735"/>
    <cellStyle name="Note 11 5 2 3 2" xfId="736"/>
    <cellStyle name="Note 11 5 2 4" xfId="737"/>
    <cellStyle name="Note 11 5 3" xfId="738"/>
    <cellStyle name="Note 11 5 3 2" xfId="739"/>
    <cellStyle name="Note 11 5 3 2 2" xfId="740"/>
    <cellStyle name="Note 11 5 3 3" xfId="741"/>
    <cellStyle name="Note 11 5 4" xfId="742"/>
    <cellStyle name="Note 11 5 4 2" xfId="743"/>
    <cellStyle name="Note 11 5 5" xfId="744"/>
    <cellStyle name="Note 11 6" xfId="745"/>
    <cellStyle name="Note 11 6 2" xfId="746"/>
    <cellStyle name="Note 11 6 2 2" xfId="747"/>
    <cellStyle name="Note 11 6 2 2 2" xfId="748"/>
    <cellStyle name="Note 11 6 2 2 2 2" xfId="749"/>
    <cellStyle name="Note 11 6 2 2 3" xfId="750"/>
    <cellStyle name="Note 11 6 2 3" xfId="751"/>
    <cellStyle name="Note 11 6 2 3 2" xfId="752"/>
    <cellStyle name="Note 11 6 2 4" xfId="753"/>
    <cellStyle name="Note 11 6 3" xfId="754"/>
    <cellStyle name="Note 11 6 3 2" xfId="755"/>
    <cellStyle name="Note 11 6 3 2 2" xfId="756"/>
    <cellStyle name="Note 11 6 3 3" xfId="757"/>
    <cellStyle name="Note 11 6 4" xfId="758"/>
    <cellStyle name="Note 11 6 4 2" xfId="759"/>
    <cellStyle name="Note 11 6 5" xfId="760"/>
    <cellStyle name="Note 12 2" xfId="761"/>
    <cellStyle name="Note 12 2 2" xfId="762"/>
    <cellStyle name="Note 12 2 2 2" xfId="763"/>
    <cellStyle name="Note 12 2 2 2 2" xfId="764"/>
    <cellStyle name="Note 12 2 2 2 2 2" xfId="765"/>
    <cellStyle name="Note 12 2 2 2 3" xfId="766"/>
    <cellStyle name="Note 12 2 2 3" xfId="767"/>
    <cellStyle name="Note 12 2 2 3 2" xfId="768"/>
    <cellStyle name="Note 12 2 2 4" xfId="769"/>
    <cellStyle name="Note 12 2 3" xfId="770"/>
    <cellStyle name="Note 12 2 3 2" xfId="771"/>
    <cellStyle name="Note 12 2 3 2 2" xfId="772"/>
    <cellStyle name="Note 12 2 3 3" xfId="773"/>
    <cellStyle name="Note 12 2 4" xfId="774"/>
    <cellStyle name="Note 12 2 4 2" xfId="775"/>
    <cellStyle name="Note 12 2 5" xfId="776"/>
    <cellStyle name="Note 12 3" xfId="777"/>
    <cellStyle name="Note 12 3 2" xfId="778"/>
    <cellStyle name="Note 12 3 2 2" xfId="779"/>
    <cellStyle name="Note 12 3 2 2 2" xfId="780"/>
    <cellStyle name="Note 12 3 2 2 2 2" xfId="781"/>
    <cellStyle name="Note 12 3 2 2 3" xfId="782"/>
    <cellStyle name="Note 12 3 2 3" xfId="783"/>
    <cellStyle name="Note 12 3 2 3 2" xfId="784"/>
    <cellStyle name="Note 12 3 2 4" xfId="785"/>
    <cellStyle name="Note 12 3 3" xfId="786"/>
    <cellStyle name="Note 12 3 3 2" xfId="787"/>
    <cellStyle name="Note 12 3 3 2 2" xfId="788"/>
    <cellStyle name="Note 12 3 3 3" xfId="789"/>
    <cellStyle name="Note 12 3 4" xfId="790"/>
    <cellStyle name="Note 12 3 4 2" xfId="791"/>
    <cellStyle name="Note 12 3 5" xfId="792"/>
    <cellStyle name="Note 12 4" xfId="793"/>
    <cellStyle name="Note 12 4 2" xfId="794"/>
    <cellStyle name="Note 12 4 2 2" xfId="795"/>
    <cellStyle name="Note 12 4 2 2 2" xfId="796"/>
    <cellStyle name="Note 12 4 2 2 2 2" xfId="797"/>
    <cellStyle name="Note 12 4 2 2 3" xfId="798"/>
    <cellStyle name="Note 12 4 2 3" xfId="799"/>
    <cellStyle name="Note 12 4 2 3 2" xfId="800"/>
    <cellStyle name="Note 12 4 2 4" xfId="801"/>
    <cellStyle name="Note 12 4 3" xfId="802"/>
    <cellStyle name="Note 12 4 3 2" xfId="803"/>
    <cellStyle name="Note 12 4 3 2 2" xfId="804"/>
    <cellStyle name="Note 12 4 3 3" xfId="805"/>
    <cellStyle name="Note 12 4 4" xfId="806"/>
    <cellStyle name="Note 12 4 4 2" xfId="807"/>
    <cellStyle name="Note 12 4 5" xfId="808"/>
    <cellStyle name="Note 12 5" xfId="809"/>
    <cellStyle name="Note 12 5 2" xfId="810"/>
    <cellStyle name="Note 12 5 2 2" xfId="811"/>
    <cellStyle name="Note 12 5 2 2 2" xfId="812"/>
    <cellStyle name="Note 12 5 2 2 2 2" xfId="813"/>
    <cellStyle name="Note 12 5 2 2 3" xfId="814"/>
    <cellStyle name="Note 12 5 2 3" xfId="815"/>
    <cellStyle name="Note 12 5 2 3 2" xfId="816"/>
    <cellStyle name="Note 12 5 2 4" xfId="817"/>
    <cellStyle name="Note 12 5 3" xfId="818"/>
    <cellStyle name="Note 12 5 3 2" xfId="819"/>
    <cellStyle name="Note 12 5 3 2 2" xfId="820"/>
    <cellStyle name="Note 12 5 3 3" xfId="821"/>
    <cellStyle name="Note 12 5 4" xfId="822"/>
    <cellStyle name="Note 12 5 4 2" xfId="823"/>
    <cellStyle name="Note 12 5 5" xfId="824"/>
    <cellStyle name="Note 13 2" xfId="825"/>
    <cellStyle name="Note 13 2 2" xfId="826"/>
    <cellStyle name="Note 13 2 2 2" xfId="827"/>
    <cellStyle name="Note 13 2 2 2 2" xfId="828"/>
    <cellStyle name="Note 13 2 2 2 2 2" xfId="829"/>
    <cellStyle name="Note 13 2 2 2 3" xfId="830"/>
    <cellStyle name="Note 13 2 2 3" xfId="831"/>
    <cellStyle name="Note 13 2 2 3 2" xfId="832"/>
    <cellStyle name="Note 13 2 2 4" xfId="833"/>
    <cellStyle name="Note 13 2 3" xfId="834"/>
    <cellStyle name="Note 13 2 3 2" xfId="835"/>
    <cellStyle name="Note 13 2 3 2 2" xfId="836"/>
    <cellStyle name="Note 13 2 3 3" xfId="837"/>
    <cellStyle name="Note 13 2 4" xfId="838"/>
    <cellStyle name="Note 13 2 4 2" xfId="839"/>
    <cellStyle name="Note 13 2 5" xfId="840"/>
    <cellStyle name="Note 14 2" xfId="841"/>
    <cellStyle name="Note 14 2 2" xfId="842"/>
    <cellStyle name="Note 14 2 2 2" xfId="843"/>
    <cellStyle name="Note 14 2 2 2 2" xfId="844"/>
    <cellStyle name="Note 14 2 2 2 2 2" xfId="845"/>
    <cellStyle name="Note 14 2 2 2 3" xfId="846"/>
    <cellStyle name="Note 14 2 2 3" xfId="847"/>
    <cellStyle name="Note 14 2 2 3 2" xfId="848"/>
    <cellStyle name="Note 14 2 2 4" xfId="849"/>
    <cellStyle name="Note 14 2 3" xfId="850"/>
    <cellStyle name="Note 14 2 3 2" xfId="851"/>
    <cellStyle name="Note 14 2 3 2 2" xfId="852"/>
    <cellStyle name="Note 14 2 3 3" xfId="853"/>
    <cellStyle name="Note 14 2 4" xfId="854"/>
    <cellStyle name="Note 14 2 4 2" xfId="855"/>
    <cellStyle name="Note 14 2 5" xfId="856"/>
    <cellStyle name="Note 15 2" xfId="857"/>
    <cellStyle name="Note 15 2 2" xfId="858"/>
    <cellStyle name="Note 15 2 2 2" xfId="859"/>
    <cellStyle name="Note 15 2 2 2 2" xfId="860"/>
    <cellStyle name="Note 15 2 2 2 2 2" xfId="861"/>
    <cellStyle name="Note 15 2 2 2 3" xfId="862"/>
    <cellStyle name="Note 15 2 2 3" xfId="863"/>
    <cellStyle name="Note 15 2 2 3 2" xfId="864"/>
    <cellStyle name="Note 15 2 2 4" xfId="865"/>
    <cellStyle name="Note 15 2 3" xfId="866"/>
    <cellStyle name="Note 15 2 3 2" xfId="867"/>
    <cellStyle name="Note 15 2 3 2 2" xfId="868"/>
    <cellStyle name="Note 15 2 3 3" xfId="869"/>
    <cellStyle name="Note 15 2 4" xfId="870"/>
    <cellStyle name="Note 15 2 4 2" xfId="871"/>
    <cellStyle name="Note 15 2 5" xfId="872"/>
    <cellStyle name="Note 2" xfId="873"/>
    <cellStyle name="Note 2 2" xfId="874"/>
    <cellStyle name="Note 2 2 2" xfId="875"/>
    <cellStyle name="Note 2 2 2 2" xfId="876"/>
    <cellStyle name="Note 2 2 2 2 2" xfId="877"/>
    <cellStyle name="Note 2 2 2 2 2 2" xfId="878"/>
    <cellStyle name="Note 2 2 2 2 3" xfId="879"/>
    <cellStyle name="Note 2 2 2 3" xfId="880"/>
    <cellStyle name="Note 2 2 2 3 2" xfId="881"/>
    <cellStyle name="Note 2 2 2 4" xfId="882"/>
    <cellStyle name="Note 2 2 3" xfId="883"/>
    <cellStyle name="Note 2 2 3 2" xfId="884"/>
    <cellStyle name="Note 2 2 3 2 2" xfId="885"/>
    <cellStyle name="Note 2 2 3 3" xfId="886"/>
    <cellStyle name="Note 2 2 4" xfId="887"/>
    <cellStyle name="Note 2 2 4 2" xfId="888"/>
    <cellStyle name="Note 2 2 5" xfId="889"/>
    <cellStyle name="Note 2 3" xfId="890"/>
    <cellStyle name="Note 2 3 2" xfId="891"/>
    <cellStyle name="Note 2 3 2 2" xfId="892"/>
    <cellStyle name="Note 2 3 2 2 2" xfId="893"/>
    <cellStyle name="Note 2 3 2 2 2 2" xfId="894"/>
    <cellStyle name="Note 2 3 2 2 3" xfId="895"/>
    <cellStyle name="Note 2 3 2 3" xfId="896"/>
    <cellStyle name="Note 2 3 2 3 2" xfId="897"/>
    <cellStyle name="Note 2 3 2 4" xfId="898"/>
    <cellStyle name="Note 2 3 3" xfId="899"/>
    <cellStyle name="Note 2 3 3 2" xfId="900"/>
    <cellStyle name="Note 2 3 3 2 2" xfId="901"/>
    <cellStyle name="Note 2 3 3 3" xfId="902"/>
    <cellStyle name="Note 2 3 4" xfId="903"/>
    <cellStyle name="Note 2 3 4 2" xfId="904"/>
    <cellStyle name="Note 2 3 5" xfId="905"/>
    <cellStyle name="Note 2 4" xfId="906"/>
    <cellStyle name="Note 2 4 2" xfId="907"/>
    <cellStyle name="Note 2 4 2 2" xfId="908"/>
    <cellStyle name="Note 2 4 2 2 2" xfId="909"/>
    <cellStyle name="Note 2 4 2 2 2 2" xfId="910"/>
    <cellStyle name="Note 2 4 2 2 3" xfId="911"/>
    <cellStyle name="Note 2 4 2 3" xfId="912"/>
    <cellStyle name="Note 2 4 2 3 2" xfId="913"/>
    <cellStyle name="Note 2 4 2 4" xfId="914"/>
    <cellStyle name="Note 2 4 3" xfId="915"/>
    <cellStyle name="Note 2 4 3 2" xfId="916"/>
    <cellStyle name="Note 2 4 3 2 2" xfId="917"/>
    <cellStyle name="Note 2 4 3 3" xfId="918"/>
    <cellStyle name="Note 2 4 4" xfId="919"/>
    <cellStyle name="Note 2 4 4 2" xfId="920"/>
    <cellStyle name="Note 2 4 5" xfId="921"/>
    <cellStyle name="Note 2 5" xfId="922"/>
    <cellStyle name="Note 2 5 2" xfId="923"/>
    <cellStyle name="Note 2 5 2 2" xfId="924"/>
    <cellStyle name="Note 2 5 2 2 2" xfId="925"/>
    <cellStyle name="Note 2 5 2 2 2 2" xfId="926"/>
    <cellStyle name="Note 2 5 2 2 3" xfId="927"/>
    <cellStyle name="Note 2 5 2 3" xfId="928"/>
    <cellStyle name="Note 2 5 2 3 2" xfId="929"/>
    <cellStyle name="Note 2 5 2 4" xfId="930"/>
    <cellStyle name="Note 2 5 3" xfId="931"/>
    <cellStyle name="Note 2 5 3 2" xfId="932"/>
    <cellStyle name="Note 2 5 3 2 2" xfId="933"/>
    <cellStyle name="Note 2 5 3 3" xfId="934"/>
    <cellStyle name="Note 2 5 4" xfId="935"/>
    <cellStyle name="Note 2 5 4 2" xfId="936"/>
    <cellStyle name="Note 2 5 5" xfId="937"/>
    <cellStyle name="Note 2 6" xfId="938"/>
    <cellStyle name="Note 2 6 2" xfId="939"/>
    <cellStyle name="Note 2 6 2 2" xfId="940"/>
    <cellStyle name="Note 2 6 2 2 2" xfId="941"/>
    <cellStyle name="Note 2 6 2 2 2 2" xfId="942"/>
    <cellStyle name="Note 2 6 2 2 3" xfId="943"/>
    <cellStyle name="Note 2 6 2 3" xfId="944"/>
    <cellStyle name="Note 2 6 2 3 2" xfId="945"/>
    <cellStyle name="Note 2 6 2 4" xfId="946"/>
    <cellStyle name="Note 2 6 3" xfId="947"/>
    <cellStyle name="Note 2 6 3 2" xfId="948"/>
    <cellStyle name="Note 2 6 3 2 2" xfId="949"/>
    <cellStyle name="Note 2 6 3 3" xfId="950"/>
    <cellStyle name="Note 2 6 4" xfId="951"/>
    <cellStyle name="Note 2 6 4 2" xfId="952"/>
    <cellStyle name="Note 2 6 5" xfId="953"/>
    <cellStyle name="Note 2 7" xfId="954"/>
    <cellStyle name="Note 2 7 2" xfId="955"/>
    <cellStyle name="Note 2 7 2 2" xfId="956"/>
    <cellStyle name="Note 2 7 2 2 2" xfId="957"/>
    <cellStyle name="Note 2 7 2 2 2 2" xfId="958"/>
    <cellStyle name="Note 2 7 2 2 3" xfId="959"/>
    <cellStyle name="Note 2 7 2 3" xfId="960"/>
    <cellStyle name="Note 2 7 2 3 2" xfId="961"/>
    <cellStyle name="Note 2 7 2 4" xfId="962"/>
    <cellStyle name="Note 2 7 3" xfId="963"/>
    <cellStyle name="Note 2 7 3 2" xfId="964"/>
    <cellStyle name="Note 2 7 3 2 2" xfId="965"/>
    <cellStyle name="Note 2 7 3 3" xfId="966"/>
    <cellStyle name="Note 2 7 4" xfId="967"/>
    <cellStyle name="Note 2 7 4 2" xfId="968"/>
    <cellStyle name="Note 2 7 5" xfId="969"/>
    <cellStyle name="Note 2 8" xfId="970"/>
    <cellStyle name="Note 2 8 2" xfId="971"/>
    <cellStyle name="Note 2 8 2 2" xfId="972"/>
    <cellStyle name="Note 2 8 2 2 2" xfId="973"/>
    <cellStyle name="Note 2 8 2 2 2 2" xfId="974"/>
    <cellStyle name="Note 2 8 2 2 3" xfId="975"/>
    <cellStyle name="Note 2 8 2 3" xfId="976"/>
    <cellStyle name="Note 2 8 2 3 2" xfId="977"/>
    <cellStyle name="Note 2 8 2 4" xfId="978"/>
    <cellStyle name="Note 2 8 3" xfId="979"/>
    <cellStyle name="Note 2 8 3 2" xfId="980"/>
    <cellStyle name="Note 2 8 3 2 2" xfId="981"/>
    <cellStyle name="Note 2 8 3 3" xfId="982"/>
    <cellStyle name="Note 2 8 4" xfId="983"/>
    <cellStyle name="Note 2 8 4 2" xfId="984"/>
    <cellStyle name="Note 2 8 5" xfId="985"/>
    <cellStyle name="Note 3 2" xfId="986"/>
    <cellStyle name="Note 3 2 2" xfId="987"/>
    <cellStyle name="Note 3 2 2 2" xfId="988"/>
    <cellStyle name="Note 3 2 2 2 2" xfId="989"/>
    <cellStyle name="Note 3 2 2 2 2 2" xfId="990"/>
    <cellStyle name="Note 3 2 2 2 3" xfId="991"/>
    <cellStyle name="Note 3 2 2 3" xfId="992"/>
    <cellStyle name="Note 3 2 2 3 2" xfId="993"/>
    <cellStyle name="Note 3 2 2 4" xfId="994"/>
    <cellStyle name="Note 3 2 3" xfId="995"/>
    <cellStyle name="Note 3 2 3 2" xfId="996"/>
    <cellStyle name="Note 3 2 3 2 2" xfId="997"/>
    <cellStyle name="Note 3 2 3 3" xfId="998"/>
    <cellStyle name="Note 3 2 4" xfId="999"/>
    <cellStyle name="Note 3 2 4 2" xfId="1000"/>
    <cellStyle name="Note 3 2 5" xfId="1001"/>
    <cellStyle name="Note 3 3" xfId="1002"/>
    <cellStyle name="Note 3 3 2" xfId="1003"/>
    <cellStyle name="Note 3 3 2 2" xfId="1004"/>
    <cellStyle name="Note 3 3 2 2 2" xfId="1005"/>
    <cellStyle name="Note 3 3 2 2 2 2" xfId="1006"/>
    <cellStyle name="Note 3 3 2 2 3" xfId="1007"/>
    <cellStyle name="Note 3 3 2 3" xfId="1008"/>
    <cellStyle name="Note 3 3 2 3 2" xfId="1009"/>
    <cellStyle name="Note 3 3 2 4" xfId="1010"/>
    <cellStyle name="Note 3 3 3" xfId="1011"/>
    <cellStyle name="Note 3 3 3 2" xfId="1012"/>
    <cellStyle name="Note 3 3 3 2 2" xfId="1013"/>
    <cellStyle name="Note 3 3 3 3" xfId="1014"/>
    <cellStyle name="Note 3 3 4" xfId="1015"/>
    <cellStyle name="Note 3 3 4 2" xfId="1016"/>
    <cellStyle name="Note 3 3 5" xfId="1017"/>
    <cellStyle name="Note 3 4" xfId="1018"/>
    <cellStyle name="Note 3 4 2" xfId="1019"/>
    <cellStyle name="Note 3 4 2 2" xfId="1020"/>
    <cellStyle name="Note 3 4 2 2 2" xfId="1021"/>
    <cellStyle name="Note 3 4 2 2 2 2" xfId="1022"/>
    <cellStyle name="Note 3 4 2 2 3" xfId="1023"/>
    <cellStyle name="Note 3 4 2 3" xfId="1024"/>
    <cellStyle name="Note 3 4 2 3 2" xfId="1025"/>
    <cellStyle name="Note 3 4 2 4" xfId="1026"/>
    <cellStyle name="Note 3 4 3" xfId="1027"/>
    <cellStyle name="Note 3 4 3 2" xfId="1028"/>
    <cellStyle name="Note 3 4 3 2 2" xfId="1029"/>
    <cellStyle name="Note 3 4 3 3" xfId="1030"/>
    <cellStyle name="Note 3 4 4" xfId="1031"/>
    <cellStyle name="Note 3 4 4 2" xfId="1032"/>
    <cellStyle name="Note 3 4 5" xfId="1033"/>
    <cellStyle name="Note 3 5" xfId="1034"/>
    <cellStyle name="Note 3 5 2" xfId="1035"/>
    <cellStyle name="Note 3 5 2 2" xfId="1036"/>
    <cellStyle name="Note 3 5 2 2 2" xfId="1037"/>
    <cellStyle name="Note 3 5 2 2 2 2" xfId="1038"/>
    <cellStyle name="Note 3 5 2 2 3" xfId="1039"/>
    <cellStyle name="Note 3 5 2 3" xfId="1040"/>
    <cellStyle name="Note 3 5 2 3 2" xfId="1041"/>
    <cellStyle name="Note 3 5 2 4" xfId="1042"/>
    <cellStyle name="Note 3 5 3" xfId="1043"/>
    <cellStyle name="Note 3 5 3 2" xfId="1044"/>
    <cellStyle name="Note 3 5 3 2 2" xfId="1045"/>
    <cellStyle name="Note 3 5 3 3" xfId="1046"/>
    <cellStyle name="Note 3 5 4" xfId="1047"/>
    <cellStyle name="Note 3 5 4 2" xfId="1048"/>
    <cellStyle name="Note 3 5 5" xfId="1049"/>
    <cellStyle name="Note 3 6" xfId="1050"/>
    <cellStyle name="Note 3 6 2" xfId="1051"/>
    <cellStyle name="Note 3 6 2 2" xfId="1052"/>
    <cellStyle name="Note 3 6 2 2 2" xfId="1053"/>
    <cellStyle name="Note 3 6 2 2 2 2" xfId="1054"/>
    <cellStyle name="Note 3 6 2 2 3" xfId="1055"/>
    <cellStyle name="Note 3 6 2 3" xfId="1056"/>
    <cellStyle name="Note 3 6 2 3 2" xfId="1057"/>
    <cellStyle name="Note 3 6 2 4" xfId="1058"/>
    <cellStyle name="Note 3 6 3" xfId="1059"/>
    <cellStyle name="Note 3 6 3 2" xfId="1060"/>
    <cellStyle name="Note 3 6 3 2 2" xfId="1061"/>
    <cellStyle name="Note 3 6 3 3" xfId="1062"/>
    <cellStyle name="Note 3 6 4" xfId="1063"/>
    <cellStyle name="Note 3 6 4 2" xfId="1064"/>
    <cellStyle name="Note 3 6 5" xfId="1065"/>
    <cellStyle name="Note 3 7" xfId="1066"/>
    <cellStyle name="Note 3 7 2" xfId="1067"/>
    <cellStyle name="Note 3 7 2 2" xfId="1068"/>
    <cellStyle name="Note 3 7 2 2 2" xfId="1069"/>
    <cellStyle name="Note 3 7 2 2 2 2" xfId="1070"/>
    <cellStyle name="Note 3 7 2 2 3" xfId="1071"/>
    <cellStyle name="Note 3 7 2 3" xfId="1072"/>
    <cellStyle name="Note 3 7 2 3 2" xfId="1073"/>
    <cellStyle name="Note 3 7 2 4" xfId="1074"/>
    <cellStyle name="Note 3 7 3" xfId="1075"/>
    <cellStyle name="Note 3 7 3 2" xfId="1076"/>
    <cellStyle name="Note 3 7 3 2 2" xfId="1077"/>
    <cellStyle name="Note 3 7 3 3" xfId="1078"/>
    <cellStyle name="Note 3 7 4" xfId="1079"/>
    <cellStyle name="Note 3 7 4 2" xfId="1080"/>
    <cellStyle name="Note 3 7 5" xfId="1081"/>
    <cellStyle name="Note 3 8" xfId="1082"/>
    <cellStyle name="Note 3 8 2" xfId="1083"/>
    <cellStyle name="Note 3 8 2 2" xfId="1084"/>
    <cellStyle name="Note 3 8 2 2 2" xfId="1085"/>
    <cellStyle name="Note 3 8 2 2 2 2" xfId="1086"/>
    <cellStyle name="Note 3 8 2 2 3" xfId="1087"/>
    <cellStyle name="Note 3 8 2 3" xfId="1088"/>
    <cellStyle name="Note 3 8 2 3 2" xfId="1089"/>
    <cellStyle name="Note 3 8 2 4" xfId="1090"/>
    <cellStyle name="Note 3 8 3" xfId="1091"/>
    <cellStyle name="Note 3 8 3 2" xfId="1092"/>
    <cellStyle name="Note 3 8 3 2 2" xfId="1093"/>
    <cellStyle name="Note 3 8 3 3" xfId="1094"/>
    <cellStyle name="Note 3 8 4" xfId="1095"/>
    <cellStyle name="Note 3 8 4 2" xfId="1096"/>
    <cellStyle name="Note 3 8 5" xfId="1097"/>
    <cellStyle name="Note 4 2" xfId="1098"/>
    <cellStyle name="Note 4 2 2" xfId="1099"/>
    <cellStyle name="Note 4 2 2 2" xfId="1100"/>
    <cellStyle name="Note 4 2 2 2 2" xfId="1101"/>
    <cellStyle name="Note 4 2 2 2 2 2" xfId="1102"/>
    <cellStyle name="Note 4 2 2 2 3" xfId="1103"/>
    <cellStyle name="Note 4 2 2 3" xfId="1104"/>
    <cellStyle name="Note 4 2 2 3 2" xfId="1105"/>
    <cellStyle name="Note 4 2 2 4" xfId="1106"/>
    <cellStyle name="Note 4 2 3" xfId="1107"/>
    <cellStyle name="Note 4 2 3 2" xfId="1108"/>
    <cellStyle name="Note 4 2 3 2 2" xfId="1109"/>
    <cellStyle name="Note 4 2 3 3" xfId="1110"/>
    <cellStyle name="Note 4 2 4" xfId="1111"/>
    <cellStyle name="Note 4 2 4 2" xfId="1112"/>
    <cellStyle name="Note 4 2 5" xfId="1113"/>
    <cellStyle name="Note 4 3" xfId="1114"/>
    <cellStyle name="Note 4 3 2" xfId="1115"/>
    <cellStyle name="Note 4 3 2 2" xfId="1116"/>
    <cellStyle name="Note 4 3 2 2 2" xfId="1117"/>
    <cellStyle name="Note 4 3 2 2 2 2" xfId="1118"/>
    <cellStyle name="Note 4 3 2 2 3" xfId="1119"/>
    <cellStyle name="Note 4 3 2 3" xfId="1120"/>
    <cellStyle name="Note 4 3 2 3 2" xfId="1121"/>
    <cellStyle name="Note 4 3 2 4" xfId="1122"/>
    <cellStyle name="Note 4 3 3" xfId="1123"/>
    <cellStyle name="Note 4 3 3 2" xfId="1124"/>
    <cellStyle name="Note 4 3 3 2 2" xfId="1125"/>
    <cellStyle name="Note 4 3 3 3" xfId="1126"/>
    <cellStyle name="Note 4 3 4" xfId="1127"/>
    <cellStyle name="Note 4 3 4 2" xfId="1128"/>
    <cellStyle name="Note 4 3 5" xfId="1129"/>
    <cellStyle name="Note 4 4" xfId="1130"/>
    <cellStyle name="Note 4 4 2" xfId="1131"/>
    <cellStyle name="Note 4 4 2 2" xfId="1132"/>
    <cellStyle name="Note 4 4 2 2 2" xfId="1133"/>
    <cellStyle name="Note 4 4 2 2 2 2" xfId="1134"/>
    <cellStyle name="Note 4 4 2 2 3" xfId="1135"/>
    <cellStyle name="Note 4 4 2 3" xfId="1136"/>
    <cellStyle name="Note 4 4 2 3 2" xfId="1137"/>
    <cellStyle name="Note 4 4 2 4" xfId="1138"/>
    <cellStyle name="Note 4 4 3" xfId="1139"/>
    <cellStyle name="Note 4 4 3 2" xfId="1140"/>
    <cellStyle name="Note 4 4 3 2 2" xfId="1141"/>
    <cellStyle name="Note 4 4 3 3" xfId="1142"/>
    <cellStyle name="Note 4 4 4" xfId="1143"/>
    <cellStyle name="Note 4 4 4 2" xfId="1144"/>
    <cellStyle name="Note 4 4 5" xfId="1145"/>
    <cellStyle name="Note 4 5" xfId="1146"/>
    <cellStyle name="Note 4 5 2" xfId="1147"/>
    <cellStyle name="Note 4 5 2 2" xfId="1148"/>
    <cellStyle name="Note 4 5 2 2 2" xfId="1149"/>
    <cellStyle name="Note 4 5 2 2 2 2" xfId="1150"/>
    <cellStyle name="Note 4 5 2 2 3" xfId="1151"/>
    <cellStyle name="Note 4 5 2 3" xfId="1152"/>
    <cellStyle name="Note 4 5 2 3 2" xfId="1153"/>
    <cellStyle name="Note 4 5 2 4" xfId="1154"/>
    <cellStyle name="Note 4 5 3" xfId="1155"/>
    <cellStyle name="Note 4 5 3 2" xfId="1156"/>
    <cellStyle name="Note 4 5 3 2 2" xfId="1157"/>
    <cellStyle name="Note 4 5 3 3" xfId="1158"/>
    <cellStyle name="Note 4 5 4" xfId="1159"/>
    <cellStyle name="Note 4 5 4 2" xfId="1160"/>
    <cellStyle name="Note 4 5 5" xfId="1161"/>
    <cellStyle name="Note 4 6" xfId="1162"/>
    <cellStyle name="Note 4 6 2" xfId="1163"/>
    <cellStyle name="Note 4 6 2 2" xfId="1164"/>
    <cellStyle name="Note 4 6 2 2 2" xfId="1165"/>
    <cellStyle name="Note 4 6 2 2 2 2" xfId="1166"/>
    <cellStyle name="Note 4 6 2 2 3" xfId="1167"/>
    <cellStyle name="Note 4 6 2 3" xfId="1168"/>
    <cellStyle name="Note 4 6 2 3 2" xfId="1169"/>
    <cellStyle name="Note 4 6 2 4" xfId="1170"/>
    <cellStyle name="Note 4 6 3" xfId="1171"/>
    <cellStyle name="Note 4 6 3 2" xfId="1172"/>
    <cellStyle name="Note 4 6 3 2 2" xfId="1173"/>
    <cellStyle name="Note 4 6 3 3" xfId="1174"/>
    <cellStyle name="Note 4 6 4" xfId="1175"/>
    <cellStyle name="Note 4 6 4 2" xfId="1176"/>
    <cellStyle name="Note 4 6 5" xfId="1177"/>
    <cellStyle name="Note 4 7" xfId="1178"/>
    <cellStyle name="Note 4 7 2" xfId="1179"/>
    <cellStyle name="Note 4 7 2 2" xfId="1180"/>
    <cellStyle name="Note 4 7 2 2 2" xfId="1181"/>
    <cellStyle name="Note 4 7 2 2 2 2" xfId="1182"/>
    <cellStyle name="Note 4 7 2 2 3" xfId="1183"/>
    <cellStyle name="Note 4 7 2 3" xfId="1184"/>
    <cellStyle name="Note 4 7 2 3 2" xfId="1185"/>
    <cellStyle name="Note 4 7 2 4" xfId="1186"/>
    <cellStyle name="Note 4 7 3" xfId="1187"/>
    <cellStyle name="Note 4 7 3 2" xfId="1188"/>
    <cellStyle name="Note 4 7 3 2 2" xfId="1189"/>
    <cellStyle name="Note 4 7 3 3" xfId="1190"/>
    <cellStyle name="Note 4 7 4" xfId="1191"/>
    <cellStyle name="Note 4 7 4 2" xfId="1192"/>
    <cellStyle name="Note 4 7 5" xfId="1193"/>
    <cellStyle name="Note 4 8" xfId="1194"/>
    <cellStyle name="Note 4 8 2" xfId="1195"/>
    <cellStyle name="Note 4 8 2 2" xfId="1196"/>
    <cellStyle name="Note 4 8 2 2 2" xfId="1197"/>
    <cellStyle name="Note 4 8 2 2 2 2" xfId="1198"/>
    <cellStyle name="Note 4 8 2 2 3" xfId="1199"/>
    <cellStyle name="Note 4 8 2 3" xfId="1200"/>
    <cellStyle name="Note 4 8 2 3 2" xfId="1201"/>
    <cellStyle name="Note 4 8 2 4" xfId="1202"/>
    <cellStyle name="Note 4 8 3" xfId="1203"/>
    <cellStyle name="Note 4 8 3 2" xfId="1204"/>
    <cellStyle name="Note 4 8 3 2 2" xfId="1205"/>
    <cellStyle name="Note 4 8 3 3" xfId="1206"/>
    <cellStyle name="Note 4 8 4" xfId="1207"/>
    <cellStyle name="Note 4 8 4 2" xfId="1208"/>
    <cellStyle name="Note 4 8 5" xfId="1209"/>
    <cellStyle name="Note 5 2" xfId="1210"/>
    <cellStyle name="Note 5 2 2" xfId="1211"/>
    <cellStyle name="Note 5 2 2 2" xfId="1212"/>
    <cellStyle name="Note 5 2 2 2 2" xfId="1213"/>
    <cellStyle name="Note 5 2 2 2 2 2" xfId="1214"/>
    <cellStyle name="Note 5 2 2 2 3" xfId="1215"/>
    <cellStyle name="Note 5 2 2 3" xfId="1216"/>
    <cellStyle name="Note 5 2 2 3 2" xfId="1217"/>
    <cellStyle name="Note 5 2 2 4" xfId="1218"/>
    <cellStyle name="Note 5 2 3" xfId="1219"/>
    <cellStyle name="Note 5 2 3 2" xfId="1220"/>
    <cellStyle name="Note 5 2 3 2 2" xfId="1221"/>
    <cellStyle name="Note 5 2 3 3" xfId="1222"/>
    <cellStyle name="Note 5 2 4" xfId="1223"/>
    <cellStyle name="Note 5 2 4 2" xfId="1224"/>
    <cellStyle name="Note 5 2 5" xfId="1225"/>
    <cellStyle name="Note 5 3" xfId="1226"/>
    <cellStyle name="Note 5 3 2" xfId="1227"/>
    <cellStyle name="Note 5 3 2 2" xfId="1228"/>
    <cellStyle name="Note 5 3 2 2 2" xfId="1229"/>
    <cellStyle name="Note 5 3 2 2 2 2" xfId="1230"/>
    <cellStyle name="Note 5 3 2 2 3" xfId="1231"/>
    <cellStyle name="Note 5 3 2 3" xfId="1232"/>
    <cellStyle name="Note 5 3 2 3 2" xfId="1233"/>
    <cellStyle name="Note 5 3 2 4" xfId="1234"/>
    <cellStyle name="Note 5 3 3" xfId="1235"/>
    <cellStyle name="Note 5 3 3 2" xfId="1236"/>
    <cellStyle name="Note 5 3 3 2 2" xfId="1237"/>
    <cellStyle name="Note 5 3 3 3" xfId="1238"/>
    <cellStyle name="Note 5 3 4" xfId="1239"/>
    <cellStyle name="Note 5 3 4 2" xfId="1240"/>
    <cellStyle name="Note 5 3 5" xfId="1241"/>
    <cellStyle name="Note 5 4" xfId="1242"/>
    <cellStyle name="Note 5 4 2" xfId="1243"/>
    <cellStyle name="Note 5 4 2 2" xfId="1244"/>
    <cellStyle name="Note 5 4 2 2 2" xfId="1245"/>
    <cellStyle name="Note 5 4 2 2 2 2" xfId="1246"/>
    <cellStyle name="Note 5 4 2 2 3" xfId="1247"/>
    <cellStyle name="Note 5 4 2 3" xfId="1248"/>
    <cellStyle name="Note 5 4 2 3 2" xfId="1249"/>
    <cellStyle name="Note 5 4 2 4" xfId="1250"/>
    <cellStyle name="Note 5 4 3" xfId="1251"/>
    <cellStyle name="Note 5 4 3 2" xfId="1252"/>
    <cellStyle name="Note 5 4 3 2 2" xfId="1253"/>
    <cellStyle name="Note 5 4 3 3" xfId="1254"/>
    <cellStyle name="Note 5 4 4" xfId="1255"/>
    <cellStyle name="Note 5 4 4 2" xfId="1256"/>
    <cellStyle name="Note 5 4 5" xfId="1257"/>
    <cellStyle name="Note 5 5" xfId="1258"/>
    <cellStyle name="Note 5 5 2" xfId="1259"/>
    <cellStyle name="Note 5 5 2 2" xfId="1260"/>
    <cellStyle name="Note 5 5 2 2 2" xfId="1261"/>
    <cellStyle name="Note 5 5 2 2 2 2" xfId="1262"/>
    <cellStyle name="Note 5 5 2 2 3" xfId="1263"/>
    <cellStyle name="Note 5 5 2 3" xfId="1264"/>
    <cellStyle name="Note 5 5 2 3 2" xfId="1265"/>
    <cellStyle name="Note 5 5 2 4" xfId="1266"/>
    <cellStyle name="Note 5 5 3" xfId="1267"/>
    <cellStyle name="Note 5 5 3 2" xfId="1268"/>
    <cellStyle name="Note 5 5 3 2 2" xfId="1269"/>
    <cellStyle name="Note 5 5 3 3" xfId="1270"/>
    <cellStyle name="Note 5 5 4" xfId="1271"/>
    <cellStyle name="Note 5 5 4 2" xfId="1272"/>
    <cellStyle name="Note 5 5 5" xfId="1273"/>
    <cellStyle name="Note 5 6" xfId="1274"/>
    <cellStyle name="Note 5 6 2" xfId="1275"/>
    <cellStyle name="Note 5 6 2 2" xfId="1276"/>
    <cellStyle name="Note 5 6 2 2 2" xfId="1277"/>
    <cellStyle name="Note 5 6 2 2 2 2" xfId="1278"/>
    <cellStyle name="Note 5 6 2 2 3" xfId="1279"/>
    <cellStyle name="Note 5 6 2 3" xfId="1280"/>
    <cellStyle name="Note 5 6 2 3 2" xfId="1281"/>
    <cellStyle name="Note 5 6 2 4" xfId="1282"/>
    <cellStyle name="Note 5 6 3" xfId="1283"/>
    <cellStyle name="Note 5 6 3 2" xfId="1284"/>
    <cellStyle name="Note 5 6 3 2 2" xfId="1285"/>
    <cellStyle name="Note 5 6 3 3" xfId="1286"/>
    <cellStyle name="Note 5 6 4" xfId="1287"/>
    <cellStyle name="Note 5 6 4 2" xfId="1288"/>
    <cellStyle name="Note 5 6 5" xfId="1289"/>
    <cellStyle name="Note 5 7" xfId="1290"/>
    <cellStyle name="Note 5 7 2" xfId="1291"/>
    <cellStyle name="Note 5 7 2 2" xfId="1292"/>
    <cellStyle name="Note 5 7 2 2 2" xfId="1293"/>
    <cellStyle name="Note 5 7 2 2 2 2" xfId="1294"/>
    <cellStyle name="Note 5 7 2 2 3" xfId="1295"/>
    <cellStyle name="Note 5 7 2 3" xfId="1296"/>
    <cellStyle name="Note 5 7 2 3 2" xfId="1297"/>
    <cellStyle name="Note 5 7 2 4" xfId="1298"/>
    <cellStyle name="Note 5 7 3" xfId="1299"/>
    <cellStyle name="Note 5 7 3 2" xfId="1300"/>
    <cellStyle name="Note 5 7 3 2 2" xfId="1301"/>
    <cellStyle name="Note 5 7 3 3" xfId="1302"/>
    <cellStyle name="Note 5 7 4" xfId="1303"/>
    <cellStyle name="Note 5 7 4 2" xfId="1304"/>
    <cellStyle name="Note 5 7 5" xfId="1305"/>
    <cellStyle name="Note 5 8" xfId="1306"/>
    <cellStyle name="Note 5 8 2" xfId="1307"/>
    <cellStyle name="Note 5 8 2 2" xfId="1308"/>
    <cellStyle name="Note 5 8 2 2 2" xfId="1309"/>
    <cellStyle name="Note 5 8 2 2 2 2" xfId="1310"/>
    <cellStyle name="Note 5 8 2 2 3" xfId="1311"/>
    <cellStyle name="Note 5 8 2 3" xfId="1312"/>
    <cellStyle name="Note 5 8 2 3 2" xfId="1313"/>
    <cellStyle name="Note 5 8 2 4" xfId="1314"/>
    <cellStyle name="Note 5 8 3" xfId="1315"/>
    <cellStyle name="Note 5 8 3 2" xfId="1316"/>
    <cellStyle name="Note 5 8 3 2 2" xfId="1317"/>
    <cellStyle name="Note 5 8 3 3" xfId="1318"/>
    <cellStyle name="Note 5 8 4" xfId="1319"/>
    <cellStyle name="Note 5 8 4 2" xfId="1320"/>
    <cellStyle name="Note 5 8 5" xfId="1321"/>
    <cellStyle name="Note 6 2" xfId="1322"/>
    <cellStyle name="Note 6 2 2" xfId="1323"/>
    <cellStyle name="Note 6 2 2 2" xfId="1324"/>
    <cellStyle name="Note 6 2 2 2 2" xfId="1325"/>
    <cellStyle name="Note 6 2 2 2 2 2" xfId="1326"/>
    <cellStyle name="Note 6 2 2 2 3" xfId="1327"/>
    <cellStyle name="Note 6 2 2 3" xfId="1328"/>
    <cellStyle name="Note 6 2 2 3 2" xfId="1329"/>
    <cellStyle name="Note 6 2 2 4" xfId="1330"/>
    <cellStyle name="Note 6 2 3" xfId="1331"/>
    <cellStyle name="Note 6 2 3 2" xfId="1332"/>
    <cellStyle name="Note 6 2 3 2 2" xfId="1333"/>
    <cellStyle name="Note 6 2 3 3" xfId="1334"/>
    <cellStyle name="Note 6 2 4" xfId="1335"/>
    <cellStyle name="Note 6 2 4 2" xfId="1336"/>
    <cellStyle name="Note 6 2 5" xfId="1337"/>
    <cellStyle name="Note 6 3" xfId="1338"/>
    <cellStyle name="Note 6 3 2" xfId="1339"/>
    <cellStyle name="Note 6 3 2 2" xfId="1340"/>
    <cellStyle name="Note 6 3 2 2 2" xfId="1341"/>
    <cellStyle name="Note 6 3 2 2 2 2" xfId="1342"/>
    <cellStyle name="Note 6 3 2 2 3" xfId="1343"/>
    <cellStyle name="Note 6 3 2 3" xfId="1344"/>
    <cellStyle name="Note 6 3 2 3 2" xfId="1345"/>
    <cellStyle name="Note 6 3 2 4" xfId="1346"/>
    <cellStyle name="Note 6 3 3" xfId="1347"/>
    <cellStyle name="Note 6 3 3 2" xfId="1348"/>
    <cellStyle name="Note 6 3 3 2 2" xfId="1349"/>
    <cellStyle name="Note 6 3 3 3" xfId="1350"/>
    <cellStyle name="Note 6 3 4" xfId="1351"/>
    <cellStyle name="Note 6 3 4 2" xfId="1352"/>
    <cellStyle name="Note 6 3 5" xfId="1353"/>
    <cellStyle name="Note 6 4" xfId="1354"/>
    <cellStyle name="Note 6 4 2" xfId="1355"/>
    <cellStyle name="Note 6 4 2 2" xfId="1356"/>
    <cellStyle name="Note 6 4 2 2 2" xfId="1357"/>
    <cellStyle name="Note 6 4 2 2 2 2" xfId="1358"/>
    <cellStyle name="Note 6 4 2 2 3" xfId="1359"/>
    <cellStyle name="Note 6 4 2 3" xfId="1360"/>
    <cellStyle name="Note 6 4 2 3 2" xfId="1361"/>
    <cellStyle name="Note 6 4 2 4" xfId="1362"/>
    <cellStyle name="Note 6 4 3" xfId="1363"/>
    <cellStyle name="Note 6 4 3 2" xfId="1364"/>
    <cellStyle name="Note 6 4 3 2 2" xfId="1365"/>
    <cellStyle name="Note 6 4 3 3" xfId="1366"/>
    <cellStyle name="Note 6 4 4" xfId="1367"/>
    <cellStyle name="Note 6 4 4 2" xfId="1368"/>
    <cellStyle name="Note 6 4 5" xfId="1369"/>
    <cellStyle name="Note 6 5" xfId="1370"/>
    <cellStyle name="Note 6 5 2" xfId="1371"/>
    <cellStyle name="Note 6 5 2 2" xfId="1372"/>
    <cellStyle name="Note 6 5 2 2 2" xfId="1373"/>
    <cellStyle name="Note 6 5 2 2 2 2" xfId="1374"/>
    <cellStyle name="Note 6 5 2 2 3" xfId="1375"/>
    <cellStyle name="Note 6 5 2 3" xfId="1376"/>
    <cellStyle name="Note 6 5 2 3 2" xfId="1377"/>
    <cellStyle name="Note 6 5 2 4" xfId="1378"/>
    <cellStyle name="Note 6 5 3" xfId="1379"/>
    <cellStyle name="Note 6 5 3 2" xfId="1380"/>
    <cellStyle name="Note 6 5 3 2 2" xfId="1381"/>
    <cellStyle name="Note 6 5 3 3" xfId="1382"/>
    <cellStyle name="Note 6 5 4" xfId="1383"/>
    <cellStyle name="Note 6 5 4 2" xfId="1384"/>
    <cellStyle name="Note 6 5 5" xfId="1385"/>
    <cellStyle name="Note 6 6" xfId="1386"/>
    <cellStyle name="Note 6 6 2" xfId="1387"/>
    <cellStyle name="Note 6 6 2 2" xfId="1388"/>
    <cellStyle name="Note 6 6 2 2 2" xfId="1389"/>
    <cellStyle name="Note 6 6 2 2 2 2" xfId="1390"/>
    <cellStyle name="Note 6 6 2 2 3" xfId="1391"/>
    <cellStyle name="Note 6 6 2 3" xfId="1392"/>
    <cellStyle name="Note 6 6 2 3 2" xfId="1393"/>
    <cellStyle name="Note 6 6 2 4" xfId="1394"/>
    <cellStyle name="Note 6 6 3" xfId="1395"/>
    <cellStyle name="Note 6 6 3 2" xfId="1396"/>
    <cellStyle name="Note 6 6 3 2 2" xfId="1397"/>
    <cellStyle name="Note 6 6 3 3" xfId="1398"/>
    <cellStyle name="Note 6 6 4" xfId="1399"/>
    <cellStyle name="Note 6 6 4 2" xfId="1400"/>
    <cellStyle name="Note 6 6 5" xfId="1401"/>
    <cellStyle name="Note 6 7" xfId="1402"/>
    <cellStyle name="Note 6 7 2" xfId="1403"/>
    <cellStyle name="Note 6 7 2 2" xfId="1404"/>
    <cellStyle name="Note 6 7 2 2 2" xfId="1405"/>
    <cellStyle name="Note 6 7 2 2 2 2" xfId="1406"/>
    <cellStyle name="Note 6 7 2 2 3" xfId="1407"/>
    <cellStyle name="Note 6 7 2 3" xfId="1408"/>
    <cellStyle name="Note 6 7 2 3 2" xfId="1409"/>
    <cellStyle name="Note 6 7 2 4" xfId="1410"/>
    <cellStyle name="Note 6 7 3" xfId="1411"/>
    <cellStyle name="Note 6 7 3 2" xfId="1412"/>
    <cellStyle name="Note 6 7 3 2 2" xfId="1413"/>
    <cellStyle name="Note 6 7 3 3" xfId="1414"/>
    <cellStyle name="Note 6 7 4" xfId="1415"/>
    <cellStyle name="Note 6 7 4 2" xfId="1416"/>
    <cellStyle name="Note 6 7 5" xfId="1417"/>
    <cellStyle name="Note 6 8" xfId="1418"/>
    <cellStyle name="Note 6 8 2" xfId="1419"/>
    <cellStyle name="Note 6 8 2 2" xfId="1420"/>
    <cellStyle name="Note 6 8 2 2 2" xfId="1421"/>
    <cellStyle name="Note 6 8 2 2 2 2" xfId="1422"/>
    <cellStyle name="Note 6 8 2 2 3" xfId="1423"/>
    <cellStyle name="Note 6 8 2 3" xfId="1424"/>
    <cellStyle name="Note 6 8 2 3 2" xfId="1425"/>
    <cellStyle name="Note 6 8 2 4" xfId="1426"/>
    <cellStyle name="Note 6 8 3" xfId="1427"/>
    <cellStyle name="Note 6 8 3 2" xfId="1428"/>
    <cellStyle name="Note 6 8 3 2 2" xfId="1429"/>
    <cellStyle name="Note 6 8 3 3" xfId="1430"/>
    <cellStyle name="Note 6 8 4" xfId="1431"/>
    <cellStyle name="Note 6 8 4 2" xfId="1432"/>
    <cellStyle name="Note 6 8 5" xfId="1433"/>
    <cellStyle name="Note 7 2" xfId="1434"/>
    <cellStyle name="Note 7 2 2" xfId="1435"/>
    <cellStyle name="Note 7 2 2 2" xfId="1436"/>
    <cellStyle name="Note 7 2 2 2 2" xfId="1437"/>
    <cellStyle name="Note 7 2 2 2 2 2" xfId="1438"/>
    <cellStyle name="Note 7 2 2 2 3" xfId="1439"/>
    <cellStyle name="Note 7 2 2 3" xfId="1440"/>
    <cellStyle name="Note 7 2 2 3 2" xfId="1441"/>
    <cellStyle name="Note 7 2 2 4" xfId="1442"/>
    <cellStyle name="Note 7 2 3" xfId="1443"/>
    <cellStyle name="Note 7 2 3 2" xfId="1444"/>
    <cellStyle name="Note 7 2 3 2 2" xfId="1445"/>
    <cellStyle name="Note 7 2 3 3" xfId="1446"/>
    <cellStyle name="Note 7 2 4" xfId="1447"/>
    <cellStyle name="Note 7 2 4 2" xfId="1448"/>
    <cellStyle name="Note 7 2 5" xfId="1449"/>
    <cellStyle name="Note 7 3" xfId="1450"/>
    <cellStyle name="Note 7 3 2" xfId="1451"/>
    <cellStyle name="Note 7 3 2 2" xfId="1452"/>
    <cellStyle name="Note 7 3 2 2 2" xfId="1453"/>
    <cellStyle name="Note 7 3 2 2 2 2" xfId="1454"/>
    <cellStyle name="Note 7 3 2 2 3" xfId="1455"/>
    <cellStyle name="Note 7 3 2 3" xfId="1456"/>
    <cellStyle name="Note 7 3 2 3 2" xfId="1457"/>
    <cellStyle name="Note 7 3 2 4" xfId="1458"/>
    <cellStyle name="Note 7 3 3" xfId="1459"/>
    <cellStyle name="Note 7 3 3 2" xfId="1460"/>
    <cellStyle name="Note 7 3 3 2 2" xfId="1461"/>
    <cellStyle name="Note 7 3 3 3" xfId="1462"/>
    <cellStyle name="Note 7 3 4" xfId="1463"/>
    <cellStyle name="Note 7 3 4 2" xfId="1464"/>
    <cellStyle name="Note 7 3 5" xfId="1465"/>
    <cellStyle name="Note 7 4" xfId="1466"/>
    <cellStyle name="Note 7 4 2" xfId="1467"/>
    <cellStyle name="Note 7 4 2 2" xfId="1468"/>
    <cellStyle name="Note 7 4 2 2 2" xfId="1469"/>
    <cellStyle name="Note 7 4 2 2 2 2" xfId="1470"/>
    <cellStyle name="Note 7 4 2 2 3" xfId="1471"/>
    <cellStyle name="Note 7 4 2 3" xfId="1472"/>
    <cellStyle name="Note 7 4 2 3 2" xfId="1473"/>
    <cellStyle name="Note 7 4 2 4" xfId="1474"/>
    <cellStyle name="Note 7 4 3" xfId="1475"/>
    <cellStyle name="Note 7 4 3 2" xfId="1476"/>
    <cellStyle name="Note 7 4 3 2 2" xfId="1477"/>
    <cellStyle name="Note 7 4 3 3" xfId="1478"/>
    <cellStyle name="Note 7 4 4" xfId="1479"/>
    <cellStyle name="Note 7 4 4 2" xfId="1480"/>
    <cellStyle name="Note 7 4 5" xfId="1481"/>
    <cellStyle name="Note 7 5" xfId="1482"/>
    <cellStyle name="Note 7 5 2" xfId="1483"/>
    <cellStyle name="Note 7 5 2 2" xfId="1484"/>
    <cellStyle name="Note 7 5 2 2 2" xfId="1485"/>
    <cellStyle name="Note 7 5 2 2 2 2" xfId="1486"/>
    <cellStyle name="Note 7 5 2 2 3" xfId="1487"/>
    <cellStyle name="Note 7 5 2 3" xfId="1488"/>
    <cellStyle name="Note 7 5 2 3 2" xfId="1489"/>
    <cellStyle name="Note 7 5 2 4" xfId="1490"/>
    <cellStyle name="Note 7 5 3" xfId="1491"/>
    <cellStyle name="Note 7 5 3 2" xfId="1492"/>
    <cellStyle name="Note 7 5 3 2 2" xfId="1493"/>
    <cellStyle name="Note 7 5 3 3" xfId="1494"/>
    <cellStyle name="Note 7 5 4" xfId="1495"/>
    <cellStyle name="Note 7 5 4 2" xfId="1496"/>
    <cellStyle name="Note 7 5 5" xfId="1497"/>
    <cellStyle name="Note 7 6" xfId="1498"/>
    <cellStyle name="Note 7 6 2" xfId="1499"/>
    <cellStyle name="Note 7 6 2 2" xfId="1500"/>
    <cellStyle name="Note 7 6 2 2 2" xfId="1501"/>
    <cellStyle name="Note 7 6 2 2 2 2" xfId="1502"/>
    <cellStyle name="Note 7 6 2 2 3" xfId="1503"/>
    <cellStyle name="Note 7 6 2 3" xfId="1504"/>
    <cellStyle name="Note 7 6 2 3 2" xfId="1505"/>
    <cellStyle name="Note 7 6 2 4" xfId="1506"/>
    <cellStyle name="Note 7 6 3" xfId="1507"/>
    <cellStyle name="Note 7 6 3 2" xfId="1508"/>
    <cellStyle name="Note 7 6 3 2 2" xfId="1509"/>
    <cellStyle name="Note 7 6 3 3" xfId="1510"/>
    <cellStyle name="Note 7 6 4" xfId="1511"/>
    <cellStyle name="Note 7 6 4 2" xfId="1512"/>
    <cellStyle name="Note 7 6 5" xfId="1513"/>
    <cellStyle name="Note 7 7" xfId="1514"/>
    <cellStyle name="Note 7 7 2" xfId="1515"/>
    <cellStyle name="Note 7 7 2 2" xfId="1516"/>
    <cellStyle name="Note 7 7 2 2 2" xfId="1517"/>
    <cellStyle name="Note 7 7 2 2 2 2" xfId="1518"/>
    <cellStyle name="Note 7 7 2 2 3" xfId="1519"/>
    <cellStyle name="Note 7 7 2 3" xfId="1520"/>
    <cellStyle name="Note 7 7 2 3 2" xfId="1521"/>
    <cellStyle name="Note 7 7 2 4" xfId="1522"/>
    <cellStyle name="Note 7 7 3" xfId="1523"/>
    <cellStyle name="Note 7 7 3 2" xfId="1524"/>
    <cellStyle name="Note 7 7 3 2 2" xfId="1525"/>
    <cellStyle name="Note 7 7 3 3" xfId="1526"/>
    <cellStyle name="Note 7 7 4" xfId="1527"/>
    <cellStyle name="Note 7 7 4 2" xfId="1528"/>
    <cellStyle name="Note 7 7 5" xfId="1529"/>
    <cellStyle name="Note 7 8" xfId="1530"/>
    <cellStyle name="Note 7 8 2" xfId="1531"/>
    <cellStyle name="Note 7 8 2 2" xfId="1532"/>
    <cellStyle name="Note 7 8 2 2 2" xfId="1533"/>
    <cellStyle name="Note 7 8 2 2 2 2" xfId="1534"/>
    <cellStyle name="Note 7 8 2 2 3" xfId="1535"/>
    <cellStyle name="Note 7 8 2 3" xfId="1536"/>
    <cellStyle name="Note 7 8 2 3 2" xfId="1537"/>
    <cellStyle name="Note 7 8 2 4" xfId="1538"/>
    <cellStyle name="Note 7 8 3" xfId="1539"/>
    <cellStyle name="Note 7 8 3 2" xfId="1540"/>
    <cellStyle name="Note 7 8 3 2 2" xfId="1541"/>
    <cellStyle name="Note 7 8 3 3" xfId="1542"/>
    <cellStyle name="Note 7 8 4" xfId="1543"/>
    <cellStyle name="Note 7 8 4 2" xfId="1544"/>
    <cellStyle name="Note 7 8 5" xfId="1545"/>
    <cellStyle name="Note 8 2" xfId="1546"/>
    <cellStyle name="Note 8 2 2" xfId="1547"/>
    <cellStyle name="Note 8 2 2 2" xfId="1548"/>
    <cellStyle name="Note 8 2 2 2 2" xfId="1549"/>
    <cellStyle name="Note 8 2 2 2 2 2" xfId="1550"/>
    <cellStyle name="Note 8 2 2 2 3" xfId="1551"/>
    <cellStyle name="Note 8 2 2 3" xfId="1552"/>
    <cellStyle name="Note 8 2 2 3 2" xfId="1553"/>
    <cellStyle name="Note 8 2 2 4" xfId="1554"/>
    <cellStyle name="Note 8 2 3" xfId="1555"/>
    <cellStyle name="Note 8 2 3 2" xfId="1556"/>
    <cellStyle name="Note 8 2 3 2 2" xfId="1557"/>
    <cellStyle name="Note 8 2 3 3" xfId="1558"/>
    <cellStyle name="Note 8 2 4" xfId="1559"/>
    <cellStyle name="Note 8 2 4 2" xfId="1560"/>
    <cellStyle name="Note 8 2 5" xfId="1561"/>
    <cellStyle name="Note 8 3" xfId="1562"/>
    <cellStyle name="Note 8 3 2" xfId="1563"/>
    <cellStyle name="Note 8 3 2 2" xfId="1564"/>
    <cellStyle name="Note 8 3 2 2 2" xfId="1565"/>
    <cellStyle name="Note 8 3 2 2 2 2" xfId="1566"/>
    <cellStyle name="Note 8 3 2 2 3" xfId="1567"/>
    <cellStyle name="Note 8 3 2 3" xfId="1568"/>
    <cellStyle name="Note 8 3 2 3 2" xfId="1569"/>
    <cellStyle name="Note 8 3 2 4" xfId="1570"/>
    <cellStyle name="Note 8 3 3" xfId="1571"/>
    <cellStyle name="Note 8 3 3 2" xfId="1572"/>
    <cellStyle name="Note 8 3 3 2 2" xfId="1573"/>
    <cellStyle name="Note 8 3 3 3" xfId="1574"/>
    <cellStyle name="Note 8 3 4" xfId="1575"/>
    <cellStyle name="Note 8 3 4 2" xfId="1576"/>
    <cellStyle name="Note 8 3 5" xfId="1577"/>
    <cellStyle name="Note 8 4" xfId="1578"/>
    <cellStyle name="Note 8 4 2" xfId="1579"/>
    <cellStyle name="Note 8 4 2 2" xfId="1580"/>
    <cellStyle name="Note 8 4 2 2 2" xfId="1581"/>
    <cellStyle name="Note 8 4 2 2 2 2" xfId="1582"/>
    <cellStyle name="Note 8 4 2 2 3" xfId="1583"/>
    <cellStyle name="Note 8 4 2 3" xfId="1584"/>
    <cellStyle name="Note 8 4 2 3 2" xfId="1585"/>
    <cellStyle name="Note 8 4 2 4" xfId="1586"/>
    <cellStyle name="Note 8 4 3" xfId="1587"/>
    <cellStyle name="Note 8 4 3 2" xfId="1588"/>
    <cellStyle name="Note 8 4 3 2 2" xfId="1589"/>
    <cellStyle name="Note 8 4 3 3" xfId="1590"/>
    <cellStyle name="Note 8 4 4" xfId="1591"/>
    <cellStyle name="Note 8 4 4 2" xfId="1592"/>
    <cellStyle name="Note 8 4 5" xfId="1593"/>
    <cellStyle name="Note 8 5" xfId="1594"/>
    <cellStyle name="Note 8 5 2" xfId="1595"/>
    <cellStyle name="Note 8 5 2 2" xfId="1596"/>
    <cellStyle name="Note 8 5 2 2 2" xfId="1597"/>
    <cellStyle name="Note 8 5 2 2 2 2" xfId="1598"/>
    <cellStyle name="Note 8 5 2 2 3" xfId="1599"/>
    <cellStyle name="Note 8 5 2 3" xfId="1600"/>
    <cellStyle name="Note 8 5 2 3 2" xfId="1601"/>
    <cellStyle name="Note 8 5 2 4" xfId="1602"/>
    <cellStyle name="Note 8 5 3" xfId="1603"/>
    <cellStyle name="Note 8 5 3 2" xfId="1604"/>
    <cellStyle name="Note 8 5 3 2 2" xfId="1605"/>
    <cellStyle name="Note 8 5 3 3" xfId="1606"/>
    <cellStyle name="Note 8 5 4" xfId="1607"/>
    <cellStyle name="Note 8 5 4 2" xfId="1608"/>
    <cellStyle name="Note 8 5 5" xfId="1609"/>
    <cellStyle name="Note 8 6" xfId="1610"/>
    <cellStyle name="Note 8 6 2" xfId="1611"/>
    <cellStyle name="Note 8 6 2 2" xfId="1612"/>
    <cellStyle name="Note 8 6 2 2 2" xfId="1613"/>
    <cellStyle name="Note 8 6 2 2 2 2" xfId="1614"/>
    <cellStyle name="Note 8 6 2 2 3" xfId="1615"/>
    <cellStyle name="Note 8 6 2 3" xfId="1616"/>
    <cellStyle name="Note 8 6 2 3 2" xfId="1617"/>
    <cellStyle name="Note 8 6 2 4" xfId="1618"/>
    <cellStyle name="Note 8 6 3" xfId="1619"/>
    <cellStyle name="Note 8 6 3 2" xfId="1620"/>
    <cellStyle name="Note 8 6 3 2 2" xfId="1621"/>
    <cellStyle name="Note 8 6 3 3" xfId="1622"/>
    <cellStyle name="Note 8 6 4" xfId="1623"/>
    <cellStyle name="Note 8 6 4 2" xfId="1624"/>
    <cellStyle name="Note 8 6 5" xfId="1625"/>
    <cellStyle name="Note 8 7" xfId="1626"/>
    <cellStyle name="Note 8 7 2" xfId="1627"/>
    <cellStyle name="Note 8 7 2 2" xfId="1628"/>
    <cellStyle name="Note 8 7 2 2 2" xfId="1629"/>
    <cellStyle name="Note 8 7 2 2 2 2" xfId="1630"/>
    <cellStyle name="Note 8 7 2 2 3" xfId="1631"/>
    <cellStyle name="Note 8 7 2 3" xfId="1632"/>
    <cellStyle name="Note 8 7 2 3 2" xfId="1633"/>
    <cellStyle name="Note 8 7 2 4" xfId="1634"/>
    <cellStyle name="Note 8 7 3" xfId="1635"/>
    <cellStyle name="Note 8 7 3 2" xfId="1636"/>
    <cellStyle name="Note 8 7 3 2 2" xfId="1637"/>
    <cellStyle name="Note 8 7 3 3" xfId="1638"/>
    <cellStyle name="Note 8 7 4" xfId="1639"/>
    <cellStyle name="Note 8 7 4 2" xfId="1640"/>
    <cellStyle name="Note 8 7 5" xfId="1641"/>
    <cellStyle name="Note 8 8" xfId="1642"/>
    <cellStyle name="Note 8 8 2" xfId="1643"/>
    <cellStyle name="Note 8 8 2 2" xfId="1644"/>
    <cellStyle name="Note 8 8 2 2 2" xfId="1645"/>
    <cellStyle name="Note 8 8 2 2 2 2" xfId="1646"/>
    <cellStyle name="Note 8 8 2 2 3" xfId="1647"/>
    <cellStyle name="Note 8 8 2 3" xfId="1648"/>
    <cellStyle name="Note 8 8 2 3 2" xfId="1649"/>
    <cellStyle name="Note 8 8 2 4" xfId="1650"/>
    <cellStyle name="Note 8 8 3" xfId="1651"/>
    <cellStyle name="Note 8 8 3 2" xfId="1652"/>
    <cellStyle name="Note 8 8 3 2 2" xfId="1653"/>
    <cellStyle name="Note 8 8 3 3" xfId="1654"/>
    <cellStyle name="Note 8 8 4" xfId="1655"/>
    <cellStyle name="Note 8 8 4 2" xfId="1656"/>
    <cellStyle name="Note 8 8 5" xfId="1657"/>
    <cellStyle name="Note 9 2" xfId="1658"/>
    <cellStyle name="Note 9 2 2" xfId="1659"/>
    <cellStyle name="Note 9 2 2 2" xfId="1660"/>
    <cellStyle name="Note 9 2 2 2 2" xfId="1661"/>
    <cellStyle name="Note 9 2 2 2 2 2" xfId="1662"/>
    <cellStyle name="Note 9 2 2 2 3" xfId="1663"/>
    <cellStyle name="Note 9 2 2 3" xfId="1664"/>
    <cellStyle name="Note 9 2 2 3 2" xfId="1665"/>
    <cellStyle name="Note 9 2 2 4" xfId="1666"/>
    <cellStyle name="Note 9 2 3" xfId="1667"/>
    <cellStyle name="Note 9 2 3 2" xfId="1668"/>
    <cellStyle name="Note 9 2 3 2 2" xfId="1669"/>
    <cellStyle name="Note 9 2 3 3" xfId="1670"/>
    <cellStyle name="Note 9 2 4" xfId="1671"/>
    <cellStyle name="Note 9 2 4 2" xfId="1672"/>
    <cellStyle name="Note 9 2 5" xfId="1673"/>
    <cellStyle name="Note 9 3" xfId="1674"/>
    <cellStyle name="Note 9 3 2" xfId="1675"/>
    <cellStyle name="Note 9 3 2 2" xfId="1676"/>
    <cellStyle name="Note 9 3 2 2 2" xfId="1677"/>
    <cellStyle name="Note 9 3 2 2 2 2" xfId="1678"/>
    <cellStyle name="Note 9 3 2 2 3" xfId="1679"/>
    <cellStyle name="Note 9 3 2 3" xfId="1680"/>
    <cellStyle name="Note 9 3 2 3 2" xfId="1681"/>
    <cellStyle name="Note 9 3 2 4" xfId="1682"/>
    <cellStyle name="Note 9 3 3" xfId="1683"/>
    <cellStyle name="Note 9 3 3 2" xfId="1684"/>
    <cellStyle name="Note 9 3 3 2 2" xfId="1685"/>
    <cellStyle name="Note 9 3 3 3" xfId="1686"/>
    <cellStyle name="Note 9 3 4" xfId="1687"/>
    <cellStyle name="Note 9 3 4 2" xfId="1688"/>
    <cellStyle name="Note 9 3 5" xfId="1689"/>
    <cellStyle name="Note 9 4" xfId="1690"/>
    <cellStyle name="Note 9 4 2" xfId="1691"/>
    <cellStyle name="Note 9 4 2 2" xfId="1692"/>
    <cellStyle name="Note 9 4 2 2 2" xfId="1693"/>
    <cellStyle name="Note 9 4 2 2 2 2" xfId="1694"/>
    <cellStyle name="Note 9 4 2 2 3" xfId="1695"/>
    <cellStyle name="Note 9 4 2 3" xfId="1696"/>
    <cellStyle name="Note 9 4 2 3 2" xfId="1697"/>
    <cellStyle name="Note 9 4 2 4" xfId="1698"/>
    <cellStyle name="Note 9 4 3" xfId="1699"/>
    <cellStyle name="Note 9 4 3 2" xfId="1700"/>
    <cellStyle name="Note 9 4 3 2 2" xfId="1701"/>
    <cellStyle name="Note 9 4 3 3" xfId="1702"/>
    <cellStyle name="Note 9 4 4" xfId="1703"/>
    <cellStyle name="Note 9 4 4 2" xfId="1704"/>
    <cellStyle name="Note 9 4 5" xfId="1705"/>
    <cellStyle name="Note 9 5" xfId="1706"/>
    <cellStyle name="Note 9 5 2" xfId="1707"/>
    <cellStyle name="Note 9 5 2 2" xfId="1708"/>
    <cellStyle name="Note 9 5 2 2 2" xfId="1709"/>
    <cellStyle name="Note 9 5 2 2 2 2" xfId="1710"/>
    <cellStyle name="Note 9 5 2 2 3" xfId="1711"/>
    <cellStyle name="Note 9 5 2 3" xfId="1712"/>
    <cellStyle name="Note 9 5 2 3 2" xfId="1713"/>
    <cellStyle name="Note 9 5 2 4" xfId="1714"/>
    <cellStyle name="Note 9 5 3" xfId="1715"/>
    <cellStyle name="Note 9 5 3 2" xfId="1716"/>
    <cellStyle name="Note 9 5 3 2 2" xfId="1717"/>
    <cellStyle name="Note 9 5 3 3" xfId="1718"/>
    <cellStyle name="Note 9 5 4" xfId="1719"/>
    <cellStyle name="Note 9 5 4 2" xfId="1720"/>
    <cellStyle name="Note 9 5 5" xfId="1721"/>
    <cellStyle name="Note 9 6" xfId="1722"/>
    <cellStyle name="Note 9 6 2" xfId="1723"/>
    <cellStyle name="Note 9 6 2 2" xfId="1724"/>
    <cellStyle name="Note 9 6 2 2 2" xfId="1725"/>
    <cellStyle name="Note 9 6 2 2 2 2" xfId="1726"/>
    <cellStyle name="Note 9 6 2 2 3" xfId="1727"/>
    <cellStyle name="Note 9 6 2 3" xfId="1728"/>
    <cellStyle name="Note 9 6 2 3 2" xfId="1729"/>
    <cellStyle name="Note 9 6 2 4" xfId="1730"/>
    <cellStyle name="Note 9 6 3" xfId="1731"/>
    <cellStyle name="Note 9 6 3 2" xfId="1732"/>
    <cellStyle name="Note 9 6 3 2 2" xfId="1733"/>
    <cellStyle name="Note 9 6 3 3" xfId="1734"/>
    <cellStyle name="Note 9 6 4" xfId="1735"/>
    <cellStyle name="Note 9 6 4 2" xfId="1736"/>
    <cellStyle name="Note 9 6 5" xfId="1737"/>
    <cellStyle name="Note 9 7" xfId="1738"/>
    <cellStyle name="Note 9 7 2" xfId="1739"/>
    <cellStyle name="Note 9 7 2 2" xfId="1740"/>
    <cellStyle name="Note 9 7 2 2 2" xfId="1741"/>
    <cellStyle name="Note 9 7 2 2 2 2" xfId="1742"/>
    <cellStyle name="Note 9 7 2 2 3" xfId="1743"/>
    <cellStyle name="Note 9 7 2 3" xfId="1744"/>
    <cellStyle name="Note 9 7 2 3 2" xfId="1745"/>
    <cellStyle name="Note 9 7 2 4" xfId="1746"/>
    <cellStyle name="Note 9 7 3" xfId="1747"/>
    <cellStyle name="Note 9 7 3 2" xfId="1748"/>
    <cellStyle name="Note 9 7 3 2 2" xfId="1749"/>
    <cellStyle name="Note 9 7 3 3" xfId="1750"/>
    <cellStyle name="Note 9 7 4" xfId="1751"/>
    <cellStyle name="Note 9 7 4 2" xfId="1752"/>
    <cellStyle name="Note 9 7 5" xfId="1753"/>
    <cellStyle name="Note 9 8" xfId="1754"/>
    <cellStyle name="Note 9 8 2" xfId="1755"/>
    <cellStyle name="Note 9 8 2 2" xfId="1756"/>
    <cellStyle name="Note 9 8 2 2 2" xfId="1757"/>
    <cellStyle name="Note 9 8 2 2 2 2" xfId="1758"/>
    <cellStyle name="Note 9 8 2 2 3" xfId="1759"/>
    <cellStyle name="Note 9 8 2 3" xfId="1760"/>
    <cellStyle name="Note 9 8 2 3 2" xfId="1761"/>
    <cellStyle name="Note 9 8 2 4" xfId="1762"/>
    <cellStyle name="Note 9 8 3" xfId="1763"/>
    <cellStyle name="Note 9 8 3 2" xfId="1764"/>
    <cellStyle name="Note 9 8 3 2 2" xfId="1765"/>
    <cellStyle name="Note 9 8 3 3" xfId="1766"/>
    <cellStyle name="Note 9 8 4" xfId="1767"/>
    <cellStyle name="Note 9 8 4 2" xfId="1768"/>
    <cellStyle name="Note 9 8 5" xfId="1769"/>
    <cellStyle name="notes" xfId="1770"/>
    <cellStyle name="Output" xfId="1872" builtinId="21" customBuiltin="1"/>
    <cellStyle name="Output 2" xfId="1771"/>
    <cellStyle name="Percent [2]" xfId="1772"/>
    <cellStyle name="Percent 2" xfId="1773"/>
    <cellStyle name="Percent 2 2" xfId="1774"/>
    <cellStyle name="Percent 2 2 2" xfId="1775"/>
    <cellStyle name="Percent 2 2 2 2" xfId="1776"/>
    <cellStyle name="Percent 2 2 2 2 2" xfId="1777"/>
    <cellStyle name="Percent 2 2 2 2 3" xfId="1778"/>
    <cellStyle name="Percent 2 2 2 3" xfId="1779"/>
    <cellStyle name="Percent 2 2 2 3 2" xfId="1780"/>
    <cellStyle name="Percent 2 2 2 3 3" xfId="1781"/>
    <cellStyle name="Percent 2 2 2 4" xfId="1782"/>
    <cellStyle name="Percent 2 2 2 4 2" xfId="1783"/>
    <cellStyle name="Percent 2 2 2 4 3" xfId="1784"/>
    <cellStyle name="Percent 2 2 2 5" xfId="1785"/>
    <cellStyle name="Percent 2 2 2 5 2" xfId="1786"/>
    <cellStyle name="Percent 2 2 2 6" xfId="1787"/>
    <cellStyle name="Percent 2 2 2 7" xfId="1788"/>
    <cellStyle name="Percent 2 2 3" xfId="1789"/>
    <cellStyle name="Percent 2 2 3 2" xfId="1790"/>
    <cellStyle name="Percent 2 2 3 3" xfId="1791"/>
    <cellStyle name="Percent 2 2 4" xfId="1792"/>
    <cellStyle name="Percent 2 2 5" xfId="1793"/>
    <cellStyle name="Percent 2 2 6" xfId="1794"/>
    <cellStyle name="Percent 2 3" xfId="1795"/>
    <cellStyle name="Percent 2 3 2" xfId="1796"/>
    <cellStyle name="Percent 2 3 2 2" xfId="1797"/>
    <cellStyle name="Percent 2 3 2 3" xfId="1798"/>
    <cellStyle name="Percent 2 3 3" xfId="1799"/>
    <cellStyle name="Percent 2 3 3 2" xfId="1800"/>
    <cellStyle name="Percent 2 3 3 3" xfId="1801"/>
    <cellStyle name="Percent 2 3 4" xfId="1802"/>
    <cellStyle name="Percent 2 3 4 2" xfId="1803"/>
    <cellStyle name="Percent 2 3 4 3" xfId="1804"/>
    <cellStyle name="Percent 2 3 5" xfId="1805"/>
    <cellStyle name="Percent 2 3 5 2" xfId="1806"/>
    <cellStyle name="Percent 2 3 6" xfId="1807"/>
    <cellStyle name="Percent 2 3 7" xfId="1808"/>
    <cellStyle name="Percent 2 4" xfId="1809"/>
    <cellStyle name="Percent 2 5" xfId="1810"/>
    <cellStyle name="Percent 3" xfId="1811"/>
    <cellStyle name="Percent 3 2" xfId="1812"/>
    <cellStyle name="Percent 4" xfId="1813"/>
    <cellStyle name="Procentowy 3" xfId="1814"/>
    <cellStyle name="Procentowy 8" xfId="1815"/>
    <cellStyle name="Prozent_SubCatperStud" xfId="1816"/>
    <cellStyle name="row" xfId="1817"/>
    <cellStyle name="RowCodes" xfId="1818"/>
    <cellStyle name="Row-Col Headings" xfId="1819"/>
    <cellStyle name="RowTitles" xfId="1820"/>
    <cellStyle name="RowTitles1-Detail" xfId="1821"/>
    <cellStyle name="RowTitles-Col2" xfId="1822"/>
    <cellStyle name="RowTitles-Detail" xfId="1823"/>
    <cellStyle name="semestre" xfId="1824"/>
    <cellStyle name="Snorm" xfId="1825"/>
    <cellStyle name="socxn" xfId="1826"/>
    <cellStyle name="Standaard_Blad1" xfId="1827"/>
    <cellStyle name="Standard_DIAGRAM" xfId="1828"/>
    <cellStyle name="Sub-titles" xfId="1829"/>
    <cellStyle name="Sub-titles Cols" xfId="1830"/>
    <cellStyle name="Sub-titles rows" xfId="1831"/>
    <cellStyle name="Table No." xfId="1832"/>
    <cellStyle name="Table Title" xfId="1833"/>
    <cellStyle name="temp" xfId="1834"/>
    <cellStyle name="tête chapitre" xfId="1835"/>
    <cellStyle name="TEXT" xfId="1836"/>
    <cellStyle name="Title" xfId="1863" builtinId="15" customBuiltin="1"/>
    <cellStyle name="title1" xfId="1837"/>
    <cellStyle name="Titles" xfId="1838"/>
    <cellStyle name="titre" xfId="1839"/>
    <cellStyle name="Total" xfId="1879" builtinId="25" customBuiltin="1"/>
    <cellStyle name="Total 2" xfId="1840"/>
    <cellStyle name="Tusental (0)_Blad2" xfId="1841"/>
    <cellStyle name="Tusental 2" xfId="1842"/>
    <cellStyle name="Tusental_Blad2" xfId="1843"/>
    <cellStyle name="Uwaga 2" xfId="1844"/>
    <cellStyle name="Valuta (0)_Blad2" xfId="1845"/>
    <cellStyle name="Valuta_Blad2" xfId="1846"/>
    <cellStyle name="Währung [0]_DIAGRAM" xfId="1847"/>
    <cellStyle name="Währung_DIAGRAM" xfId="1848"/>
    <cellStyle name="Warning Text" xfId="1876" builtinId="11" customBuiltin="1"/>
    <cellStyle name="Warning Text 2" xfId="1849"/>
    <cellStyle name="Wrapped" xfId="1850"/>
    <cellStyle name="표준_T_A8(통계청_검증결과)" xfId="1851"/>
    <cellStyle name="標準_②Ｂ分類事項一覧（英語）" xfId="18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77300613496952E-2"/>
          <c:y val="0.1451820648301326"/>
          <c:w val="0.92331288343558282"/>
          <c:h val="0.81228367061886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'0.PopulationChart'!$I$41</c:f>
              <c:strCache>
                <c:ptCount val="1"/>
                <c:pt idx="0">
                  <c:v> 0-14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prstClr val="black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val>
            <c:numRef>
              <c:f>'0.PopulationChart'!$I$42:$I$68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24.701223380645978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18.324554267735618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'0.PopulationChart'!$J$41</c:f>
              <c:strCache>
                <c:ptCount val="1"/>
                <c:pt idx="0">
                  <c:v>15-64</c:v>
                </c:pt>
              </c:strCache>
            </c:strRef>
          </c:tx>
          <c:spPr>
            <a:solidFill>
              <a:schemeClr val="tx2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val>
            <c:numRef>
              <c:f>'0.PopulationChart'!$J$42:$J$68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67.112618203169546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65.802797191200497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'0.PopulationChart'!$K$41</c:f>
              <c:strCache>
                <c:ptCount val="1"/>
                <c:pt idx="0">
                  <c:v>65 and above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'0.PopulationChart'!$K$42:$K$68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8.1861584161845009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15.872648541063871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311104"/>
        <c:axId val="155351680"/>
      </c:barChart>
      <c:catAx>
        <c:axId val="155311104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15535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516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11104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8679790026246713E-2"/>
          <c:y val="7.4009732304723977E-2"/>
          <c:w val="0.85884711493278643"/>
          <c:h val="4.0086048067520974E-2"/>
        </c:manualLayout>
      </c:layout>
      <c:overlay val="0"/>
      <c:txPr>
        <a:bodyPr/>
        <a:lstStyle/>
        <a:p>
          <a:pPr>
            <a:defRPr lang="ja-JP"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71935321311993E-2"/>
          <c:y val="8.2265024052059682E-2"/>
          <c:w val="0.91987467408689583"/>
          <c:h val="0.860234196456410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'0.PopulationChart'!$C$41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cat>
            <c:strRef>
              <c:f>'0.PopulationChart'!$A$42:$A$68</c:f>
              <c:strCache>
                <c:ptCount val="27"/>
                <c:pt idx="0">
                  <c:v>Papua New Guinea</c:v>
                </c:pt>
                <c:pt idx="1">
                  <c:v>Pakistan</c:v>
                </c:pt>
                <c:pt idx="2">
                  <c:v>Philippines</c:v>
                </c:pt>
                <c:pt idx="3">
                  <c:v>Lao PDR</c:v>
                </c:pt>
                <c:pt idx="4">
                  <c:v>Cambodia</c:v>
                </c:pt>
                <c:pt idx="5">
                  <c:v>Fiji</c:v>
                </c:pt>
                <c:pt idx="6">
                  <c:v>India</c:v>
                </c:pt>
                <c:pt idx="7">
                  <c:v>Mongolia</c:v>
                </c:pt>
                <c:pt idx="8">
                  <c:v>Sri Lanka</c:v>
                </c:pt>
                <c:pt idx="9">
                  <c:v>Indonesia</c:v>
                </c:pt>
                <c:pt idx="10">
                  <c:v>Nepal</c:v>
                </c:pt>
                <c:pt idx="11">
                  <c:v>Bangladesh</c:v>
                </c:pt>
                <c:pt idx="12">
                  <c:v>Asia</c:v>
                </c:pt>
                <c:pt idx="13">
                  <c:v>Azerbaijan</c:v>
                </c:pt>
                <c:pt idx="14">
                  <c:v>Malaysia</c:v>
                </c:pt>
                <c:pt idx="15">
                  <c:v>New Zealand</c:v>
                </c:pt>
                <c:pt idx="16">
                  <c:v>Myanmar</c:v>
                </c:pt>
                <c:pt idx="17">
                  <c:v>Australia</c:v>
                </c:pt>
                <c:pt idx="18">
                  <c:v>Vietnam</c:v>
                </c:pt>
                <c:pt idx="19">
                  <c:v>Armenia</c:v>
                </c:pt>
                <c:pt idx="20">
                  <c:v>OECD Average</c:v>
                </c:pt>
                <c:pt idx="21">
                  <c:v>China</c:v>
                </c:pt>
                <c:pt idx="22">
                  <c:v>Japan</c:v>
                </c:pt>
                <c:pt idx="23">
                  <c:v>Thailand</c:v>
                </c:pt>
                <c:pt idx="24">
                  <c:v>Singapore</c:v>
                </c:pt>
                <c:pt idx="25">
                  <c:v>Korea, Rep.</c:v>
                </c:pt>
                <c:pt idx="26">
                  <c:v>Hong Kong SAR, China</c:v>
                </c:pt>
              </c:strCache>
            </c:strRef>
          </c:cat>
          <c:val>
            <c:numRef>
              <c:f>'0.PopulationChart'!$C$42:$C$68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2.15204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1.6948088235294119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381760"/>
        <c:axId val="157059712"/>
      </c:barChart>
      <c:scatterChart>
        <c:scatterStyle val="lineMarker"/>
        <c:varyColors val="0"/>
        <c:ser>
          <c:idx val="1"/>
          <c:order val="1"/>
          <c:tx>
            <c:strRef>
              <c:f>'0.PopulationChart'!$B$41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'0.PopulationChart'!$B$42:$B$68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2.5091599999999996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1.6796470588235286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'0.PopulationChart'!$E$42:$E$68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67136"/>
        <c:axId val="157065600"/>
      </c:scatterChart>
      <c:catAx>
        <c:axId val="155381760"/>
        <c:scaling>
          <c:orientation val="maxMin"/>
        </c:scaling>
        <c:delete val="0"/>
        <c:axPos val="r"/>
        <c:numFmt formatCode="General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ja-JP"/>
            </a:pPr>
            <a:endParaRPr lang="en-US"/>
          </a:p>
        </c:txPr>
        <c:crossAx val="15705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59712"/>
        <c:scaling>
          <c:orientation val="maxMin"/>
          <c:max val="5"/>
        </c:scaling>
        <c:delete val="0"/>
        <c:axPos val="b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#\ ##0.0;[Red]#\ 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81760"/>
        <c:crosses val="max"/>
        <c:crossBetween val="between"/>
        <c:majorUnit val="0.5"/>
      </c:valAx>
      <c:valAx>
        <c:axId val="157065600"/>
        <c:scaling>
          <c:orientation val="maxMin"/>
          <c:max val="27.5"/>
          <c:min val="0.5"/>
        </c:scaling>
        <c:delete val="1"/>
        <c:axPos val="l"/>
        <c:numFmt formatCode="General" sourceLinked="1"/>
        <c:majorTickMark val="out"/>
        <c:minorTickMark val="none"/>
        <c:tickLblPos val="nextTo"/>
        <c:crossAx val="157067136"/>
        <c:crosses val="max"/>
        <c:crossBetween val="midCat"/>
        <c:majorUnit val="5"/>
        <c:minorUnit val="0.1"/>
      </c:valAx>
      <c:valAx>
        <c:axId val="157067136"/>
        <c:scaling>
          <c:orientation val="maxMin"/>
        </c:scaling>
        <c:delete val="1"/>
        <c:axPos val="b"/>
        <c:numFmt formatCode="0.00" sourceLinked="1"/>
        <c:majorTickMark val="out"/>
        <c:minorTickMark val="none"/>
        <c:tickLblPos val="nextTo"/>
        <c:crossAx val="157065600"/>
        <c:crosses val="max"/>
        <c:crossBetween val="midCat"/>
      </c:valAx>
      <c:spPr>
        <a:solidFill>
          <a:schemeClr val="accent1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109461348165325"/>
          <c:y val="3.0184138873081516E-3"/>
          <c:w val="0.71905186515013342"/>
          <c:h val="6.0885527922871024E-2"/>
        </c:manualLayout>
      </c:layout>
      <c:overlay val="0"/>
      <c:txPr>
        <a:bodyPr/>
        <a:lstStyle/>
        <a:p>
          <a:pPr>
            <a:defRPr lang="ja-JP"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1.11.'!$E$37</c:f>
              <c:strCache>
                <c:ptCount val="1"/>
                <c:pt idx="0">
                  <c:v>2015 mean scores in mathematics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808080"/>
                </a:solidFill>
                <a:prstDash val="solid"/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rgbClr val="808080"/>
                </a:solidFill>
                <a:prstDash val="solid"/>
              </a:ln>
            </c:spPr>
          </c:dPt>
          <c:dPt>
            <c:idx val="18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cat>
            <c:strRef>
              <c:f>'Figure 1.11.'!$D$38:$D$52</c:f>
              <c:strCache>
                <c:ptCount val="15"/>
                <c:pt idx="0">
                  <c:v>Singapore</c:v>
                </c:pt>
                <c:pt idx="1">
                  <c:v>Hong Kong, China</c:v>
                </c:pt>
                <c:pt idx="2">
                  <c:v>Macau, China</c:v>
                </c:pt>
                <c:pt idx="3">
                  <c:v>Japan</c:v>
                </c:pt>
                <c:pt idx="4">
                  <c:v>B-S-J-G, China</c:v>
                </c:pt>
                <c:pt idx="5">
                  <c:v>Korea</c:v>
                </c:pt>
                <c:pt idx="6">
                  <c:v>New Zealand</c:v>
                </c:pt>
                <c:pt idx="7">
                  <c:v>Asia</c:v>
                </c:pt>
                <c:pt idx="8">
                  <c:v>Viet Nam</c:v>
                </c:pt>
                <c:pt idx="9">
                  <c:v>Australia</c:v>
                </c:pt>
                <c:pt idx="10">
                  <c:v>OECD</c:v>
                </c:pt>
                <c:pt idx="11">
                  <c:v>Kazakhstan1</c:v>
                </c:pt>
                <c:pt idx="12">
                  <c:v>Malaysia1</c:v>
                </c:pt>
                <c:pt idx="13">
                  <c:v>Thailand</c:v>
                </c:pt>
                <c:pt idx="14">
                  <c:v>Indonesia</c:v>
                </c:pt>
              </c:strCache>
            </c:strRef>
          </c:cat>
          <c:val>
            <c:numRef>
              <c:f>'Figure 1.11.'!$E$38:$E$52</c:f>
              <c:numCache>
                <c:formatCode>0</c:formatCode>
                <c:ptCount val="15"/>
                <c:pt idx="0">
                  <c:v>564.18968067733795</c:v>
                </c:pt>
                <c:pt idx="1">
                  <c:v>547.93104910405054</c:v>
                </c:pt>
                <c:pt idx="2">
                  <c:v>543.80777808051289</c:v>
                </c:pt>
                <c:pt idx="3">
                  <c:v>532.43987217643053</c:v>
                </c:pt>
                <c:pt idx="4">
                  <c:v>531.29613312677861</c:v>
                </c:pt>
                <c:pt idx="5">
                  <c:v>524.10621530826108</c:v>
                </c:pt>
                <c:pt idx="6">
                  <c:v>495.22325621871363</c:v>
                </c:pt>
                <c:pt idx="7">
                  <c:v>494.99289939586174</c:v>
                </c:pt>
                <c:pt idx="8">
                  <c:v>494.51831212052213</c:v>
                </c:pt>
                <c:pt idx="9">
                  <c:v>493.89623115605787</c:v>
                </c:pt>
                <c:pt idx="10">
                  <c:v>490.20389992316223</c:v>
                </c:pt>
                <c:pt idx="11">
                  <c:v>459.8159944540289</c:v>
                </c:pt>
                <c:pt idx="12">
                  <c:v>446.10977758106856</c:v>
                </c:pt>
                <c:pt idx="13">
                  <c:v>415.46380090432933</c:v>
                </c:pt>
                <c:pt idx="14">
                  <c:v>386.10959123811119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7403392"/>
        <c:axId val="157506560"/>
      </c:barChart>
      <c:catAx>
        <c:axId val="1574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57506560"/>
        <c:crosses val="autoZero"/>
        <c:auto val="1"/>
        <c:lblAlgn val="ctr"/>
        <c:lblOffset val="100"/>
        <c:tickLblSkip val="1"/>
        <c:noMultiLvlLbl val="0"/>
      </c:catAx>
      <c:valAx>
        <c:axId val="157506560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ot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57403392"/>
        <c:crosses val="autoZero"/>
        <c:crossBetween val="between"/>
      </c:valAx>
      <c:spPr>
        <a:solidFill>
          <a:srgbClr val="DCE6F2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511" l="0.70000000000000107" r="0.70000000000000107" t="0.750000000000005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1.11.'!$M$37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rgbClr val="808080"/>
                </a:solidFill>
                <a:prstDash val="solid"/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rgbClr val="808080"/>
                </a:solidFill>
                <a:prstDash val="solid"/>
              </a:ln>
            </c:spPr>
          </c:dPt>
          <c:dPt>
            <c:idx val="18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cat>
            <c:strRef>
              <c:f>'Figure 1.11.'!$L$38:$L$52</c:f>
              <c:strCache>
                <c:ptCount val="15"/>
                <c:pt idx="0">
                  <c:v>Singapore</c:v>
                </c:pt>
                <c:pt idx="1">
                  <c:v>Hong Kong, China</c:v>
                </c:pt>
                <c:pt idx="2">
                  <c:v>Korea</c:v>
                </c:pt>
                <c:pt idx="3">
                  <c:v>Japan</c:v>
                </c:pt>
                <c:pt idx="4">
                  <c:v>New Zealand</c:v>
                </c:pt>
                <c:pt idx="5">
                  <c:v>Macau, China</c:v>
                </c:pt>
                <c:pt idx="6">
                  <c:v>Australia</c:v>
                </c:pt>
                <c:pt idx="7">
                  <c:v>B-S-J-G, China</c:v>
                </c:pt>
                <c:pt idx="8">
                  <c:v>OECD</c:v>
                </c:pt>
                <c:pt idx="9">
                  <c:v>Viet Nam</c:v>
                </c:pt>
                <c:pt idx="10">
                  <c:v>Asia</c:v>
                </c:pt>
                <c:pt idx="11">
                  <c:v>Malaysia1</c:v>
                </c:pt>
                <c:pt idx="12">
                  <c:v>Kazakhstan1</c:v>
                </c:pt>
                <c:pt idx="13">
                  <c:v>Thailand</c:v>
                </c:pt>
                <c:pt idx="14">
                  <c:v>Indonesia</c:v>
                </c:pt>
              </c:strCache>
            </c:strRef>
          </c:cat>
          <c:val>
            <c:numRef>
              <c:f>'Figure 1.11.'!$M$38:$M$52</c:f>
              <c:numCache>
                <c:formatCode>0</c:formatCode>
                <c:ptCount val="15"/>
                <c:pt idx="0">
                  <c:v>535.10015692911259</c:v>
                </c:pt>
                <c:pt idx="1">
                  <c:v>526.67533964820836</c:v>
                </c:pt>
                <c:pt idx="2">
                  <c:v>517.43670846343105</c:v>
                </c:pt>
                <c:pt idx="3">
                  <c:v>515.95848002839034</c:v>
                </c:pt>
                <c:pt idx="4">
                  <c:v>509.27071202202643</c:v>
                </c:pt>
                <c:pt idx="5">
                  <c:v>508.69052534670482</c:v>
                </c:pt>
                <c:pt idx="6">
                  <c:v>502.9005595912858</c:v>
                </c:pt>
                <c:pt idx="7">
                  <c:v>493.94121241550465</c:v>
                </c:pt>
                <c:pt idx="8">
                  <c:v>492.54890982097811</c:v>
                </c:pt>
                <c:pt idx="9">
                  <c:v>486.77376415340723</c:v>
                </c:pt>
                <c:pt idx="10">
                  <c:v>481.6043297750611</c:v>
                </c:pt>
                <c:pt idx="11">
                  <c:v>430.57819676109631</c:v>
                </c:pt>
                <c:pt idx="12">
                  <c:v>427.14102076874337</c:v>
                </c:pt>
                <c:pt idx="13">
                  <c:v>409.13011682280774</c:v>
                </c:pt>
                <c:pt idx="14">
                  <c:v>397.2594941250747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7546368"/>
        <c:axId val="157547904"/>
      </c:barChart>
      <c:catAx>
        <c:axId val="15754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57547904"/>
        <c:crosses val="autoZero"/>
        <c:auto val="1"/>
        <c:lblAlgn val="ctr"/>
        <c:lblOffset val="100"/>
        <c:tickLblSkip val="1"/>
        <c:noMultiLvlLbl val="0"/>
      </c:catAx>
      <c:valAx>
        <c:axId val="157547904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ot"/>
            </a:ln>
          </c:spPr>
        </c:majorGridlines>
        <c:numFmt formatCode="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57546368"/>
        <c:crosses val="autoZero"/>
        <c:crossBetween val="between"/>
      </c:valAx>
      <c:spPr>
        <a:solidFill>
          <a:srgbClr val="DCE6F2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511" l="0.70000000000000107" r="0.70000000000000107" t="0.750000000000005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178593</xdr:rowOff>
    </xdr:from>
    <xdr:to>
      <xdr:col>12</xdr:col>
      <xdr:colOff>95250</xdr:colOff>
      <xdr:row>34</xdr:row>
      <xdr:rowOff>71438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83343</xdr:rowOff>
    </xdr:from>
    <xdr:to>
      <xdr:col>5</xdr:col>
      <xdr:colOff>2381</xdr:colOff>
      <xdr:row>34</xdr:row>
      <xdr:rowOff>130969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333375</xdr:rowOff>
    </xdr:from>
    <xdr:to>
      <xdr:col>8</xdr:col>
      <xdr:colOff>295275</xdr:colOff>
      <xdr:row>27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292100</xdr:colOff>
      <xdr:row>9</xdr:row>
      <xdr:rowOff>339725</xdr:rowOff>
    </xdr:from>
    <xdr:to>
      <xdr:col>16</xdr:col>
      <xdr:colOff>254000</xdr:colOff>
      <xdr:row>26</xdr:row>
      <xdr:rowOff>139700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98\FIN95\F5_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A0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SID\EDUCAT\EAG\IND\1997\DATA\ENGLISH\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rowth\GrowthDo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2262-en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="80" zoomScaleNormal="80" workbookViewId="0">
      <selection activeCell="I62" sqref="I62:K62"/>
    </sheetView>
  </sheetViews>
  <sheetFormatPr defaultColWidth="9.109375" defaultRowHeight="13.2"/>
  <cols>
    <col min="1" max="1" width="17.5546875" customWidth="1"/>
    <col min="6" max="6" width="24" customWidth="1"/>
    <col min="7" max="7" width="22.44140625" customWidth="1"/>
    <col min="8" max="8" width="26.44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customHeight="1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>
      <c r="A3" s="64" t="s">
        <v>35</v>
      </c>
      <c r="B3" s="65"/>
      <c r="C3" s="65"/>
      <c r="D3" s="65"/>
      <c r="E3" s="65"/>
      <c r="F3" s="31"/>
      <c r="G3" s="31"/>
      <c r="H3" s="64" t="s">
        <v>32</v>
      </c>
      <c r="I3" s="65"/>
      <c r="J3" s="65"/>
      <c r="K3" s="65"/>
      <c r="L3" s="65"/>
    </row>
    <row r="4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26"/>
      <c r="B5" s="28"/>
      <c r="C5" s="28"/>
      <c r="D5" s="28"/>
      <c r="E5" s="28"/>
      <c r="F5" s="26"/>
      <c r="G5" s="26" t="s">
        <v>36</v>
      </c>
      <c r="H5" s="28"/>
      <c r="I5" s="28"/>
      <c r="J5" s="28"/>
      <c r="K5" s="28"/>
      <c r="L5" s="28"/>
    </row>
    <row r="6" spans="1:12">
      <c r="A6" s="29"/>
      <c r="B6" s="29"/>
      <c r="C6" s="29"/>
      <c r="D6" s="29"/>
      <c r="E6" s="29"/>
      <c r="F6" s="28"/>
      <c r="G6" s="28"/>
      <c r="H6" s="29"/>
      <c r="I6" s="29"/>
      <c r="J6" s="29"/>
      <c r="K6" s="29"/>
      <c r="L6" s="29"/>
    </row>
    <row r="7" spans="1:12">
      <c r="A7" s="27"/>
      <c r="B7" s="27"/>
      <c r="C7" s="27"/>
      <c r="D7" s="27"/>
      <c r="E7" s="27"/>
      <c r="F7" s="26" t="s">
        <v>23</v>
      </c>
      <c r="G7" s="34">
        <v>7476100</v>
      </c>
      <c r="H7" s="27"/>
      <c r="I7" s="27"/>
      <c r="J7" s="27"/>
      <c r="K7" s="27"/>
      <c r="L7" s="27"/>
    </row>
    <row r="8" spans="1:12">
      <c r="A8" s="27"/>
      <c r="B8" s="27"/>
      <c r="C8" s="27"/>
      <c r="D8" s="27"/>
      <c r="E8" s="27"/>
      <c r="F8" s="26" t="s">
        <v>14</v>
      </c>
      <c r="G8" s="34">
        <v>185132900</v>
      </c>
      <c r="H8" s="27"/>
      <c r="I8" s="27"/>
      <c r="J8" s="27"/>
      <c r="K8" s="27"/>
      <c r="L8" s="27"/>
    </row>
    <row r="9" spans="1:12">
      <c r="A9" s="27"/>
      <c r="B9" s="27"/>
      <c r="C9" s="27"/>
      <c r="D9" s="27"/>
      <c r="E9" s="27"/>
      <c r="F9" s="26" t="s">
        <v>10</v>
      </c>
      <c r="G9" s="34">
        <v>100096500</v>
      </c>
      <c r="H9" s="27"/>
      <c r="I9" s="27"/>
      <c r="J9" s="27"/>
      <c r="K9" s="27"/>
      <c r="L9" s="27"/>
    </row>
    <row r="10" spans="1:12">
      <c r="A10" s="27"/>
      <c r="B10" s="27"/>
      <c r="C10" s="27"/>
      <c r="D10" s="27"/>
      <c r="E10" s="27"/>
      <c r="F10" s="26" t="s">
        <v>12</v>
      </c>
      <c r="G10" s="34">
        <v>6894100</v>
      </c>
      <c r="H10" s="27"/>
      <c r="I10" s="27"/>
      <c r="J10" s="27"/>
      <c r="K10" s="27"/>
      <c r="L10" s="27"/>
    </row>
    <row r="11" spans="1:12">
      <c r="A11" s="27"/>
      <c r="B11" s="27"/>
      <c r="C11" s="27"/>
      <c r="D11" s="27"/>
      <c r="E11" s="27"/>
      <c r="F11" s="26" t="s">
        <v>16</v>
      </c>
      <c r="G11" s="34">
        <v>15408300</v>
      </c>
      <c r="H11" s="27"/>
      <c r="I11" s="27"/>
      <c r="J11" s="27"/>
      <c r="K11" s="27"/>
      <c r="L11" s="27"/>
    </row>
    <row r="12" spans="1:12">
      <c r="A12" s="27"/>
      <c r="B12" s="27"/>
      <c r="C12" s="27"/>
      <c r="D12" s="27"/>
      <c r="E12" s="27"/>
      <c r="F12" s="26" t="s">
        <v>20</v>
      </c>
      <c r="G12" s="34">
        <v>887000</v>
      </c>
      <c r="H12" s="27"/>
      <c r="I12" s="27"/>
      <c r="J12" s="27"/>
      <c r="K12" s="27"/>
      <c r="L12" s="27"/>
    </row>
    <row r="13" spans="1:12">
      <c r="A13" s="27"/>
      <c r="B13" s="27"/>
      <c r="C13" s="27"/>
      <c r="D13" s="27"/>
      <c r="E13" s="27"/>
      <c r="F13" s="26" t="s">
        <v>13</v>
      </c>
      <c r="G13" s="34">
        <v>1267401800</v>
      </c>
      <c r="H13" s="27"/>
      <c r="I13" s="27"/>
      <c r="J13" s="27"/>
      <c r="K13" s="27"/>
      <c r="L13" s="27"/>
    </row>
    <row r="14" spans="1:12">
      <c r="A14" s="27"/>
      <c r="B14" s="27"/>
      <c r="C14" s="27"/>
      <c r="D14" s="27"/>
      <c r="E14" s="27"/>
      <c r="F14" s="26" t="s">
        <v>21</v>
      </c>
      <c r="G14" s="34">
        <v>2881400</v>
      </c>
      <c r="H14" s="27"/>
      <c r="I14" s="27"/>
      <c r="J14" s="27"/>
      <c r="K14" s="27"/>
      <c r="L14" s="27"/>
    </row>
    <row r="15" spans="1:12">
      <c r="A15" s="27"/>
      <c r="B15" s="27"/>
      <c r="C15" s="27"/>
      <c r="D15" s="27"/>
      <c r="E15" s="27"/>
      <c r="F15" s="26" t="s">
        <v>8</v>
      </c>
      <c r="G15" s="34">
        <v>20639000</v>
      </c>
      <c r="H15" s="27"/>
      <c r="I15" s="27"/>
      <c r="J15" s="27"/>
      <c r="K15" s="27"/>
      <c r="L15" s="27"/>
    </row>
    <row r="16" spans="1:12">
      <c r="A16" s="27"/>
      <c r="B16" s="27"/>
      <c r="C16" s="27"/>
      <c r="D16" s="27"/>
      <c r="E16" s="27"/>
      <c r="F16" s="26" t="s">
        <v>9</v>
      </c>
      <c r="G16" s="34">
        <v>252812200</v>
      </c>
      <c r="H16" s="27"/>
      <c r="I16" s="27"/>
      <c r="J16" s="27"/>
      <c r="K16" s="27"/>
      <c r="L16" s="27"/>
    </row>
    <row r="17" spans="1:12">
      <c r="A17" s="27"/>
      <c r="B17" s="27"/>
      <c r="C17" s="27"/>
      <c r="D17" s="27"/>
      <c r="E17" s="27"/>
      <c r="F17" s="26" t="s">
        <v>17</v>
      </c>
      <c r="G17" s="34">
        <v>28120700</v>
      </c>
      <c r="H17" s="27"/>
      <c r="I17" s="27"/>
      <c r="J17" s="27"/>
      <c r="K17" s="27"/>
      <c r="L17" s="27"/>
    </row>
    <row r="18" spans="1:12">
      <c r="A18" s="27"/>
      <c r="B18" s="27"/>
      <c r="C18" s="27"/>
      <c r="D18" s="27"/>
      <c r="E18" s="27"/>
      <c r="F18" s="26" t="s">
        <v>15</v>
      </c>
      <c r="G18" s="34">
        <v>158512600</v>
      </c>
      <c r="H18" s="27"/>
      <c r="I18" s="27"/>
      <c r="J18" s="27"/>
      <c r="K18" s="27"/>
      <c r="L18" s="27"/>
    </row>
    <row r="19" spans="1:12">
      <c r="A19" s="27"/>
      <c r="B19" s="27"/>
      <c r="C19" s="27"/>
      <c r="D19" s="27"/>
      <c r="E19" s="27"/>
      <c r="F19" s="35" t="s">
        <v>42</v>
      </c>
      <c r="G19" s="40">
        <v>155327300</v>
      </c>
      <c r="H19" s="27"/>
      <c r="I19" s="27"/>
      <c r="J19" s="27"/>
      <c r="K19" s="27"/>
      <c r="L19" s="27"/>
    </row>
    <row r="20" spans="1:12">
      <c r="A20" s="27"/>
      <c r="B20" s="27"/>
      <c r="C20" s="27"/>
      <c r="D20" s="27"/>
      <c r="E20" s="27"/>
      <c r="F20" s="26" t="s">
        <v>26</v>
      </c>
      <c r="G20" s="34">
        <v>9537800</v>
      </c>
      <c r="H20" s="27"/>
      <c r="I20" s="27"/>
      <c r="J20" s="27"/>
      <c r="K20" s="27"/>
      <c r="L20" s="27"/>
    </row>
    <row r="21" spans="1:12">
      <c r="A21" s="27"/>
      <c r="B21" s="27"/>
      <c r="C21" s="27"/>
      <c r="D21" s="27"/>
      <c r="E21" s="27"/>
      <c r="F21" s="26" t="s">
        <v>5</v>
      </c>
      <c r="G21" s="34">
        <v>30187900</v>
      </c>
      <c r="H21" s="27"/>
      <c r="I21" s="27"/>
      <c r="J21" s="27"/>
      <c r="K21" s="27"/>
      <c r="L21" s="27"/>
    </row>
    <row r="22" spans="1:12">
      <c r="A22" s="27"/>
      <c r="B22" s="27"/>
      <c r="C22" s="27"/>
      <c r="D22" s="27"/>
      <c r="E22" s="27"/>
      <c r="F22" s="26" t="s">
        <v>18</v>
      </c>
      <c r="G22" s="34">
        <v>4509700</v>
      </c>
      <c r="H22" s="27"/>
      <c r="I22" s="27"/>
      <c r="J22" s="27"/>
      <c r="K22" s="27"/>
      <c r="L22" s="27"/>
    </row>
    <row r="23" spans="1:12">
      <c r="A23" s="27"/>
      <c r="B23" s="27"/>
      <c r="C23" s="27"/>
      <c r="D23" s="27"/>
      <c r="E23" s="27"/>
      <c r="F23" s="26" t="s">
        <v>24</v>
      </c>
      <c r="G23" s="34">
        <v>53719000</v>
      </c>
      <c r="H23" s="27"/>
      <c r="I23" s="27"/>
      <c r="J23" s="27"/>
      <c r="K23" s="27"/>
      <c r="L23" s="27"/>
    </row>
    <row r="24" spans="1:12">
      <c r="A24" s="27"/>
      <c r="B24" s="27"/>
      <c r="C24" s="27"/>
      <c r="D24" s="27"/>
      <c r="E24" s="27"/>
      <c r="F24" s="26" t="s">
        <v>0</v>
      </c>
      <c r="G24" s="34">
        <v>23490700</v>
      </c>
      <c r="H24" s="27"/>
      <c r="I24" s="27"/>
      <c r="J24" s="27"/>
      <c r="K24" s="27"/>
      <c r="L24" s="27"/>
    </row>
    <row r="25" spans="1:12">
      <c r="A25" s="27"/>
      <c r="B25" s="27"/>
      <c r="C25" s="27"/>
      <c r="D25" s="27"/>
      <c r="E25" s="27"/>
      <c r="F25" s="26" t="s">
        <v>11</v>
      </c>
      <c r="G25" s="34">
        <v>90730000</v>
      </c>
      <c r="H25" s="27"/>
      <c r="I25" s="27"/>
      <c r="J25" s="27"/>
      <c r="K25" s="27"/>
      <c r="L25" s="27"/>
    </row>
    <row r="26" spans="1:12">
      <c r="A26" s="27"/>
      <c r="B26" s="27"/>
      <c r="C26" s="27"/>
      <c r="D26" s="27"/>
      <c r="E26" s="27"/>
      <c r="F26" s="26" t="s">
        <v>19</v>
      </c>
      <c r="G26" s="34">
        <v>2984000</v>
      </c>
      <c r="H26" s="27"/>
      <c r="I26" s="27"/>
      <c r="J26" s="27"/>
      <c r="K26" s="27"/>
      <c r="L26" s="27"/>
    </row>
    <row r="27" spans="1:12">
      <c r="A27" s="27"/>
      <c r="B27" s="27"/>
      <c r="C27" s="27"/>
      <c r="D27" s="27"/>
      <c r="E27" s="27"/>
      <c r="F27" s="35" t="s">
        <v>40</v>
      </c>
      <c r="G27" s="40">
        <v>37343200</v>
      </c>
      <c r="H27" s="27"/>
      <c r="I27" s="27"/>
      <c r="J27" s="27"/>
      <c r="K27" s="27"/>
      <c r="L27" s="27"/>
    </row>
    <row r="28" spans="1:12">
      <c r="A28" s="27"/>
      <c r="B28" s="27"/>
      <c r="C28" s="27"/>
      <c r="D28" s="27"/>
      <c r="E28" s="27"/>
      <c r="F28" s="26" t="s">
        <v>6</v>
      </c>
      <c r="G28" s="34">
        <v>1364270000</v>
      </c>
      <c r="H28" s="27"/>
      <c r="I28" s="27"/>
      <c r="J28" s="27"/>
      <c r="K28" s="27"/>
      <c r="L28" s="27"/>
    </row>
    <row r="29" spans="1:12">
      <c r="A29" s="27"/>
      <c r="B29" s="27"/>
      <c r="C29" s="27"/>
      <c r="D29" s="27"/>
      <c r="E29" s="27"/>
      <c r="F29" s="26" t="s">
        <v>3</v>
      </c>
      <c r="G29" s="34">
        <v>127131800</v>
      </c>
      <c r="H29" s="27"/>
      <c r="I29" s="27"/>
      <c r="J29" s="27"/>
      <c r="K29" s="27"/>
      <c r="L29" s="27"/>
    </row>
    <row r="30" spans="1:12">
      <c r="A30" s="27"/>
      <c r="B30" s="27"/>
      <c r="C30" s="27"/>
      <c r="D30" s="27"/>
      <c r="E30" s="27"/>
      <c r="F30" s="26" t="s">
        <v>7</v>
      </c>
      <c r="G30" s="34">
        <v>67223000</v>
      </c>
      <c r="H30" s="27"/>
      <c r="I30" s="27"/>
      <c r="J30" s="27"/>
      <c r="K30" s="27"/>
      <c r="L30" s="27"/>
    </row>
    <row r="31" spans="1:12">
      <c r="A31" s="27"/>
      <c r="B31" s="27"/>
      <c r="C31" s="27"/>
      <c r="D31" s="27"/>
      <c r="E31" s="27"/>
      <c r="F31" s="26" t="s">
        <v>1</v>
      </c>
      <c r="G31" s="34">
        <v>5469700</v>
      </c>
      <c r="H31" s="27"/>
      <c r="I31" s="27"/>
      <c r="J31" s="27"/>
      <c r="K31" s="27"/>
      <c r="L31" s="27"/>
    </row>
    <row r="32" spans="1:12">
      <c r="A32" s="27"/>
      <c r="B32" s="27"/>
      <c r="C32" s="27"/>
      <c r="D32" s="27"/>
      <c r="E32" s="27"/>
      <c r="F32" s="26" t="s">
        <v>4</v>
      </c>
      <c r="G32" s="34">
        <v>50424000</v>
      </c>
      <c r="H32" s="27"/>
      <c r="I32" s="27"/>
      <c r="J32" s="27"/>
      <c r="K32" s="27"/>
      <c r="L32" s="27"/>
    </row>
    <row r="33" spans="1:12">
      <c r="A33" s="27"/>
      <c r="B33" s="27"/>
      <c r="C33" s="27"/>
      <c r="D33" s="27"/>
      <c r="E33" s="27"/>
      <c r="F33" s="26" t="s">
        <v>2</v>
      </c>
      <c r="G33" s="34">
        <v>7241700</v>
      </c>
      <c r="H33" s="27"/>
      <c r="I33" s="27"/>
      <c r="J33" s="27"/>
      <c r="K33" s="27"/>
      <c r="L33" s="27"/>
    </row>
    <row r="34" spans="1:12">
      <c r="A34" s="27"/>
      <c r="B34" s="27"/>
      <c r="C34" s="27"/>
      <c r="D34" s="27"/>
      <c r="E34" s="27"/>
      <c r="F34" s="26"/>
      <c r="G34" s="26"/>
      <c r="H34" s="27"/>
      <c r="I34" s="27"/>
      <c r="J34" s="27"/>
      <c r="K34" s="27"/>
      <c r="L34" s="27"/>
    </row>
    <row r="35" spans="1:12">
      <c r="A35" s="27"/>
      <c r="B35" s="27"/>
      <c r="C35" s="27"/>
      <c r="D35" s="27"/>
      <c r="E35" s="27"/>
      <c r="F35" s="26"/>
      <c r="G35" s="26"/>
      <c r="H35" s="27"/>
      <c r="I35" s="27"/>
      <c r="J35" s="27"/>
      <c r="K35" s="27"/>
      <c r="L35" s="27"/>
    </row>
    <row r="36" spans="1:12">
      <c r="A36" s="27"/>
      <c r="B36" s="27"/>
      <c r="C36" s="27"/>
      <c r="D36" s="27"/>
      <c r="E36" s="27"/>
      <c r="F36" s="26"/>
      <c r="G36" s="26"/>
      <c r="H36" s="27"/>
      <c r="I36" s="27"/>
      <c r="J36" s="27"/>
      <c r="K36" s="27"/>
      <c r="L36" s="27"/>
    </row>
    <row r="37" spans="1:12">
      <c r="A37" s="27" t="s">
        <v>39</v>
      </c>
      <c r="B37" s="27"/>
      <c r="C37" s="27"/>
      <c r="D37" s="27"/>
      <c r="E37" s="27"/>
      <c r="F37" s="26"/>
      <c r="G37" s="26"/>
      <c r="H37" s="27"/>
      <c r="I37" s="27"/>
      <c r="J37" s="27"/>
      <c r="K37" s="27"/>
      <c r="L37" s="27"/>
    </row>
    <row r="38" spans="1:12">
      <c r="A38" s="27"/>
      <c r="B38" s="27"/>
      <c r="C38" s="27"/>
      <c r="D38" s="27"/>
      <c r="E38" s="27"/>
      <c r="F38" s="26"/>
      <c r="G38" s="26"/>
      <c r="H38" s="27"/>
      <c r="I38" s="27"/>
      <c r="J38" s="27"/>
      <c r="K38" s="27"/>
      <c r="L38" s="27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48.75" customHeight="1">
      <c r="A41" t="s">
        <v>28</v>
      </c>
      <c r="B41">
        <v>2000</v>
      </c>
      <c r="C41">
        <v>2013</v>
      </c>
      <c r="E41" t="s">
        <v>37</v>
      </c>
      <c r="F41" t="s">
        <v>30</v>
      </c>
      <c r="I41" s="3" t="s">
        <v>33</v>
      </c>
      <c r="J41" s="3" t="s">
        <v>31</v>
      </c>
      <c r="K41" s="3" t="s">
        <v>34</v>
      </c>
    </row>
    <row r="42" spans="1:12">
      <c r="A42" t="s">
        <v>23</v>
      </c>
      <c r="B42" s="30" t="e">
        <f>VLOOKUP($A42,#REF!,2,FALSE)</f>
        <v>#REF!</v>
      </c>
      <c r="C42" s="30" t="e">
        <f>VLOOKUP($A42,#REF!,13,FALSE)</f>
        <v>#REF!</v>
      </c>
      <c r="E42">
        <v>1</v>
      </c>
      <c r="F42" s="32" t="e">
        <f>VLOOKUP($A42,#REF!,16,FALSE)</f>
        <v>#REF!</v>
      </c>
      <c r="G42" s="32" t="e">
        <f t="shared" ref="G42:G68" si="0">ROUND(F42,-2)</f>
        <v>#REF!</v>
      </c>
      <c r="H42" t="e">
        <f t="shared" ref="H42:H68" si="1">CONCATENATE(A42," (",G42,")")</f>
        <v>#REF!</v>
      </c>
      <c r="I42" s="33" t="e">
        <f>VLOOKUP($A42,#REF!,#REF!,FALSE)</f>
        <v>#REF!</v>
      </c>
      <c r="J42" s="33" t="e">
        <f>VLOOKUP($A42,#REF!,#REF!,FALSE)</f>
        <v>#REF!</v>
      </c>
      <c r="K42" s="33" t="e">
        <f>VLOOKUP($A42,#REF!,#REF!,FALSE)</f>
        <v>#REF!</v>
      </c>
      <c r="L42">
        <v>1</v>
      </c>
    </row>
    <row r="43" spans="1:12">
      <c r="A43" t="s">
        <v>14</v>
      </c>
      <c r="B43" s="30" t="e">
        <f>VLOOKUP($A43,#REF!,2,FALSE)</f>
        <v>#REF!</v>
      </c>
      <c r="C43" s="30" t="e">
        <f>VLOOKUP($A43,#REF!,13,FALSE)</f>
        <v>#REF!</v>
      </c>
      <c r="E43">
        <v>2</v>
      </c>
      <c r="F43" s="32" t="e">
        <f>VLOOKUP($A43,#REF!,16,FALSE)</f>
        <v>#REF!</v>
      </c>
      <c r="G43" s="32" t="e">
        <f t="shared" si="0"/>
        <v>#REF!</v>
      </c>
      <c r="H43" t="e">
        <f t="shared" si="1"/>
        <v>#REF!</v>
      </c>
      <c r="I43" s="33" t="e">
        <f>VLOOKUP($A43,#REF!,#REF!,FALSE)</f>
        <v>#REF!</v>
      </c>
      <c r="J43" s="33" t="e">
        <f>VLOOKUP($A43,#REF!,#REF!,FALSE)</f>
        <v>#REF!</v>
      </c>
      <c r="K43" s="33" t="e">
        <f>VLOOKUP($A43,#REF!,#REF!,FALSE)</f>
        <v>#REF!</v>
      </c>
      <c r="L43">
        <v>2</v>
      </c>
    </row>
    <row r="44" spans="1:12">
      <c r="A44" t="s">
        <v>10</v>
      </c>
      <c r="B44" s="30" t="e">
        <f>VLOOKUP($A44,#REF!,2,FALSE)</f>
        <v>#REF!</v>
      </c>
      <c r="C44" s="30" t="e">
        <f>VLOOKUP($A44,#REF!,13,FALSE)</f>
        <v>#REF!</v>
      </c>
      <c r="E44">
        <v>3</v>
      </c>
      <c r="F44" s="32" t="e">
        <f>VLOOKUP($A44,#REF!,16,FALSE)</f>
        <v>#REF!</v>
      </c>
      <c r="G44" s="32" t="e">
        <f t="shared" si="0"/>
        <v>#REF!</v>
      </c>
      <c r="H44" t="e">
        <f t="shared" si="1"/>
        <v>#REF!</v>
      </c>
      <c r="I44" s="33" t="e">
        <f>VLOOKUP($A44,#REF!,#REF!,FALSE)</f>
        <v>#REF!</v>
      </c>
      <c r="J44" s="33" t="e">
        <f>VLOOKUP($A44,#REF!,#REF!,FALSE)</f>
        <v>#REF!</v>
      </c>
      <c r="K44" s="33" t="e">
        <f>VLOOKUP($A44,#REF!,#REF!,FALSE)</f>
        <v>#REF!</v>
      </c>
      <c r="L44">
        <v>3</v>
      </c>
    </row>
    <row r="45" spans="1:12">
      <c r="A45" t="s">
        <v>12</v>
      </c>
      <c r="B45" s="30" t="e">
        <f>VLOOKUP($A45,#REF!,2,FALSE)</f>
        <v>#REF!</v>
      </c>
      <c r="C45" s="30" t="e">
        <f>VLOOKUP($A45,#REF!,13,FALSE)</f>
        <v>#REF!</v>
      </c>
      <c r="E45">
        <v>4</v>
      </c>
      <c r="F45" s="32" t="e">
        <f>VLOOKUP($A45,#REF!,16,FALSE)</f>
        <v>#REF!</v>
      </c>
      <c r="G45" s="32" t="e">
        <f t="shared" si="0"/>
        <v>#REF!</v>
      </c>
      <c r="H45" t="e">
        <f t="shared" si="1"/>
        <v>#REF!</v>
      </c>
      <c r="I45" s="33" t="e">
        <f>VLOOKUP($A45,#REF!,#REF!,FALSE)</f>
        <v>#REF!</v>
      </c>
      <c r="J45" s="33" t="e">
        <f>VLOOKUP($A45,#REF!,#REF!,FALSE)</f>
        <v>#REF!</v>
      </c>
      <c r="K45" s="33" t="e">
        <f>VLOOKUP($A45,#REF!,#REF!,FALSE)</f>
        <v>#REF!</v>
      </c>
      <c r="L45">
        <v>4</v>
      </c>
    </row>
    <row r="46" spans="1:12">
      <c r="A46" t="s">
        <v>16</v>
      </c>
      <c r="B46" s="30" t="e">
        <f>VLOOKUP($A46,#REF!,2,FALSE)</f>
        <v>#REF!</v>
      </c>
      <c r="C46" s="30" t="e">
        <f>VLOOKUP($A46,#REF!,13,FALSE)</f>
        <v>#REF!</v>
      </c>
      <c r="E46">
        <v>5</v>
      </c>
      <c r="F46" s="32" t="e">
        <f>VLOOKUP($A46,#REF!,16,FALSE)</f>
        <v>#REF!</v>
      </c>
      <c r="G46" s="32" t="e">
        <f t="shared" si="0"/>
        <v>#REF!</v>
      </c>
      <c r="H46" t="e">
        <f t="shared" si="1"/>
        <v>#REF!</v>
      </c>
      <c r="I46" s="33" t="e">
        <f>VLOOKUP($A46,#REF!,#REF!,FALSE)</f>
        <v>#REF!</v>
      </c>
      <c r="J46" s="33" t="e">
        <f>VLOOKUP($A46,#REF!,#REF!,FALSE)</f>
        <v>#REF!</v>
      </c>
      <c r="K46" s="33" t="e">
        <f>VLOOKUP($A46,#REF!,#REF!,FALSE)</f>
        <v>#REF!</v>
      </c>
      <c r="L46">
        <v>5</v>
      </c>
    </row>
    <row r="47" spans="1:12">
      <c r="A47" t="s">
        <v>20</v>
      </c>
      <c r="B47" s="30" t="e">
        <f>VLOOKUP($A47,#REF!,2,FALSE)</f>
        <v>#REF!</v>
      </c>
      <c r="C47" s="30" t="e">
        <f>VLOOKUP($A47,#REF!,13,FALSE)</f>
        <v>#REF!</v>
      </c>
      <c r="E47">
        <v>6</v>
      </c>
      <c r="F47" s="32" t="e">
        <f>VLOOKUP($A47,#REF!,16,FALSE)</f>
        <v>#REF!</v>
      </c>
      <c r="G47" s="32" t="e">
        <f t="shared" si="0"/>
        <v>#REF!</v>
      </c>
      <c r="H47" t="e">
        <f t="shared" si="1"/>
        <v>#REF!</v>
      </c>
      <c r="I47" s="33" t="e">
        <f>VLOOKUP($A47,#REF!,#REF!,FALSE)</f>
        <v>#REF!</v>
      </c>
      <c r="J47" s="33" t="e">
        <f>VLOOKUP($A47,#REF!,#REF!,FALSE)</f>
        <v>#REF!</v>
      </c>
      <c r="K47" s="33" t="e">
        <f>VLOOKUP($A47,#REF!,#REF!,FALSE)</f>
        <v>#REF!</v>
      </c>
      <c r="L47">
        <v>6</v>
      </c>
    </row>
    <row r="48" spans="1:12">
      <c r="A48" t="s">
        <v>13</v>
      </c>
      <c r="B48" s="30" t="e">
        <f>VLOOKUP($A48,#REF!,2,FALSE)</f>
        <v>#REF!</v>
      </c>
      <c r="C48" s="30" t="e">
        <f>VLOOKUP($A48,#REF!,13,FALSE)</f>
        <v>#REF!</v>
      </c>
      <c r="E48">
        <v>7</v>
      </c>
      <c r="F48" s="32" t="e">
        <f>VLOOKUP($A48,#REF!,16,FALSE)</f>
        <v>#REF!</v>
      </c>
      <c r="G48" s="32" t="e">
        <f t="shared" si="0"/>
        <v>#REF!</v>
      </c>
      <c r="H48" t="e">
        <f t="shared" si="1"/>
        <v>#REF!</v>
      </c>
      <c r="I48" s="33" t="e">
        <f>VLOOKUP($A48,#REF!,#REF!,FALSE)</f>
        <v>#REF!</v>
      </c>
      <c r="J48" s="33" t="e">
        <f>VLOOKUP($A48,#REF!,#REF!,FALSE)</f>
        <v>#REF!</v>
      </c>
      <c r="K48" s="33" t="e">
        <f>VLOOKUP($A48,#REF!,#REF!,FALSE)</f>
        <v>#REF!</v>
      </c>
      <c r="L48">
        <v>7</v>
      </c>
    </row>
    <row r="49" spans="1:12">
      <c r="A49" t="s">
        <v>21</v>
      </c>
      <c r="B49" s="30" t="e">
        <f>VLOOKUP($A49,#REF!,2,FALSE)</f>
        <v>#REF!</v>
      </c>
      <c r="C49" s="30" t="e">
        <f>VLOOKUP($A49,#REF!,13,FALSE)</f>
        <v>#REF!</v>
      </c>
      <c r="E49">
        <v>8</v>
      </c>
      <c r="F49" s="32" t="e">
        <f>VLOOKUP($A49,#REF!,16,FALSE)</f>
        <v>#REF!</v>
      </c>
      <c r="G49" s="32" t="e">
        <f t="shared" si="0"/>
        <v>#REF!</v>
      </c>
      <c r="H49" t="e">
        <f t="shared" si="1"/>
        <v>#REF!</v>
      </c>
      <c r="I49" s="33" t="e">
        <f>VLOOKUP($A49,#REF!,#REF!,FALSE)</f>
        <v>#REF!</v>
      </c>
      <c r="J49" s="33" t="e">
        <f>VLOOKUP($A49,#REF!,#REF!,FALSE)</f>
        <v>#REF!</v>
      </c>
      <c r="K49" s="33" t="e">
        <f>VLOOKUP($A49,#REF!,#REF!,FALSE)</f>
        <v>#REF!</v>
      </c>
      <c r="L49">
        <v>8</v>
      </c>
    </row>
    <row r="50" spans="1:12">
      <c r="A50" t="s">
        <v>8</v>
      </c>
      <c r="B50" s="30" t="e">
        <f>VLOOKUP($A50,#REF!,2,FALSE)</f>
        <v>#REF!</v>
      </c>
      <c r="C50" s="30" t="e">
        <f>VLOOKUP($A50,#REF!,13,FALSE)</f>
        <v>#REF!</v>
      </c>
      <c r="E50">
        <v>9</v>
      </c>
      <c r="F50" s="32" t="e">
        <f>VLOOKUP($A50,#REF!,16,FALSE)</f>
        <v>#REF!</v>
      </c>
      <c r="G50" s="32" t="e">
        <f t="shared" si="0"/>
        <v>#REF!</v>
      </c>
      <c r="H50" t="e">
        <f t="shared" si="1"/>
        <v>#REF!</v>
      </c>
      <c r="I50" s="33" t="e">
        <f>VLOOKUP($A50,#REF!,#REF!,FALSE)</f>
        <v>#REF!</v>
      </c>
      <c r="J50" s="33" t="e">
        <f>VLOOKUP($A50,#REF!,#REF!,FALSE)</f>
        <v>#REF!</v>
      </c>
      <c r="K50" s="33" t="e">
        <f>VLOOKUP($A50,#REF!,#REF!,FALSE)</f>
        <v>#REF!</v>
      </c>
      <c r="L50">
        <v>9</v>
      </c>
    </row>
    <row r="51" spans="1:12">
      <c r="A51" t="s">
        <v>9</v>
      </c>
      <c r="B51" s="30" t="e">
        <f>VLOOKUP($A51,#REF!,2,FALSE)</f>
        <v>#REF!</v>
      </c>
      <c r="C51" s="30" t="e">
        <f>VLOOKUP($A51,#REF!,13,FALSE)</f>
        <v>#REF!</v>
      </c>
      <c r="E51">
        <v>10</v>
      </c>
      <c r="F51" s="32" t="e">
        <f>VLOOKUP($A51,#REF!,16,FALSE)</f>
        <v>#REF!</v>
      </c>
      <c r="G51" s="32" t="e">
        <f t="shared" si="0"/>
        <v>#REF!</v>
      </c>
      <c r="H51" t="e">
        <f t="shared" si="1"/>
        <v>#REF!</v>
      </c>
      <c r="I51" s="33" t="e">
        <f>VLOOKUP($A51,#REF!,#REF!,FALSE)</f>
        <v>#REF!</v>
      </c>
      <c r="J51" s="33" t="e">
        <f>VLOOKUP($A51,#REF!,#REF!,FALSE)</f>
        <v>#REF!</v>
      </c>
      <c r="K51" s="33" t="e">
        <f>VLOOKUP($A51,#REF!,#REF!,FALSE)</f>
        <v>#REF!</v>
      </c>
      <c r="L51">
        <v>10</v>
      </c>
    </row>
    <row r="52" spans="1:12">
      <c r="A52" t="s">
        <v>17</v>
      </c>
      <c r="B52" s="30" t="e">
        <f>VLOOKUP($A52,#REF!,2,FALSE)</f>
        <v>#REF!</v>
      </c>
      <c r="C52" s="30" t="e">
        <f>VLOOKUP($A52,#REF!,13,FALSE)</f>
        <v>#REF!</v>
      </c>
      <c r="E52">
        <v>11</v>
      </c>
      <c r="F52" s="32" t="e">
        <f>VLOOKUP($A52,#REF!,16,FALSE)</f>
        <v>#REF!</v>
      </c>
      <c r="G52" s="32" t="e">
        <f t="shared" si="0"/>
        <v>#REF!</v>
      </c>
      <c r="H52" t="e">
        <f t="shared" si="1"/>
        <v>#REF!</v>
      </c>
      <c r="I52" s="33" t="e">
        <f>VLOOKUP($A52,#REF!,#REF!,FALSE)</f>
        <v>#REF!</v>
      </c>
      <c r="J52" s="33" t="e">
        <f>VLOOKUP($A52,#REF!,#REF!,FALSE)</f>
        <v>#REF!</v>
      </c>
      <c r="K52" s="33" t="e">
        <f>VLOOKUP($A52,#REF!,#REF!,FALSE)</f>
        <v>#REF!</v>
      </c>
      <c r="L52">
        <v>11</v>
      </c>
    </row>
    <row r="53" spans="1:12">
      <c r="A53" t="s">
        <v>15</v>
      </c>
      <c r="B53" s="30" t="e">
        <f>VLOOKUP($A53,#REF!,2,FALSE)</f>
        <v>#REF!</v>
      </c>
      <c r="C53" s="30" t="e">
        <f>VLOOKUP($A53,#REF!,13,FALSE)</f>
        <v>#REF!</v>
      </c>
      <c r="E53" s="39">
        <v>12</v>
      </c>
      <c r="F53" s="32" t="e">
        <f>VLOOKUP($A53,#REF!,16,FALSE)</f>
        <v>#REF!</v>
      </c>
      <c r="G53" s="32" t="e">
        <f t="shared" si="0"/>
        <v>#REF!</v>
      </c>
      <c r="H53" t="e">
        <f t="shared" si="1"/>
        <v>#REF!</v>
      </c>
      <c r="I53" s="33" t="e">
        <f>VLOOKUP($A53,#REF!,#REF!,FALSE)</f>
        <v>#REF!</v>
      </c>
      <c r="J53" s="33" t="e">
        <f>VLOOKUP($A53,#REF!,#REF!,FALSE)</f>
        <v>#REF!</v>
      </c>
      <c r="K53" s="33" t="e">
        <f>VLOOKUP($A53,#REF!,#REF!,FALSE)</f>
        <v>#REF!</v>
      </c>
      <c r="L53">
        <v>12</v>
      </c>
    </row>
    <row r="54" spans="1:12" s="2" customFormat="1">
      <c r="A54" s="2" t="s">
        <v>41</v>
      </c>
      <c r="B54" s="36">
        <v>2.5091599999999996</v>
      </c>
      <c r="C54" s="36">
        <v>2.15204</v>
      </c>
      <c r="E54" s="2">
        <v>13</v>
      </c>
      <c r="F54" s="37">
        <v>155327278.96000001</v>
      </c>
      <c r="G54" s="37">
        <f t="shared" si="0"/>
        <v>155327300</v>
      </c>
      <c r="H54" s="2" t="str">
        <f t="shared" si="1"/>
        <v>Asia (155327300)</v>
      </c>
      <c r="I54" s="38">
        <v>24.701223380645978</v>
      </c>
      <c r="J54" s="38">
        <v>67.112618203169546</v>
      </c>
      <c r="K54" s="38">
        <v>8.1861584161845009</v>
      </c>
      <c r="L54" s="2">
        <v>13</v>
      </c>
    </row>
    <row r="55" spans="1:12">
      <c r="A55" t="s">
        <v>26</v>
      </c>
      <c r="B55" s="30" t="e">
        <f>VLOOKUP($A55,#REF!,2,FALSE)</f>
        <v>#REF!</v>
      </c>
      <c r="C55" s="30" t="e">
        <f>VLOOKUP($A55,#REF!,13,FALSE)</f>
        <v>#REF!</v>
      </c>
      <c r="E55" s="39">
        <v>14</v>
      </c>
      <c r="F55" s="32" t="e">
        <f>VLOOKUP($A55,#REF!,16,FALSE)</f>
        <v>#REF!</v>
      </c>
      <c r="G55" s="32" t="e">
        <f t="shared" si="0"/>
        <v>#REF!</v>
      </c>
      <c r="H55" t="e">
        <f t="shared" si="1"/>
        <v>#REF!</v>
      </c>
      <c r="I55" s="33" t="e">
        <f>VLOOKUP($A55,#REF!,#REF!,FALSE)</f>
        <v>#REF!</v>
      </c>
      <c r="J55" s="33" t="e">
        <f>VLOOKUP($A55,#REF!,#REF!,FALSE)</f>
        <v>#REF!</v>
      </c>
      <c r="K55" s="33" t="e">
        <f>VLOOKUP($A55,#REF!,#REF!,FALSE)</f>
        <v>#REF!</v>
      </c>
      <c r="L55">
        <v>14</v>
      </c>
    </row>
    <row r="56" spans="1:12">
      <c r="A56" t="s">
        <v>5</v>
      </c>
      <c r="B56" s="30" t="e">
        <f>VLOOKUP($A56,#REF!,2,FALSE)</f>
        <v>#REF!</v>
      </c>
      <c r="C56" s="30" t="e">
        <f>VLOOKUP($A56,#REF!,13,FALSE)</f>
        <v>#REF!</v>
      </c>
      <c r="E56" s="39">
        <v>15</v>
      </c>
      <c r="F56" s="32" t="e">
        <f>VLOOKUP($A56,#REF!,16,FALSE)</f>
        <v>#REF!</v>
      </c>
      <c r="G56" s="32" t="e">
        <f t="shared" si="0"/>
        <v>#REF!</v>
      </c>
      <c r="H56" t="e">
        <f t="shared" si="1"/>
        <v>#REF!</v>
      </c>
      <c r="I56" s="33" t="e">
        <f>VLOOKUP($A56,#REF!,#REF!,FALSE)</f>
        <v>#REF!</v>
      </c>
      <c r="J56" s="33" t="e">
        <f>VLOOKUP($A56,#REF!,#REF!,FALSE)</f>
        <v>#REF!</v>
      </c>
      <c r="K56" s="33" t="e">
        <f>VLOOKUP($A56,#REF!,#REF!,FALSE)</f>
        <v>#REF!</v>
      </c>
      <c r="L56" s="39">
        <v>15</v>
      </c>
    </row>
    <row r="57" spans="1:12">
      <c r="A57" t="s">
        <v>18</v>
      </c>
      <c r="B57" s="30" t="e">
        <f>VLOOKUP($A57,#REF!,2,FALSE)</f>
        <v>#REF!</v>
      </c>
      <c r="C57" s="30" t="e">
        <f>VLOOKUP($A57,#REF!,13,FALSE)</f>
        <v>#REF!</v>
      </c>
      <c r="E57" s="39">
        <v>16</v>
      </c>
      <c r="F57" s="32" t="e">
        <f>VLOOKUP($A57,#REF!,16,FALSE)</f>
        <v>#REF!</v>
      </c>
      <c r="G57" s="32" t="e">
        <f t="shared" si="0"/>
        <v>#REF!</v>
      </c>
      <c r="H57" t="e">
        <f t="shared" si="1"/>
        <v>#REF!</v>
      </c>
      <c r="I57" s="33" t="e">
        <f>VLOOKUP($A57,#REF!,#REF!,FALSE)</f>
        <v>#REF!</v>
      </c>
      <c r="J57" s="33" t="e">
        <f>VLOOKUP($A57,#REF!,#REF!,FALSE)</f>
        <v>#REF!</v>
      </c>
      <c r="K57" s="33" t="e">
        <f>VLOOKUP($A57,#REF!,#REF!,FALSE)</f>
        <v>#REF!</v>
      </c>
      <c r="L57" s="39">
        <v>16</v>
      </c>
    </row>
    <row r="58" spans="1:12">
      <c r="A58" t="s">
        <v>24</v>
      </c>
      <c r="B58" s="30" t="e">
        <f>VLOOKUP($A58,#REF!,2,FALSE)</f>
        <v>#REF!</v>
      </c>
      <c r="C58" s="30" t="e">
        <f>VLOOKUP($A58,#REF!,13,FALSE)</f>
        <v>#REF!</v>
      </c>
      <c r="E58" s="39">
        <v>17</v>
      </c>
      <c r="F58" s="32" t="e">
        <f>VLOOKUP($A58,#REF!,16,FALSE)</f>
        <v>#REF!</v>
      </c>
      <c r="G58" s="32" t="e">
        <f t="shared" si="0"/>
        <v>#REF!</v>
      </c>
      <c r="H58" t="e">
        <f t="shared" si="1"/>
        <v>#REF!</v>
      </c>
      <c r="I58" s="33" t="e">
        <f>VLOOKUP($A58,#REF!,#REF!,FALSE)</f>
        <v>#REF!</v>
      </c>
      <c r="J58" s="33" t="e">
        <f>VLOOKUP($A58,#REF!,#REF!,FALSE)</f>
        <v>#REF!</v>
      </c>
      <c r="K58" s="33" t="e">
        <f>VLOOKUP($A58,#REF!,#REF!,FALSE)</f>
        <v>#REF!</v>
      </c>
      <c r="L58" s="39">
        <v>17</v>
      </c>
    </row>
    <row r="59" spans="1:12">
      <c r="A59" t="s">
        <v>0</v>
      </c>
      <c r="B59" s="30" t="e">
        <f>VLOOKUP($A59,#REF!,2,FALSE)</f>
        <v>#REF!</v>
      </c>
      <c r="C59" s="30" t="e">
        <f>VLOOKUP($A59,#REF!,13,FALSE)</f>
        <v>#REF!</v>
      </c>
      <c r="E59" s="39">
        <v>18</v>
      </c>
      <c r="F59" s="32" t="e">
        <f>VLOOKUP($A59,#REF!,16,FALSE)</f>
        <v>#REF!</v>
      </c>
      <c r="G59" s="32" t="e">
        <f t="shared" si="0"/>
        <v>#REF!</v>
      </c>
      <c r="H59" t="e">
        <f t="shared" si="1"/>
        <v>#REF!</v>
      </c>
      <c r="I59" s="33" t="e">
        <f>VLOOKUP($A59,#REF!,#REF!,FALSE)</f>
        <v>#REF!</v>
      </c>
      <c r="J59" s="33" t="e">
        <f>VLOOKUP($A59,#REF!,#REF!,FALSE)</f>
        <v>#REF!</v>
      </c>
      <c r="K59" s="33" t="e">
        <f>VLOOKUP($A59,#REF!,#REF!,FALSE)</f>
        <v>#REF!</v>
      </c>
      <c r="L59" s="39">
        <v>18</v>
      </c>
    </row>
    <row r="60" spans="1:12">
      <c r="A60" t="s">
        <v>11</v>
      </c>
      <c r="B60" s="30" t="e">
        <f>VLOOKUP($A60,#REF!,2,FALSE)</f>
        <v>#REF!</v>
      </c>
      <c r="C60" s="30" t="e">
        <f>VLOOKUP($A60,#REF!,13,FALSE)</f>
        <v>#REF!</v>
      </c>
      <c r="E60" s="39">
        <v>19</v>
      </c>
      <c r="F60" s="32" t="e">
        <f>VLOOKUP($A60,#REF!,16,FALSE)</f>
        <v>#REF!</v>
      </c>
      <c r="G60" s="32" t="e">
        <f t="shared" si="0"/>
        <v>#REF!</v>
      </c>
      <c r="H60" t="e">
        <f t="shared" si="1"/>
        <v>#REF!</v>
      </c>
      <c r="I60" s="33" t="e">
        <f>VLOOKUP($A60,#REF!,#REF!,FALSE)</f>
        <v>#REF!</v>
      </c>
      <c r="J60" s="33" t="e">
        <f>VLOOKUP($A60,#REF!,#REF!,FALSE)</f>
        <v>#REF!</v>
      </c>
      <c r="K60" s="33" t="e">
        <f>VLOOKUP($A60,#REF!,#REF!,FALSE)</f>
        <v>#REF!</v>
      </c>
      <c r="L60" s="39">
        <v>19</v>
      </c>
    </row>
    <row r="61" spans="1:12">
      <c r="A61" t="s">
        <v>19</v>
      </c>
      <c r="B61" s="30" t="e">
        <f>VLOOKUP($A61,#REF!,2,FALSE)</f>
        <v>#REF!</v>
      </c>
      <c r="C61" s="30" t="e">
        <f>VLOOKUP($A61,#REF!,13,FALSE)</f>
        <v>#REF!</v>
      </c>
      <c r="E61" s="39">
        <v>20</v>
      </c>
      <c r="F61" s="32" t="e">
        <f>VLOOKUP($A61,#REF!,16,FALSE)</f>
        <v>#REF!</v>
      </c>
      <c r="G61" s="32" t="e">
        <f t="shared" si="0"/>
        <v>#REF!</v>
      </c>
      <c r="H61" t="e">
        <f t="shared" si="1"/>
        <v>#REF!</v>
      </c>
      <c r="I61" s="33" t="e">
        <f>VLOOKUP($A61,#REF!,#REF!,FALSE)</f>
        <v>#REF!</v>
      </c>
      <c r="J61" s="33" t="e">
        <f>VLOOKUP($A61,#REF!,#REF!,FALSE)</f>
        <v>#REF!</v>
      </c>
      <c r="K61" s="33" t="e">
        <f>VLOOKUP($A61,#REF!,#REF!,FALSE)</f>
        <v>#REF!</v>
      </c>
      <c r="L61" s="39">
        <v>20</v>
      </c>
    </row>
    <row r="62" spans="1:12" s="2" customFormat="1">
      <c r="A62" s="2" t="s">
        <v>40</v>
      </c>
      <c r="B62" s="36">
        <v>1.6796470588235286</v>
      </c>
      <c r="C62" s="36">
        <v>1.6948088235294119</v>
      </c>
      <c r="E62" s="39">
        <v>21</v>
      </c>
      <c r="F62" s="37">
        <v>37343154.735294119</v>
      </c>
      <c r="G62" s="37">
        <f t="shared" si="0"/>
        <v>37343200</v>
      </c>
      <c r="H62" s="2" t="str">
        <f t="shared" si="1"/>
        <v>OECD Average (37343200)</v>
      </c>
      <c r="I62" s="38">
        <v>18.324554267735618</v>
      </c>
      <c r="J62" s="38">
        <v>65.802797191200497</v>
      </c>
      <c r="K62" s="38">
        <v>15.872648541063871</v>
      </c>
      <c r="L62" s="39">
        <v>21</v>
      </c>
    </row>
    <row r="63" spans="1:12">
      <c r="A63" t="s">
        <v>6</v>
      </c>
      <c r="B63" s="30" t="e">
        <f>VLOOKUP($A63,#REF!,2,FALSE)</f>
        <v>#REF!</v>
      </c>
      <c r="C63" s="30" t="e">
        <f>VLOOKUP($A63,#REF!,13,FALSE)</f>
        <v>#REF!</v>
      </c>
      <c r="E63" s="39">
        <v>22</v>
      </c>
      <c r="F63" s="32" t="e">
        <f>VLOOKUP($A63,#REF!,16,FALSE)</f>
        <v>#REF!</v>
      </c>
      <c r="G63" s="32" t="e">
        <f t="shared" si="0"/>
        <v>#REF!</v>
      </c>
      <c r="H63" t="e">
        <f t="shared" si="1"/>
        <v>#REF!</v>
      </c>
      <c r="I63" s="33" t="e">
        <f>VLOOKUP($A63,#REF!,#REF!,FALSE)</f>
        <v>#REF!</v>
      </c>
      <c r="J63" s="33" t="e">
        <f>VLOOKUP($A63,#REF!,#REF!,FALSE)</f>
        <v>#REF!</v>
      </c>
      <c r="K63" s="33" t="e">
        <f>VLOOKUP($A63,#REF!,#REF!,FALSE)</f>
        <v>#REF!</v>
      </c>
      <c r="L63" s="39">
        <v>22</v>
      </c>
    </row>
    <row r="64" spans="1:12">
      <c r="A64" t="s">
        <v>3</v>
      </c>
      <c r="B64" s="30" t="e">
        <f>VLOOKUP($A64,#REF!,2,FALSE)</f>
        <v>#REF!</v>
      </c>
      <c r="C64" s="30" t="e">
        <f>VLOOKUP($A64,#REF!,13,FALSE)</f>
        <v>#REF!</v>
      </c>
      <c r="E64" s="39">
        <v>23</v>
      </c>
      <c r="F64" s="32" t="e">
        <f>VLOOKUP($A64,#REF!,16,FALSE)</f>
        <v>#REF!</v>
      </c>
      <c r="G64" s="32" t="e">
        <f t="shared" si="0"/>
        <v>#REF!</v>
      </c>
      <c r="H64" t="e">
        <f t="shared" si="1"/>
        <v>#REF!</v>
      </c>
      <c r="I64" s="33" t="e">
        <f>VLOOKUP($A64,#REF!,#REF!,FALSE)</f>
        <v>#REF!</v>
      </c>
      <c r="J64" s="33" t="e">
        <f>VLOOKUP($A64,#REF!,#REF!,FALSE)</f>
        <v>#REF!</v>
      </c>
      <c r="K64" s="33" t="e">
        <f>VLOOKUP($A64,#REF!,#REF!,FALSE)</f>
        <v>#REF!</v>
      </c>
      <c r="L64" s="39">
        <v>23</v>
      </c>
    </row>
    <row r="65" spans="1:12">
      <c r="A65" t="s">
        <v>7</v>
      </c>
      <c r="B65" s="30" t="e">
        <f>VLOOKUP($A65,#REF!,2,FALSE)</f>
        <v>#REF!</v>
      </c>
      <c r="C65" s="30" t="e">
        <f>VLOOKUP($A65,#REF!,13,FALSE)</f>
        <v>#REF!</v>
      </c>
      <c r="E65" s="39">
        <v>24</v>
      </c>
      <c r="F65" s="32" t="e">
        <f>VLOOKUP($A65,#REF!,16,FALSE)</f>
        <v>#REF!</v>
      </c>
      <c r="G65" s="32" t="e">
        <f t="shared" si="0"/>
        <v>#REF!</v>
      </c>
      <c r="H65" t="e">
        <f t="shared" si="1"/>
        <v>#REF!</v>
      </c>
      <c r="I65" s="33" t="e">
        <f>VLOOKUP($A65,#REF!,#REF!,FALSE)</f>
        <v>#REF!</v>
      </c>
      <c r="J65" s="33" t="e">
        <f>VLOOKUP($A65,#REF!,#REF!,FALSE)</f>
        <v>#REF!</v>
      </c>
      <c r="K65" s="33" t="e">
        <f>VLOOKUP($A65,#REF!,#REF!,FALSE)</f>
        <v>#REF!</v>
      </c>
      <c r="L65" s="39">
        <v>24</v>
      </c>
    </row>
    <row r="66" spans="1:12">
      <c r="A66" t="s">
        <v>1</v>
      </c>
      <c r="B66" s="30" t="e">
        <f>VLOOKUP($A66,#REF!,3,FALSE)</f>
        <v>#REF!</v>
      </c>
      <c r="C66" s="30" t="e">
        <f>VLOOKUP($A66,#REF!,13,FALSE)</f>
        <v>#REF!</v>
      </c>
      <c r="D66" t="s">
        <v>38</v>
      </c>
      <c r="E66" s="39">
        <v>25</v>
      </c>
      <c r="F66" s="32" t="e">
        <f>VLOOKUP($A66,#REF!,16,FALSE)</f>
        <v>#REF!</v>
      </c>
      <c r="G66" s="32" t="e">
        <f t="shared" si="0"/>
        <v>#REF!</v>
      </c>
      <c r="H66" t="e">
        <f t="shared" si="1"/>
        <v>#REF!</v>
      </c>
      <c r="I66" s="33" t="e">
        <f>VLOOKUP($A66,#REF!,#REF!,FALSE)</f>
        <v>#REF!</v>
      </c>
      <c r="J66" s="33" t="e">
        <f>VLOOKUP($A66,#REF!,#REF!,FALSE)</f>
        <v>#REF!</v>
      </c>
      <c r="K66" s="33" t="e">
        <f>VLOOKUP($A66,#REF!,#REF!,FALSE)</f>
        <v>#REF!</v>
      </c>
      <c r="L66" s="39">
        <v>25</v>
      </c>
    </row>
    <row r="67" spans="1:12">
      <c r="A67" t="s">
        <v>4</v>
      </c>
      <c r="B67" s="30" t="e">
        <f>VLOOKUP($A67,#REF!,2,FALSE)</f>
        <v>#REF!</v>
      </c>
      <c r="C67" s="30" t="e">
        <f>VLOOKUP($A67,#REF!,13,FALSE)</f>
        <v>#REF!</v>
      </c>
      <c r="E67" s="39">
        <v>26</v>
      </c>
      <c r="F67" s="32" t="e">
        <f>VLOOKUP($A67,#REF!,16,FALSE)</f>
        <v>#REF!</v>
      </c>
      <c r="G67" s="32" t="e">
        <f t="shared" si="0"/>
        <v>#REF!</v>
      </c>
      <c r="H67" t="e">
        <f t="shared" si="1"/>
        <v>#REF!</v>
      </c>
      <c r="I67" s="33" t="e">
        <f>VLOOKUP($A67,#REF!,#REF!,FALSE)</f>
        <v>#REF!</v>
      </c>
      <c r="J67" s="33" t="e">
        <f>VLOOKUP($A67,#REF!,#REF!,FALSE)</f>
        <v>#REF!</v>
      </c>
      <c r="K67" s="33" t="e">
        <f>VLOOKUP($A67,#REF!,#REF!,FALSE)</f>
        <v>#REF!</v>
      </c>
      <c r="L67" s="39">
        <v>26</v>
      </c>
    </row>
    <row r="68" spans="1:12">
      <c r="A68" t="s">
        <v>2</v>
      </c>
      <c r="B68" s="30" t="e">
        <f>VLOOKUP($A68,#REF!,2,FALSE)</f>
        <v>#REF!</v>
      </c>
      <c r="C68" s="30" t="e">
        <f>VLOOKUP($A68,#REF!,13,FALSE)</f>
        <v>#REF!</v>
      </c>
      <c r="E68" s="39">
        <v>27</v>
      </c>
      <c r="F68" s="32" t="e">
        <f>VLOOKUP($A68,#REF!,16,FALSE)</f>
        <v>#REF!</v>
      </c>
      <c r="G68" s="32" t="e">
        <f t="shared" si="0"/>
        <v>#REF!</v>
      </c>
      <c r="H68" t="e">
        <f t="shared" si="1"/>
        <v>#REF!</v>
      </c>
      <c r="I68" s="33" t="e">
        <f>VLOOKUP($A68,#REF!,#REF!,FALSE)</f>
        <v>#REF!</v>
      </c>
      <c r="J68" s="33" t="e">
        <f>VLOOKUP($A68,#REF!,#REF!,FALSE)</f>
        <v>#REF!</v>
      </c>
      <c r="K68" s="33" t="e">
        <f>VLOOKUP($A68,#REF!,#REF!,FALSE)</f>
        <v>#REF!</v>
      </c>
      <c r="L68" s="39">
        <v>27</v>
      </c>
    </row>
  </sheetData>
  <sortState ref="A47:K71">
    <sortCondition descending="1" ref="C47:C71"/>
  </sortState>
  <mergeCells count="3">
    <mergeCell ref="A2:L2"/>
    <mergeCell ref="A3:E3"/>
    <mergeCell ref="H3:L3"/>
  </mergeCells>
  <phoneticPr fontId="93"/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zoomScale="80" zoomScaleNormal="80" workbookViewId="0">
      <selection activeCell="A5" sqref="A5:Q22"/>
    </sheetView>
  </sheetViews>
  <sheetFormatPr defaultColWidth="9.109375" defaultRowHeight="13.2"/>
  <cols>
    <col min="1" max="1" width="4.88671875" style="8" customWidth="1"/>
    <col min="2" max="2" width="11.88671875" style="25" customWidth="1"/>
    <col min="3" max="3" width="1.109375" style="25" customWidth="1"/>
    <col min="4" max="4" width="25.5546875" style="25" customWidth="1"/>
    <col min="5" max="6" width="9.109375" style="25" customWidth="1"/>
    <col min="7" max="7" width="11.88671875" style="25" customWidth="1"/>
    <col min="8" max="8" width="4" style="25" customWidth="1"/>
    <col min="9" max="9" width="15.44140625" style="25" customWidth="1"/>
    <col min="10" max="10" width="3.88671875" style="25" customWidth="1"/>
    <col min="11" max="11" width="3.44140625" style="25" customWidth="1"/>
    <col min="12" max="12" width="26" style="25" customWidth="1"/>
    <col min="13" max="13" width="9.6640625" style="25" bestFit="1" customWidth="1"/>
    <col min="14" max="14" width="9.5546875" style="25" customWidth="1"/>
    <col min="15" max="16" width="10.6640625" style="16" customWidth="1"/>
    <col min="17" max="17" width="4.5546875" style="16" customWidth="1"/>
    <col min="18" max="18" width="3.44140625" style="16" customWidth="1"/>
    <col min="19" max="19" width="5" style="5" customWidth="1"/>
    <col min="20" max="31" width="9.109375" style="5"/>
    <col min="32" max="256" width="9.109375" style="16"/>
    <col min="257" max="257" width="4.88671875" style="16" customWidth="1"/>
    <col min="258" max="258" width="11.88671875" style="16" customWidth="1"/>
    <col min="259" max="259" width="1.109375" style="16" customWidth="1"/>
    <col min="260" max="262" width="9.109375" style="16" customWidth="1"/>
    <col min="263" max="263" width="11.88671875" style="16" customWidth="1"/>
    <col min="264" max="264" width="4" style="16" customWidth="1"/>
    <col min="265" max="265" width="15.44140625" style="16" customWidth="1"/>
    <col min="266" max="266" width="3.88671875" style="16" customWidth="1"/>
    <col min="267" max="267" width="3.44140625" style="16" customWidth="1"/>
    <col min="268" max="268" width="10.109375" style="16" bestFit="1" customWidth="1"/>
    <col min="269" max="269" width="9.6640625" style="16" bestFit="1" customWidth="1"/>
    <col min="270" max="270" width="2.5546875" style="16" customWidth="1"/>
    <col min="271" max="272" width="10.6640625" style="16" customWidth="1"/>
    <col min="273" max="273" width="4.5546875" style="16" customWidth="1"/>
    <col min="274" max="274" width="3.44140625" style="16" customWidth="1"/>
    <col min="275" max="512" width="9.109375" style="16"/>
    <col min="513" max="513" width="4.88671875" style="16" customWidth="1"/>
    <col min="514" max="514" width="11.88671875" style="16" customWidth="1"/>
    <col min="515" max="515" width="1.109375" style="16" customWidth="1"/>
    <col min="516" max="518" width="9.109375" style="16" customWidth="1"/>
    <col min="519" max="519" width="11.88671875" style="16" customWidth="1"/>
    <col min="520" max="520" width="4" style="16" customWidth="1"/>
    <col min="521" max="521" width="15.44140625" style="16" customWidth="1"/>
    <col min="522" max="522" width="3.88671875" style="16" customWidth="1"/>
    <col min="523" max="523" width="3.44140625" style="16" customWidth="1"/>
    <col min="524" max="524" width="10.109375" style="16" bestFit="1" customWidth="1"/>
    <col min="525" max="525" width="9.6640625" style="16" bestFit="1" customWidth="1"/>
    <col min="526" max="526" width="2.5546875" style="16" customWidth="1"/>
    <col min="527" max="528" width="10.6640625" style="16" customWidth="1"/>
    <col min="529" max="529" width="4.5546875" style="16" customWidth="1"/>
    <col min="530" max="530" width="3.44140625" style="16" customWidth="1"/>
    <col min="531" max="768" width="9.109375" style="16"/>
    <col min="769" max="769" width="4.88671875" style="16" customWidth="1"/>
    <col min="770" max="770" width="11.88671875" style="16" customWidth="1"/>
    <col min="771" max="771" width="1.109375" style="16" customWidth="1"/>
    <col min="772" max="774" width="9.109375" style="16" customWidth="1"/>
    <col min="775" max="775" width="11.88671875" style="16" customWidth="1"/>
    <col min="776" max="776" width="4" style="16" customWidth="1"/>
    <col min="777" max="777" width="15.44140625" style="16" customWidth="1"/>
    <col min="778" max="778" width="3.88671875" style="16" customWidth="1"/>
    <col min="779" max="779" width="3.44140625" style="16" customWidth="1"/>
    <col min="780" max="780" width="10.109375" style="16" bestFit="1" customWidth="1"/>
    <col min="781" max="781" width="9.6640625" style="16" bestFit="1" customWidth="1"/>
    <col min="782" max="782" width="2.5546875" style="16" customWidth="1"/>
    <col min="783" max="784" width="10.6640625" style="16" customWidth="1"/>
    <col min="785" max="785" width="4.5546875" style="16" customWidth="1"/>
    <col min="786" max="786" width="3.44140625" style="16" customWidth="1"/>
    <col min="787" max="1024" width="9.109375" style="16"/>
    <col min="1025" max="1025" width="4.88671875" style="16" customWidth="1"/>
    <col min="1026" max="1026" width="11.88671875" style="16" customWidth="1"/>
    <col min="1027" max="1027" width="1.109375" style="16" customWidth="1"/>
    <col min="1028" max="1030" width="9.109375" style="16" customWidth="1"/>
    <col min="1031" max="1031" width="11.88671875" style="16" customWidth="1"/>
    <col min="1032" max="1032" width="4" style="16" customWidth="1"/>
    <col min="1033" max="1033" width="15.44140625" style="16" customWidth="1"/>
    <col min="1034" max="1034" width="3.88671875" style="16" customWidth="1"/>
    <col min="1035" max="1035" width="3.44140625" style="16" customWidth="1"/>
    <col min="1036" max="1036" width="10.109375" style="16" bestFit="1" customWidth="1"/>
    <col min="1037" max="1037" width="9.6640625" style="16" bestFit="1" customWidth="1"/>
    <col min="1038" max="1038" width="2.5546875" style="16" customWidth="1"/>
    <col min="1039" max="1040" width="10.6640625" style="16" customWidth="1"/>
    <col min="1041" max="1041" width="4.5546875" style="16" customWidth="1"/>
    <col min="1042" max="1042" width="3.44140625" style="16" customWidth="1"/>
    <col min="1043" max="1280" width="9.109375" style="16"/>
    <col min="1281" max="1281" width="4.88671875" style="16" customWidth="1"/>
    <col min="1282" max="1282" width="11.88671875" style="16" customWidth="1"/>
    <col min="1283" max="1283" width="1.109375" style="16" customWidth="1"/>
    <col min="1284" max="1286" width="9.109375" style="16" customWidth="1"/>
    <col min="1287" max="1287" width="11.88671875" style="16" customWidth="1"/>
    <col min="1288" max="1288" width="4" style="16" customWidth="1"/>
    <col min="1289" max="1289" width="15.44140625" style="16" customWidth="1"/>
    <col min="1290" max="1290" width="3.88671875" style="16" customWidth="1"/>
    <col min="1291" max="1291" width="3.44140625" style="16" customWidth="1"/>
    <col min="1292" max="1292" width="10.109375" style="16" bestFit="1" customWidth="1"/>
    <col min="1293" max="1293" width="9.6640625" style="16" bestFit="1" customWidth="1"/>
    <col min="1294" max="1294" width="2.5546875" style="16" customWidth="1"/>
    <col min="1295" max="1296" width="10.6640625" style="16" customWidth="1"/>
    <col min="1297" max="1297" width="4.5546875" style="16" customWidth="1"/>
    <col min="1298" max="1298" width="3.44140625" style="16" customWidth="1"/>
    <col min="1299" max="1536" width="9.109375" style="16"/>
    <col min="1537" max="1537" width="4.88671875" style="16" customWidth="1"/>
    <col min="1538" max="1538" width="11.88671875" style="16" customWidth="1"/>
    <col min="1539" max="1539" width="1.109375" style="16" customWidth="1"/>
    <col min="1540" max="1542" width="9.109375" style="16" customWidth="1"/>
    <col min="1543" max="1543" width="11.88671875" style="16" customWidth="1"/>
    <col min="1544" max="1544" width="4" style="16" customWidth="1"/>
    <col min="1545" max="1545" width="15.44140625" style="16" customWidth="1"/>
    <col min="1546" max="1546" width="3.88671875" style="16" customWidth="1"/>
    <col min="1547" max="1547" width="3.44140625" style="16" customWidth="1"/>
    <col min="1548" max="1548" width="10.109375" style="16" bestFit="1" customWidth="1"/>
    <col min="1549" max="1549" width="9.6640625" style="16" bestFit="1" customWidth="1"/>
    <col min="1550" max="1550" width="2.5546875" style="16" customWidth="1"/>
    <col min="1551" max="1552" width="10.6640625" style="16" customWidth="1"/>
    <col min="1553" max="1553" width="4.5546875" style="16" customWidth="1"/>
    <col min="1554" max="1554" width="3.44140625" style="16" customWidth="1"/>
    <col min="1555" max="1792" width="9.109375" style="16"/>
    <col min="1793" max="1793" width="4.88671875" style="16" customWidth="1"/>
    <col min="1794" max="1794" width="11.88671875" style="16" customWidth="1"/>
    <col min="1795" max="1795" width="1.109375" style="16" customWidth="1"/>
    <col min="1796" max="1798" width="9.109375" style="16" customWidth="1"/>
    <col min="1799" max="1799" width="11.88671875" style="16" customWidth="1"/>
    <col min="1800" max="1800" width="4" style="16" customWidth="1"/>
    <col min="1801" max="1801" width="15.44140625" style="16" customWidth="1"/>
    <col min="1802" max="1802" width="3.88671875" style="16" customWidth="1"/>
    <col min="1803" max="1803" width="3.44140625" style="16" customWidth="1"/>
    <col min="1804" max="1804" width="10.109375" style="16" bestFit="1" customWidth="1"/>
    <col min="1805" max="1805" width="9.6640625" style="16" bestFit="1" customWidth="1"/>
    <col min="1806" max="1806" width="2.5546875" style="16" customWidth="1"/>
    <col min="1807" max="1808" width="10.6640625" style="16" customWidth="1"/>
    <col min="1809" max="1809" width="4.5546875" style="16" customWidth="1"/>
    <col min="1810" max="1810" width="3.44140625" style="16" customWidth="1"/>
    <col min="1811" max="2048" width="9.109375" style="16"/>
    <col min="2049" max="2049" width="4.88671875" style="16" customWidth="1"/>
    <col min="2050" max="2050" width="11.88671875" style="16" customWidth="1"/>
    <col min="2051" max="2051" width="1.109375" style="16" customWidth="1"/>
    <col min="2052" max="2054" width="9.109375" style="16" customWidth="1"/>
    <col min="2055" max="2055" width="11.88671875" style="16" customWidth="1"/>
    <col min="2056" max="2056" width="4" style="16" customWidth="1"/>
    <col min="2057" max="2057" width="15.44140625" style="16" customWidth="1"/>
    <col min="2058" max="2058" width="3.88671875" style="16" customWidth="1"/>
    <col min="2059" max="2059" width="3.44140625" style="16" customWidth="1"/>
    <col min="2060" max="2060" width="10.109375" style="16" bestFit="1" customWidth="1"/>
    <col min="2061" max="2061" width="9.6640625" style="16" bestFit="1" customWidth="1"/>
    <col min="2062" max="2062" width="2.5546875" style="16" customWidth="1"/>
    <col min="2063" max="2064" width="10.6640625" style="16" customWidth="1"/>
    <col min="2065" max="2065" width="4.5546875" style="16" customWidth="1"/>
    <col min="2066" max="2066" width="3.44140625" style="16" customWidth="1"/>
    <col min="2067" max="2304" width="9.109375" style="16"/>
    <col min="2305" max="2305" width="4.88671875" style="16" customWidth="1"/>
    <col min="2306" max="2306" width="11.88671875" style="16" customWidth="1"/>
    <col min="2307" max="2307" width="1.109375" style="16" customWidth="1"/>
    <col min="2308" max="2310" width="9.109375" style="16" customWidth="1"/>
    <col min="2311" max="2311" width="11.88671875" style="16" customWidth="1"/>
    <col min="2312" max="2312" width="4" style="16" customWidth="1"/>
    <col min="2313" max="2313" width="15.44140625" style="16" customWidth="1"/>
    <col min="2314" max="2314" width="3.88671875" style="16" customWidth="1"/>
    <col min="2315" max="2315" width="3.44140625" style="16" customWidth="1"/>
    <col min="2316" max="2316" width="10.109375" style="16" bestFit="1" customWidth="1"/>
    <col min="2317" max="2317" width="9.6640625" style="16" bestFit="1" customWidth="1"/>
    <col min="2318" max="2318" width="2.5546875" style="16" customWidth="1"/>
    <col min="2319" max="2320" width="10.6640625" style="16" customWidth="1"/>
    <col min="2321" max="2321" width="4.5546875" style="16" customWidth="1"/>
    <col min="2322" max="2322" width="3.44140625" style="16" customWidth="1"/>
    <col min="2323" max="2560" width="9.109375" style="16"/>
    <col min="2561" max="2561" width="4.88671875" style="16" customWidth="1"/>
    <col min="2562" max="2562" width="11.88671875" style="16" customWidth="1"/>
    <col min="2563" max="2563" width="1.109375" style="16" customWidth="1"/>
    <col min="2564" max="2566" width="9.109375" style="16" customWidth="1"/>
    <col min="2567" max="2567" width="11.88671875" style="16" customWidth="1"/>
    <col min="2568" max="2568" width="4" style="16" customWidth="1"/>
    <col min="2569" max="2569" width="15.44140625" style="16" customWidth="1"/>
    <col min="2570" max="2570" width="3.88671875" style="16" customWidth="1"/>
    <col min="2571" max="2571" width="3.44140625" style="16" customWidth="1"/>
    <col min="2572" max="2572" width="10.109375" style="16" bestFit="1" customWidth="1"/>
    <col min="2573" max="2573" width="9.6640625" style="16" bestFit="1" customWidth="1"/>
    <col min="2574" max="2574" width="2.5546875" style="16" customWidth="1"/>
    <col min="2575" max="2576" width="10.6640625" style="16" customWidth="1"/>
    <col min="2577" max="2577" width="4.5546875" style="16" customWidth="1"/>
    <col min="2578" max="2578" width="3.44140625" style="16" customWidth="1"/>
    <col min="2579" max="2816" width="9.109375" style="16"/>
    <col min="2817" max="2817" width="4.88671875" style="16" customWidth="1"/>
    <col min="2818" max="2818" width="11.88671875" style="16" customWidth="1"/>
    <col min="2819" max="2819" width="1.109375" style="16" customWidth="1"/>
    <col min="2820" max="2822" width="9.109375" style="16" customWidth="1"/>
    <col min="2823" max="2823" width="11.88671875" style="16" customWidth="1"/>
    <col min="2824" max="2824" width="4" style="16" customWidth="1"/>
    <col min="2825" max="2825" width="15.44140625" style="16" customWidth="1"/>
    <col min="2826" max="2826" width="3.88671875" style="16" customWidth="1"/>
    <col min="2827" max="2827" width="3.44140625" style="16" customWidth="1"/>
    <col min="2828" max="2828" width="10.109375" style="16" bestFit="1" customWidth="1"/>
    <col min="2829" max="2829" width="9.6640625" style="16" bestFit="1" customWidth="1"/>
    <col min="2830" max="2830" width="2.5546875" style="16" customWidth="1"/>
    <col min="2831" max="2832" width="10.6640625" style="16" customWidth="1"/>
    <col min="2833" max="2833" width="4.5546875" style="16" customWidth="1"/>
    <col min="2834" max="2834" width="3.44140625" style="16" customWidth="1"/>
    <col min="2835" max="3072" width="9.109375" style="16"/>
    <col min="3073" max="3073" width="4.88671875" style="16" customWidth="1"/>
    <col min="3074" max="3074" width="11.88671875" style="16" customWidth="1"/>
    <col min="3075" max="3075" width="1.109375" style="16" customWidth="1"/>
    <col min="3076" max="3078" width="9.109375" style="16" customWidth="1"/>
    <col min="3079" max="3079" width="11.88671875" style="16" customWidth="1"/>
    <col min="3080" max="3080" width="4" style="16" customWidth="1"/>
    <col min="3081" max="3081" width="15.44140625" style="16" customWidth="1"/>
    <col min="3082" max="3082" width="3.88671875" style="16" customWidth="1"/>
    <col min="3083" max="3083" width="3.44140625" style="16" customWidth="1"/>
    <col min="3084" max="3084" width="10.109375" style="16" bestFit="1" customWidth="1"/>
    <col min="3085" max="3085" width="9.6640625" style="16" bestFit="1" customWidth="1"/>
    <col min="3086" max="3086" width="2.5546875" style="16" customWidth="1"/>
    <col min="3087" max="3088" width="10.6640625" style="16" customWidth="1"/>
    <col min="3089" max="3089" width="4.5546875" style="16" customWidth="1"/>
    <col min="3090" max="3090" width="3.44140625" style="16" customWidth="1"/>
    <col min="3091" max="3328" width="9.109375" style="16"/>
    <col min="3329" max="3329" width="4.88671875" style="16" customWidth="1"/>
    <col min="3330" max="3330" width="11.88671875" style="16" customWidth="1"/>
    <col min="3331" max="3331" width="1.109375" style="16" customWidth="1"/>
    <col min="3332" max="3334" width="9.109375" style="16" customWidth="1"/>
    <col min="3335" max="3335" width="11.88671875" style="16" customWidth="1"/>
    <col min="3336" max="3336" width="4" style="16" customWidth="1"/>
    <col min="3337" max="3337" width="15.44140625" style="16" customWidth="1"/>
    <col min="3338" max="3338" width="3.88671875" style="16" customWidth="1"/>
    <col min="3339" max="3339" width="3.44140625" style="16" customWidth="1"/>
    <col min="3340" max="3340" width="10.109375" style="16" bestFit="1" customWidth="1"/>
    <col min="3341" max="3341" width="9.6640625" style="16" bestFit="1" customWidth="1"/>
    <col min="3342" max="3342" width="2.5546875" style="16" customWidth="1"/>
    <col min="3343" max="3344" width="10.6640625" style="16" customWidth="1"/>
    <col min="3345" max="3345" width="4.5546875" style="16" customWidth="1"/>
    <col min="3346" max="3346" width="3.44140625" style="16" customWidth="1"/>
    <col min="3347" max="3584" width="9.109375" style="16"/>
    <col min="3585" max="3585" width="4.88671875" style="16" customWidth="1"/>
    <col min="3586" max="3586" width="11.88671875" style="16" customWidth="1"/>
    <col min="3587" max="3587" width="1.109375" style="16" customWidth="1"/>
    <col min="3588" max="3590" width="9.109375" style="16" customWidth="1"/>
    <col min="3591" max="3591" width="11.88671875" style="16" customWidth="1"/>
    <col min="3592" max="3592" width="4" style="16" customWidth="1"/>
    <col min="3593" max="3593" width="15.44140625" style="16" customWidth="1"/>
    <col min="3594" max="3594" width="3.88671875" style="16" customWidth="1"/>
    <col min="3595" max="3595" width="3.44140625" style="16" customWidth="1"/>
    <col min="3596" max="3596" width="10.109375" style="16" bestFit="1" customWidth="1"/>
    <col min="3597" max="3597" width="9.6640625" style="16" bestFit="1" customWidth="1"/>
    <col min="3598" max="3598" width="2.5546875" style="16" customWidth="1"/>
    <col min="3599" max="3600" width="10.6640625" style="16" customWidth="1"/>
    <col min="3601" max="3601" width="4.5546875" style="16" customWidth="1"/>
    <col min="3602" max="3602" width="3.44140625" style="16" customWidth="1"/>
    <col min="3603" max="3840" width="9.109375" style="16"/>
    <col min="3841" max="3841" width="4.88671875" style="16" customWidth="1"/>
    <col min="3842" max="3842" width="11.88671875" style="16" customWidth="1"/>
    <col min="3843" max="3843" width="1.109375" style="16" customWidth="1"/>
    <col min="3844" max="3846" width="9.109375" style="16" customWidth="1"/>
    <col min="3847" max="3847" width="11.88671875" style="16" customWidth="1"/>
    <col min="3848" max="3848" width="4" style="16" customWidth="1"/>
    <col min="3849" max="3849" width="15.44140625" style="16" customWidth="1"/>
    <col min="3850" max="3850" width="3.88671875" style="16" customWidth="1"/>
    <col min="3851" max="3851" width="3.44140625" style="16" customWidth="1"/>
    <col min="3852" max="3852" width="10.109375" style="16" bestFit="1" customWidth="1"/>
    <col min="3853" max="3853" width="9.6640625" style="16" bestFit="1" customWidth="1"/>
    <col min="3854" max="3854" width="2.5546875" style="16" customWidth="1"/>
    <col min="3855" max="3856" width="10.6640625" style="16" customWidth="1"/>
    <col min="3857" max="3857" width="4.5546875" style="16" customWidth="1"/>
    <col min="3858" max="3858" width="3.44140625" style="16" customWidth="1"/>
    <col min="3859" max="4096" width="9.109375" style="16"/>
    <col min="4097" max="4097" width="4.88671875" style="16" customWidth="1"/>
    <col min="4098" max="4098" width="11.88671875" style="16" customWidth="1"/>
    <col min="4099" max="4099" width="1.109375" style="16" customWidth="1"/>
    <col min="4100" max="4102" width="9.109375" style="16" customWidth="1"/>
    <col min="4103" max="4103" width="11.88671875" style="16" customWidth="1"/>
    <col min="4104" max="4104" width="4" style="16" customWidth="1"/>
    <col min="4105" max="4105" width="15.44140625" style="16" customWidth="1"/>
    <col min="4106" max="4106" width="3.88671875" style="16" customWidth="1"/>
    <col min="4107" max="4107" width="3.44140625" style="16" customWidth="1"/>
    <col min="4108" max="4108" width="10.109375" style="16" bestFit="1" customWidth="1"/>
    <col min="4109" max="4109" width="9.6640625" style="16" bestFit="1" customWidth="1"/>
    <col min="4110" max="4110" width="2.5546875" style="16" customWidth="1"/>
    <col min="4111" max="4112" width="10.6640625" style="16" customWidth="1"/>
    <col min="4113" max="4113" width="4.5546875" style="16" customWidth="1"/>
    <col min="4114" max="4114" width="3.44140625" style="16" customWidth="1"/>
    <col min="4115" max="4352" width="9.109375" style="16"/>
    <col min="4353" max="4353" width="4.88671875" style="16" customWidth="1"/>
    <col min="4354" max="4354" width="11.88671875" style="16" customWidth="1"/>
    <col min="4355" max="4355" width="1.109375" style="16" customWidth="1"/>
    <col min="4356" max="4358" width="9.109375" style="16" customWidth="1"/>
    <col min="4359" max="4359" width="11.88671875" style="16" customWidth="1"/>
    <col min="4360" max="4360" width="4" style="16" customWidth="1"/>
    <col min="4361" max="4361" width="15.44140625" style="16" customWidth="1"/>
    <col min="4362" max="4362" width="3.88671875" style="16" customWidth="1"/>
    <col min="4363" max="4363" width="3.44140625" style="16" customWidth="1"/>
    <col min="4364" max="4364" width="10.109375" style="16" bestFit="1" customWidth="1"/>
    <col min="4365" max="4365" width="9.6640625" style="16" bestFit="1" customWidth="1"/>
    <col min="4366" max="4366" width="2.5546875" style="16" customWidth="1"/>
    <col min="4367" max="4368" width="10.6640625" style="16" customWidth="1"/>
    <col min="4369" max="4369" width="4.5546875" style="16" customWidth="1"/>
    <col min="4370" max="4370" width="3.44140625" style="16" customWidth="1"/>
    <col min="4371" max="4608" width="9.109375" style="16"/>
    <col min="4609" max="4609" width="4.88671875" style="16" customWidth="1"/>
    <col min="4610" max="4610" width="11.88671875" style="16" customWidth="1"/>
    <col min="4611" max="4611" width="1.109375" style="16" customWidth="1"/>
    <col min="4612" max="4614" width="9.109375" style="16" customWidth="1"/>
    <col min="4615" max="4615" width="11.88671875" style="16" customWidth="1"/>
    <col min="4616" max="4616" width="4" style="16" customWidth="1"/>
    <col min="4617" max="4617" width="15.44140625" style="16" customWidth="1"/>
    <col min="4618" max="4618" width="3.88671875" style="16" customWidth="1"/>
    <col min="4619" max="4619" width="3.44140625" style="16" customWidth="1"/>
    <col min="4620" max="4620" width="10.109375" style="16" bestFit="1" customWidth="1"/>
    <col min="4621" max="4621" width="9.6640625" style="16" bestFit="1" customWidth="1"/>
    <col min="4622" max="4622" width="2.5546875" style="16" customWidth="1"/>
    <col min="4623" max="4624" width="10.6640625" style="16" customWidth="1"/>
    <col min="4625" max="4625" width="4.5546875" style="16" customWidth="1"/>
    <col min="4626" max="4626" width="3.44140625" style="16" customWidth="1"/>
    <col min="4627" max="4864" width="9.109375" style="16"/>
    <col min="4865" max="4865" width="4.88671875" style="16" customWidth="1"/>
    <col min="4866" max="4866" width="11.88671875" style="16" customWidth="1"/>
    <col min="4867" max="4867" width="1.109375" style="16" customWidth="1"/>
    <col min="4868" max="4870" width="9.109375" style="16" customWidth="1"/>
    <col min="4871" max="4871" width="11.88671875" style="16" customWidth="1"/>
    <col min="4872" max="4872" width="4" style="16" customWidth="1"/>
    <col min="4873" max="4873" width="15.44140625" style="16" customWidth="1"/>
    <col min="4874" max="4874" width="3.88671875" style="16" customWidth="1"/>
    <col min="4875" max="4875" width="3.44140625" style="16" customWidth="1"/>
    <col min="4876" max="4876" width="10.109375" style="16" bestFit="1" customWidth="1"/>
    <col min="4877" max="4877" width="9.6640625" style="16" bestFit="1" customWidth="1"/>
    <col min="4878" max="4878" width="2.5546875" style="16" customWidth="1"/>
    <col min="4879" max="4880" width="10.6640625" style="16" customWidth="1"/>
    <col min="4881" max="4881" width="4.5546875" style="16" customWidth="1"/>
    <col min="4882" max="4882" width="3.44140625" style="16" customWidth="1"/>
    <col min="4883" max="5120" width="9.109375" style="16"/>
    <col min="5121" max="5121" width="4.88671875" style="16" customWidth="1"/>
    <col min="5122" max="5122" width="11.88671875" style="16" customWidth="1"/>
    <col min="5123" max="5123" width="1.109375" style="16" customWidth="1"/>
    <col min="5124" max="5126" width="9.109375" style="16" customWidth="1"/>
    <col min="5127" max="5127" width="11.88671875" style="16" customWidth="1"/>
    <col min="5128" max="5128" width="4" style="16" customWidth="1"/>
    <col min="5129" max="5129" width="15.44140625" style="16" customWidth="1"/>
    <col min="5130" max="5130" width="3.88671875" style="16" customWidth="1"/>
    <col min="5131" max="5131" width="3.44140625" style="16" customWidth="1"/>
    <col min="5132" max="5132" width="10.109375" style="16" bestFit="1" customWidth="1"/>
    <col min="5133" max="5133" width="9.6640625" style="16" bestFit="1" customWidth="1"/>
    <col min="5134" max="5134" width="2.5546875" style="16" customWidth="1"/>
    <col min="5135" max="5136" width="10.6640625" style="16" customWidth="1"/>
    <col min="5137" max="5137" width="4.5546875" style="16" customWidth="1"/>
    <col min="5138" max="5138" width="3.44140625" style="16" customWidth="1"/>
    <col min="5139" max="5376" width="9.109375" style="16"/>
    <col min="5377" max="5377" width="4.88671875" style="16" customWidth="1"/>
    <col min="5378" max="5378" width="11.88671875" style="16" customWidth="1"/>
    <col min="5379" max="5379" width="1.109375" style="16" customWidth="1"/>
    <col min="5380" max="5382" width="9.109375" style="16" customWidth="1"/>
    <col min="5383" max="5383" width="11.88671875" style="16" customWidth="1"/>
    <col min="5384" max="5384" width="4" style="16" customWidth="1"/>
    <col min="5385" max="5385" width="15.44140625" style="16" customWidth="1"/>
    <col min="5386" max="5386" width="3.88671875" style="16" customWidth="1"/>
    <col min="5387" max="5387" width="3.44140625" style="16" customWidth="1"/>
    <col min="5388" max="5388" width="10.109375" style="16" bestFit="1" customWidth="1"/>
    <col min="5389" max="5389" width="9.6640625" style="16" bestFit="1" customWidth="1"/>
    <col min="5390" max="5390" width="2.5546875" style="16" customWidth="1"/>
    <col min="5391" max="5392" width="10.6640625" style="16" customWidth="1"/>
    <col min="5393" max="5393" width="4.5546875" style="16" customWidth="1"/>
    <col min="5394" max="5394" width="3.44140625" style="16" customWidth="1"/>
    <col min="5395" max="5632" width="9.109375" style="16"/>
    <col min="5633" max="5633" width="4.88671875" style="16" customWidth="1"/>
    <col min="5634" max="5634" width="11.88671875" style="16" customWidth="1"/>
    <col min="5635" max="5635" width="1.109375" style="16" customWidth="1"/>
    <col min="5636" max="5638" width="9.109375" style="16" customWidth="1"/>
    <col min="5639" max="5639" width="11.88671875" style="16" customWidth="1"/>
    <col min="5640" max="5640" width="4" style="16" customWidth="1"/>
    <col min="5641" max="5641" width="15.44140625" style="16" customWidth="1"/>
    <col min="5642" max="5642" width="3.88671875" style="16" customWidth="1"/>
    <col min="5643" max="5643" width="3.44140625" style="16" customWidth="1"/>
    <col min="5644" max="5644" width="10.109375" style="16" bestFit="1" customWidth="1"/>
    <col min="5645" max="5645" width="9.6640625" style="16" bestFit="1" customWidth="1"/>
    <col min="5646" max="5646" width="2.5546875" style="16" customWidth="1"/>
    <col min="5647" max="5648" width="10.6640625" style="16" customWidth="1"/>
    <col min="5649" max="5649" width="4.5546875" style="16" customWidth="1"/>
    <col min="5650" max="5650" width="3.44140625" style="16" customWidth="1"/>
    <col min="5651" max="5888" width="9.109375" style="16"/>
    <col min="5889" max="5889" width="4.88671875" style="16" customWidth="1"/>
    <col min="5890" max="5890" width="11.88671875" style="16" customWidth="1"/>
    <col min="5891" max="5891" width="1.109375" style="16" customWidth="1"/>
    <col min="5892" max="5894" width="9.109375" style="16" customWidth="1"/>
    <col min="5895" max="5895" width="11.88671875" style="16" customWidth="1"/>
    <col min="5896" max="5896" width="4" style="16" customWidth="1"/>
    <col min="5897" max="5897" width="15.44140625" style="16" customWidth="1"/>
    <col min="5898" max="5898" width="3.88671875" style="16" customWidth="1"/>
    <col min="5899" max="5899" width="3.44140625" style="16" customWidth="1"/>
    <col min="5900" max="5900" width="10.109375" style="16" bestFit="1" customWidth="1"/>
    <col min="5901" max="5901" width="9.6640625" style="16" bestFit="1" customWidth="1"/>
    <col min="5902" max="5902" width="2.5546875" style="16" customWidth="1"/>
    <col min="5903" max="5904" width="10.6640625" style="16" customWidth="1"/>
    <col min="5905" max="5905" width="4.5546875" style="16" customWidth="1"/>
    <col min="5906" max="5906" width="3.44140625" style="16" customWidth="1"/>
    <col min="5907" max="6144" width="9.109375" style="16"/>
    <col min="6145" max="6145" width="4.88671875" style="16" customWidth="1"/>
    <col min="6146" max="6146" width="11.88671875" style="16" customWidth="1"/>
    <col min="6147" max="6147" width="1.109375" style="16" customWidth="1"/>
    <col min="6148" max="6150" width="9.109375" style="16" customWidth="1"/>
    <col min="6151" max="6151" width="11.88671875" style="16" customWidth="1"/>
    <col min="6152" max="6152" width="4" style="16" customWidth="1"/>
    <col min="6153" max="6153" width="15.44140625" style="16" customWidth="1"/>
    <col min="6154" max="6154" width="3.88671875" style="16" customWidth="1"/>
    <col min="6155" max="6155" width="3.44140625" style="16" customWidth="1"/>
    <col min="6156" max="6156" width="10.109375" style="16" bestFit="1" customWidth="1"/>
    <col min="6157" max="6157" width="9.6640625" style="16" bestFit="1" customWidth="1"/>
    <col min="6158" max="6158" width="2.5546875" style="16" customWidth="1"/>
    <col min="6159" max="6160" width="10.6640625" style="16" customWidth="1"/>
    <col min="6161" max="6161" width="4.5546875" style="16" customWidth="1"/>
    <col min="6162" max="6162" width="3.44140625" style="16" customWidth="1"/>
    <col min="6163" max="6400" width="9.109375" style="16"/>
    <col min="6401" max="6401" width="4.88671875" style="16" customWidth="1"/>
    <col min="6402" max="6402" width="11.88671875" style="16" customWidth="1"/>
    <col min="6403" max="6403" width="1.109375" style="16" customWidth="1"/>
    <col min="6404" max="6406" width="9.109375" style="16" customWidth="1"/>
    <col min="6407" max="6407" width="11.88671875" style="16" customWidth="1"/>
    <col min="6408" max="6408" width="4" style="16" customWidth="1"/>
    <col min="6409" max="6409" width="15.44140625" style="16" customWidth="1"/>
    <col min="6410" max="6410" width="3.88671875" style="16" customWidth="1"/>
    <col min="6411" max="6411" width="3.44140625" style="16" customWidth="1"/>
    <col min="6412" max="6412" width="10.109375" style="16" bestFit="1" customWidth="1"/>
    <col min="6413" max="6413" width="9.6640625" style="16" bestFit="1" customWidth="1"/>
    <col min="6414" max="6414" width="2.5546875" style="16" customWidth="1"/>
    <col min="6415" max="6416" width="10.6640625" style="16" customWidth="1"/>
    <col min="6417" max="6417" width="4.5546875" style="16" customWidth="1"/>
    <col min="6418" max="6418" width="3.44140625" style="16" customWidth="1"/>
    <col min="6419" max="6656" width="9.109375" style="16"/>
    <col min="6657" max="6657" width="4.88671875" style="16" customWidth="1"/>
    <col min="6658" max="6658" width="11.88671875" style="16" customWidth="1"/>
    <col min="6659" max="6659" width="1.109375" style="16" customWidth="1"/>
    <col min="6660" max="6662" width="9.109375" style="16" customWidth="1"/>
    <col min="6663" max="6663" width="11.88671875" style="16" customWidth="1"/>
    <col min="6664" max="6664" width="4" style="16" customWidth="1"/>
    <col min="6665" max="6665" width="15.44140625" style="16" customWidth="1"/>
    <col min="6666" max="6666" width="3.88671875" style="16" customWidth="1"/>
    <col min="6667" max="6667" width="3.44140625" style="16" customWidth="1"/>
    <col min="6668" max="6668" width="10.109375" style="16" bestFit="1" customWidth="1"/>
    <col min="6669" max="6669" width="9.6640625" style="16" bestFit="1" customWidth="1"/>
    <col min="6670" max="6670" width="2.5546875" style="16" customWidth="1"/>
    <col min="6671" max="6672" width="10.6640625" style="16" customWidth="1"/>
    <col min="6673" max="6673" width="4.5546875" style="16" customWidth="1"/>
    <col min="6674" max="6674" width="3.44140625" style="16" customWidth="1"/>
    <col min="6675" max="6912" width="9.109375" style="16"/>
    <col min="6913" max="6913" width="4.88671875" style="16" customWidth="1"/>
    <col min="6914" max="6914" width="11.88671875" style="16" customWidth="1"/>
    <col min="6915" max="6915" width="1.109375" style="16" customWidth="1"/>
    <col min="6916" max="6918" width="9.109375" style="16" customWidth="1"/>
    <col min="6919" max="6919" width="11.88671875" style="16" customWidth="1"/>
    <col min="6920" max="6920" width="4" style="16" customWidth="1"/>
    <col min="6921" max="6921" width="15.44140625" style="16" customWidth="1"/>
    <col min="6922" max="6922" width="3.88671875" style="16" customWidth="1"/>
    <col min="6923" max="6923" width="3.44140625" style="16" customWidth="1"/>
    <col min="6924" max="6924" width="10.109375" style="16" bestFit="1" customWidth="1"/>
    <col min="6925" max="6925" width="9.6640625" style="16" bestFit="1" customWidth="1"/>
    <col min="6926" max="6926" width="2.5546875" style="16" customWidth="1"/>
    <col min="6927" max="6928" width="10.6640625" style="16" customWidth="1"/>
    <col min="6929" max="6929" width="4.5546875" style="16" customWidth="1"/>
    <col min="6930" max="6930" width="3.44140625" style="16" customWidth="1"/>
    <col min="6931" max="7168" width="9.109375" style="16"/>
    <col min="7169" max="7169" width="4.88671875" style="16" customWidth="1"/>
    <col min="7170" max="7170" width="11.88671875" style="16" customWidth="1"/>
    <col min="7171" max="7171" width="1.109375" style="16" customWidth="1"/>
    <col min="7172" max="7174" width="9.109375" style="16" customWidth="1"/>
    <col min="7175" max="7175" width="11.88671875" style="16" customWidth="1"/>
    <col min="7176" max="7176" width="4" style="16" customWidth="1"/>
    <col min="7177" max="7177" width="15.44140625" style="16" customWidth="1"/>
    <col min="7178" max="7178" width="3.88671875" style="16" customWidth="1"/>
    <col min="7179" max="7179" width="3.44140625" style="16" customWidth="1"/>
    <col min="7180" max="7180" width="10.109375" style="16" bestFit="1" customWidth="1"/>
    <col min="7181" max="7181" width="9.6640625" style="16" bestFit="1" customWidth="1"/>
    <col min="7182" max="7182" width="2.5546875" style="16" customWidth="1"/>
    <col min="7183" max="7184" width="10.6640625" style="16" customWidth="1"/>
    <col min="7185" max="7185" width="4.5546875" style="16" customWidth="1"/>
    <col min="7186" max="7186" width="3.44140625" style="16" customWidth="1"/>
    <col min="7187" max="7424" width="9.109375" style="16"/>
    <col min="7425" max="7425" width="4.88671875" style="16" customWidth="1"/>
    <col min="7426" max="7426" width="11.88671875" style="16" customWidth="1"/>
    <col min="7427" max="7427" width="1.109375" style="16" customWidth="1"/>
    <col min="7428" max="7430" width="9.109375" style="16" customWidth="1"/>
    <col min="7431" max="7431" width="11.88671875" style="16" customWidth="1"/>
    <col min="7432" max="7432" width="4" style="16" customWidth="1"/>
    <col min="7433" max="7433" width="15.44140625" style="16" customWidth="1"/>
    <col min="7434" max="7434" width="3.88671875" style="16" customWidth="1"/>
    <col min="7435" max="7435" width="3.44140625" style="16" customWidth="1"/>
    <col min="7436" max="7436" width="10.109375" style="16" bestFit="1" customWidth="1"/>
    <col min="7437" max="7437" width="9.6640625" style="16" bestFit="1" customWidth="1"/>
    <col min="7438" max="7438" width="2.5546875" style="16" customWidth="1"/>
    <col min="7439" max="7440" width="10.6640625" style="16" customWidth="1"/>
    <col min="7441" max="7441" width="4.5546875" style="16" customWidth="1"/>
    <col min="7442" max="7442" width="3.44140625" style="16" customWidth="1"/>
    <col min="7443" max="7680" width="9.109375" style="16"/>
    <col min="7681" max="7681" width="4.88671875" style="16" customWidth="1"/>
    <col min="7682" max="7682" width="11.88671875" style="16" customWidth="1"/>
    <col min="7683" max="7683" width="1.109375" style="16" customWidth="1"/>
    <col min="7684" max="7686" width="9.109375" style="16" customWidth="1"/>
    <col min="7687" max="7687" width="11.88671875" style="16" customWidth="1"/>
    <col min="7688" max="7688" width="4" style="16" customWidth="1"/>
    <col min="7689" max="7689" width="15.44140625" style="16" customWidth="1"/>
    <col min="7690" max="7690" width="3.88671875" style="16" customWidth="1"/>
    <col min="7691" max="7691" width="3.44140625" style="16" customWidth="1"/>
    <col min="7692" max="7692" width="10.109375" style="16" bestFit="1" customWidth="1"/>
    <col min="7693" max="7693" width="9.6640625" style="16" bestFit="1" customWidth="1"/>
    <col min="7694" max="7694" width="2.5546875" style="16" customWidth="1"/>
    <col min="7695" max="7696" width="10.6640625" style="16" customWidth="1"/>
    <col min="7697" max="7697" width="4.5546875" style="16" customWidth="1"/>
    <col min="7698" max="7698" width="3.44140625" style="16" customWidth="1"/>
    <col min="7699" max="7936" width="9.109375" style="16"/>
    <col min="7937" max="7937" width="4.88671875" style="16" customWidth="1"/>
    <col min="7938" max="7938" width="11.88671875" style="16" customWidth="1"/>
    <col min="7939" max="7939" width="1.109375" style="16" customWidth="1"/>
    <col min="7940" max="7942" width="9.109375" style="16" customWidth="1"/>
    <col min="7943" max="7943" width="11.88671875" style="16" customWidth="1"/>
    <col min="7944" max="7944" width="4" style="16" customWidth="1"/>
    <col min="7945" max="7945" width="15.44140625" style="16" customWidth="1"/>
    <col min="7946" max="7946" width="3.88671875" style="16" customWidth="1"/>
    <col min="7947" max="7947" width="3.44140625" style="16" customWidth="1"/>
    <col min="7948" max="7948" width="10.109375" style="16" bestFit="1" customWidth="1"/>
    <col min="7949" max="7949" width="9.6640625" style="16" bestFit="1" customWidth="1"/>
    <col min="7950" max="7950" width="2.5546875" style="16" customWidth="1"/>
    <col min="7951" max="7952" width="10.6640625" style="16" customWidth="1"/>
    <col min="7953" max="7953" width="4.5546875" style="16" customWidth="1"/>
    <col min="7954" max="7954" width="3.44140625" style="16" customWidth="1"/>
    <col min="7955" max="8192" width="9.109375" style="16"/>
    <col min="8193" max="8193" width="4.88671875" style="16" customWidth="1"/>
    <col min="8194" max="8194" width="11.88671875" style="16" customWidth="1"/>
    <col min="8195" max="8195" width="1.109375" style="16" customWidth="1"/>
    <col min="8196" max="8198" width="9.109375" style="16" customWidth="1"/>
    <col min="8199" max="8199" width="11.88671875" style="16" customWidth="1"/>
    <col min="8200" max="8200" width="4" style="16" customWidth="1"/>
    <col min="8201" max="8201" width="15.44140625" style="16" customWidth="1"/>
    <col min="8202" max="8202" width="3.88671875" style="16" customWidth="1"/>
    <col min="8203" max="8203" width="3.44140625" style="16" customWidth="1"/>
    <col min="8204" max="8204" width="10.109375" style="16" bestFit="1" customWidth="1"/>
    <col min="8205" max="8205" width="9.6640625" style="16" bestFit="1" customWidth="1"/>
    <col min="8206" max="8206" width="2.5546875" style="16" customWidth="1"/>
    <col min="8207" max="8208" width="10.6640625" style="16" customWidth="1"/>
    <col min="8209" max="8209" width="4.5546875" style="16" customWidth="1"/>
    <col min="8210" max="8210" width="3.44140625" style="16" customWidth="1"/>
    <col min="8211" max="8448" width="9.109375" style="16"/>
    <col min="8449" max="8449" width="4.88671875" style="16" customWidth="1"/>
    <col min="8450" max="8450" width="11.88671875" style="16" customWidth="1"/>
    <col min="8451" max="8451" width="1.109375" style="16" customWidth="1"/>
    <col min="8452" max="8454" width="9.109375" style="16" customWidth="1"/>
    <col min="8455" max="8455" width="11.88671875" style="16" customWidth="1"/>
    <col min="8456" max="8456" width="4" style="16" customWidth="1"/>
    <col min="8457" max="8457" width="15.44140625" style="16" customWidth="1"/>
    <col min="8458" max="8458" width="3.88671875" style="16" customWidth="1"/>
    <col min="8459" max="8459" width="3.44140625" style="16" customWidth="1"/>
    <col min="8460" max="8460" width="10.109375" style="16" bestFit="1" customWidth="1"/>
    <col min="8461" max="8461" width="9.6640625" style="16" bestFit="1" customWidth="1"/>
    <col min="8462" max="8462" width="2.5546875" style="16" customWidth="1"/>
    <col min="8463" max="8464" width="10.6640625" style="16" customWidth="1"/>
    <col min="8465" max="8465" width="4.5546875" style="16" customWidth="1"/>
    <col min="8466" max="8466" width="3.44140625" style="16" customWidth="1"/>
    <col min="8467" max="8704" width="9.109375" style="16"/>
    <col min="8705" max="8705" width="4.88671875" style="16" customWidth="1"/>
    <col min="8706" max="8706" width="11.88671875" style="16" customWidth="1"/>
    <col min="8707" max="8707" width="1.109375" style="16" customWidth="1"/>
    <col min="8708" max="8710" width="9.109375" style="16" customWidth="1"/>
    <col min="8711" max="8711" width="11.88671875" style="16" customWidth="1"/>
    <col min="8712" max="8712" width="4" style="16" customWidth="1"/>
    <col min="8713" max="8713" width="15.44140625" style="16" customWidth="1"/>
    <col min="8714" max="8714" width="3.88671875" style="16" customWidth="1"/>
    <col min="8715" max="8715" width="3.44140625" style="16" customWidth="1"/>
    <col min="8716" max="8716" width="10.109375" style="16" bestFit="1" customWidth="1"/>
    <col min="8717" max="8717" width="9.6640625" style="16" bestFit="1" customWidth="1"/>
    <col min="8718" max="8718" width="2.5546875" style="16" customWidth="1"/>
    <col min="8719" max="8720" width="10.6640625" style="16" customWidth="1"/>
    <col min="8721" max="8721" width="4.5546875" style="16" customWidth="1"/>
    <col min="8722" max="8722" width="3.44140625" style="16" customWidth="1"/>
    <col min="8723" max="8960" width="9.109375" style="16"/>
    <col min="8961" max="8961" width="4.88671875" style="16" customWidth="1"/>
    <col min="8962" max="8962" width="11.88671875" style="16" customWidth="1"/>
    <col min="8963" max="8963" width="1.109375" style="16" customWidth="1"/>
    <col min="8964" max="8966" width="9.109375" style="16" customWidth="1"/>
    <col min="8967" max="8967" width="11.88671875" style="16" customWidth="1"/>
    <col min="8968" max="8968" width="4" style="16" customWidth="1"/>
    <col min="8969" max="8969" width="15.44140625" style="16" customWidth="1"/>
    <col min="8970" max="8970" width="3.88671875" style="16" customWidth="1"/>
    <col min="8971" max="8971" width="3.44140625" style="16" customWidth="1"/>
    <col min="8972" max="8972" width="10.109375" style="16" bestFit="1" customWidth="1"/>
    <col min="8973" max="8973" width="9.6640625" style="16" bestFit="1" customWidth="1"/>
    <col min="8974" max="8974" width="2.5546875" style="16" customWidth="1"/>
    <col min="8975" max="8976" width="10.6640625" style="16" customWidth="1"/>
    <col min="8977" max="8977" width="4.5546875" style="16" customWidth="1"/>
    <col min="8978" max="8978" width="3.44140625" style="16" customWidth="1"/>
    <col min="8979" max="9216" width="9.109375" style="16"/>
    <col min="9217" max="9217" width="4.88671875" style="16" customWidth="1"/>
    <col min="9218" max="9218" width="11.88671875" style="16" customWidth="1"/>
    <col min="9219" max="9219" width="1.109375" style="16" customWidth="1"/>
    <col min="9220" max="9222" width="9.109375" style="16" customWidth="1"/>
    <col min="9223" max="9223" width="11.88671875" style="16" customWidth="1"/>
    <col min="9224" max="9224" width="4" style="16" customWidth="1"/>
    <col min="9225" max="9225" width="15.44140625" style="16" customWidth="1"/>
    <col min="9226" max="9226" width="3.88671875" style="16" customWidth="1"/>
    <col min="9227" max="9227" width="3.44140625" style="16" customWidth="1"/>
    <col min="9228" max="9228" width="10.109375" style="16" bestFit="1" customWidth="1"/>
    <col min="9229" max="9229" width="9.6640625" style="16" bestFit="1" customWidth="1"/>
    <col min="9230" max="9230" width="2.5546875" style="16" customWidth="1"/>
    <col min="9231" max="9232" width="10.6640625" style="16" customWidth="1"/>
    <col min="9233" max="9233" width="4.5546875" style="16" customWidth="1"/>
    <col min="9234" max="9234" width="3.44140625" style="16" customWidth="1"/>
    <col min="9235" max="9472" width="9.109375" style="16"/>
    <col min="9473" max="9473" width="4.88671875" style="16" customWidth="1"/>
    <col min="9474" max="9474" width="11.88671875" style="16" customWidth="1"/>
    <col min="9475" max="9475" width="1.109375" style="16" customWidth="1"/>
    <col min="9476" max="9478" width="9.109375" style="16" customWidth="1"/>
    <col min="9479" max="9479" width="11.88671875" style="16" customWidth="1"/>
    <col min="9480" max="9480" width="4" style="16" customWidth="1"/>
    <col min="9481" max="9481" width="15.44140625" style="16" customWidth="1"/>
    <col min="9482" max="9482" width="3.88671875" style="16" customWidth="1"/>
    <col min="9483" max="9483" width="3.44140625" style="16" customWidth="1"/>
    <col min="9484" max="9484" width="10.109375" style="16" bestFit="1" customWidth="1"/>
    <col min="9485" max="9485" width="9.6640625" style="16" bestFit="1" customWidth="1"/>
    <col min="9486" max="9486" width="2.5546875" style="16" customWidth="1"/>
    <col min="9487" max="9488" width="10.6640625" style="16" customWidth="1"/>
    <col min="9489" max="9489" width="4.5546875" style="16" customWidth="1"/>
    <col min="9490" max="9490" width="3.44140625" style="16" customWidth="1"/>
    <col min="9491" max="9728" width="9.109375" style="16"/>
    <col min="9729" max="9729" width="4.88671875" style="16" customWidth="1"/>
    <col min="9730" max="9730" width="11.88671875" style="16" customWidth="1"/>
    <col min="9731" max="9731" width="1.109375" style="16" customWidth="1"/>
    <col min="9732" max="9734" width="9.109375" style="16" customWidth="1"/>
    <col min="9735" max="9735" width="11.88671875" style="16" customWidth="1"/>
    <col min="9736" max="9736" width="4" style="16" customWidth="1"/>
    <col min="9737" max="9737" width="15.44140625" style="16" customWidth="1"/>
    <col min="9738" max="9738" width="3.88671875" style="16" customWidth="1"/>
    <col min="9739" max="9739" width="3.44140625" style="16" customWidth="1"/>
    <col min="9740" max="9740" width="10.109375" style="16" bestFit="1" customWidth="1"/>
    <col min="9741" max="9741" width="9.6640625" style="16" bestFit="1" customWidth="1"/>
    <col min="9742" max="9742" width="2.5546875" style="16" customWidth="1"/>
    <col min="9743" max="9744" width="10.6640625" style="16" customWidth="1"/>
    <col min="9745" max="9745" width="4.5546875" style="16" customWidth="1"/>
    <col min="9746" max="9746" width="3.44140625" style="16" customWidth="1"/>
    <col min="9747" max="9984" width="9.109375" style="16"/>
    <col min="9985" max="9985" width="4.88671875" style="16" customWidth="1"/>
    <col min="9986" max="9986" width="11.88671875" style="16" customWidth="1"/>
    <col min="9987" max="9987" width="1.109375" style="16" customWidth="1"/>
    <col min="9988" max="9990" width="9.109375" style="16" customWidth="1"/>
    <col min="9991" max="9991" width="11.88671875" style="16" customWidth="1"/>
    <col min="9992" max="9992" width="4" style="16" customWidth="1"/>
    <col min="9993" max="9993" width="15.44140625" style="16" customWidth="1"/>
    <col min="9994" max="9994" width="3.88671875" style="16" customWidth="1"/>
    <col min="9995" max="9995" width="3.44140625" style="16" customWidth="1"/>
    <col min="9996" max="9996" width="10.109375" style="16" bestFit="1" customWidth="1"/>
    <col min="9997" max="9997" width="9.6640625" style="16" bestFit="1" customWidth="1"/>
    <col min="9998" max="9998" width="2.5546875" style="16" customWidth="1"/>
    <col min="9999" max="10000" width="10.6640625" style="16" customWidth="1"/>
    <col min="10001" max="10001" width="4.5546875" style="16" customWidth="1"/>
    <col min="10002" max="10002" width="3.44140625" style="16" customWidth="1"/>
    <col min="10003" max="10240" width="9.109375" style="16"/>
    <col min="10241" max="10241" width="4.88671875" style="16" customWidth="1"/>
    <col min="10242" max="10242" width="11.88671875" style="16" customWidth="1"/>
    <col min="10243" max="10243" width="1.109375" style="16" customWidth="1"/>
    <col min="10244" max="10246" width="9.109375" style="16" customWidth="1"/>
    <col min="10247" max="10247" width="11.88671875" style="16" customWidth="1"/>
    <col min="10248" max="10248" width="4" style="16" customWidth="1"/>
    <col min="10249" max="10249" width="15.44140625" style="16" customWidth="1"/>
    <col min="10250" max="10250" width="3.88671875" style="16" customWidth="1"/>
    <col min="10251" max="10251" width="3.44140625" style="16" customWidth="1"/>
    <col min="10252" max="10252" width="10.109375" style="16" bestFit="1" customWidth="1"/>
    <col min="10253" max="10253" width="9.6640625" style="16" bestFit="1" customWidth="1"/>
    <col min="10254" max="10254" width="2.5546875" style="16" customWidth="1"/>
    <col min="10255" max="10256" width="10.6640625" style="16" customWidth="1"/>
    <col min="10257" max="10257" width="4.5546875" style="16" customWidth="1"/>
    <col min="10258" max="10258" width="3.44140625" style="16" customWidth="1"/>
    <col min="10259" max="10496" width="9.109375" style="16"/>
    <col min="10497" max="10497" width="4.88671875" style="16" customWidth="1"/>
    <col min="10498" max="10498" width="11.88671875" style="16" customWidth="1"/>
    <col min="10499" max="10499" width="1.109375" style="16" customWidth="1"/>
    <col min="10500" max="10502" width="9.109375" style="16" customWidth="1"/>
    <col min="10503" max="10503" width="11.88671875" style="16" customWidth="1"/>
    <col min="10504" max="10504" width="4" style="16" customWidth="1"/>
    <col min="10505" max="10505" width="15.44140625" style="16" customWidth="1"/>
    <col min="10506" max="10506" width="3.88671875" style="16" customWidth="1"/>
    <col min="10507" max="10507" width="3.44140625" style="16" customWidth="1"/>
    <col min="10508" max="10508" width="10.109375" style="16" bestFit="1" customWidth="1"/>
    <col min="10509" max="10509" width="9.6640625" style="16" bestFit="1" customWidth="1"/>
    <col min="10510" max="10510" width="2.5546875" style="16" customWidth="1"/>
    <col min="10511" max="10512" width="10.6640625" style="16" customWidth="1"/>
    <col min="10513" max="10513" width="4.5546875" style="16" customWidth="1"/>
    <col min="10514" max="10514" width="3.44140625" style="16" customWidth="1"/>
    <col min="10515" max="10752" width="9.109375" style="16"/>
    <col min="10753" max="10753" width="4.88671875" style="16" customWidth="1"/>
    <col min="10754" max="10754" width="11.88671875" style="16" customWidth="1"/>
    <col min="10755" max="10755" width="1.109375" style="16" customWidth="1"/>
    <col min="10756" max="10758" width="9.109375" style="16" customWidth="1"/>
    <col min="10759" max="10759" width="11.88671875" style="16" customWidth="1"/>
    <col min="10760" max="10760" width="4" style="16" customWidth="1"/>
    <col min="10761" max="10761" width="15.44140625" style="16" customWidth="1"/>
    <col min="10762" max="10762" width="3.88671875" style="16" customWidth="1"/>
    <col min="10763" max="10763" width="3.44140625" style="16" customWidth="1"/>
    <col min="10764" max="10764" width="10.109375" style="16" bestFit="1" customWidth="1"/>
    <col min="10765" max="10765" width="9.6640625" style="16" bestFit="1" customWidth="1"/>
    <col min="10766" max="10766" width="2.5546875" style="16" customWidth="1"/>
    <col min="10767" max="10768" width="10.6640625" style="16" customWidth="1"/>
    <col min="10769" max="10769" width="4.5546875" style="16" customWidth="1"/>
    <col min="10770" max="10770" width="3.44140625" style="16" customWidth="1"/>
    <col min="10771" max="11008" width="9.109375" style="16"/>
    <col min="11009" max="11009" width="4.88671875" style="16" customWidth="1"/>
    <col min="11010" max="11010" width="11.88671875" style="16" customWidth="1"/>
    <col min="11011" max="11011" width="1.109375" style="16" customWidth="1"/>
    <col min="11012" max="11014" width="9.109375" style="16" customWidth="1"/>
    <col min="11015" max="11015" width="11.88671875" style="16" customWidth="1"/>
    <col min="11016" max="11016" width="4" style="16" customWidth="1"/>
    <col min="11017" max="11017" width="15.44140625" style="16" customWidth="1"/>
    <col min="11018" max="11018" width="3.88671875" style="16" customWidth="1"/>
    <col min="11019" max="11019" width="3.44140625" style="16" customWidth="1"/>
    <col min="11020" max="11020" width="10.109375" style="16" bestFit="1" customWidth="1"/>
    <col min="11021" max="11021" width="9.6640625" style="16" bestFit="1" customWidth="1"/>
    <col min="11022" max="11022" width="2.5546875" style="16" customWidth="1"/>
    <col min="11023" max="11024" width="10.6640625" style="16" customWidth="1"/>
    <col min="11025" max="11025" width="4.5546875" style="16" customWidth="1"/>
    <col min="11026" max="11026" width="3.44140625" style="16" customWidth="1"/>
    <col min="11027" max="11264" width="9.109375" style="16"/>
    <col min="11265" max="11265" width="4.88671875" style="16" customWidth="1"/>
    <col min="11266" max="11266" width="11.88671875" style="16" customWidth="1"/>
    <col min="11267" max="11267" width="1.109375" style="16" customWidth="1"/>
    <col min="11268" max="11270" width="9.109375" style="16" customWidth="1"/>
    <col min="11271" max="11271" width="11.88671875" style="16" customWidth="1"/>
    <col min="11272" max="11272" width="4" style="16" customWidth="1"/>
    <col min="11273" max="11273" width="15.44140625" style="16" customWidth="1"/>
    <col min="11274" max="11274" width="3.88671875" style="16" customWidth="1"/>
    <col min="11275" max="11275" width="3.44140625" style="16" customWidth="1"/>
    <col min="11276" max="11276" width="10.109375" style="16" bestFit="1" customWidth="1"/>
    <col min="11277" max="11277" width="9.6640625" style="16" bestFit="1" customWidth="1"/>
    <col min="11278" max="11278" width="2.5546875" style="16" customWidth="1"/>
    <col min="11279" max="11280" width="10.6640625" style="16" customWidth="1"/>
    <col min="11281" max="11281" width="4.5546875" style="16" customWidth="1"/>
    <col min="11282" max="11282" width="3.44140625" style="16" customWidth="1"/>
    <col min="11283" max="11520" width="9.109375" style="16"/>
    <col min="11521" max="11521" width="4.88671875" style="16" customWidth="1"/>
    <col min="11522" max="11522" width="11.88671875" style="16" customWidth="1"/>
    <col min="11523" max="11523" width="1.109375" style="16" customWidth="1"/>
    <col min="11524" max="11526" width="9.109375" style="16" customWidth="1"/>
    <col min="11527" max="11527" width="11.88671875" style="16" customWidth="1"/>
    <col min="11528" max="11528" width="4" style="16" customWidth="1"/>
    <col min="11529" max="11529" width="15.44140625" style="16" customWidth="1"/>
    <col min="11530" max="11530" width="3.88671875" style="16" customWidth="1"/>
    <col min="11531" max="11531" width="3.44140625" style="16" customWidth="1"/>
    <col min="11532" max="11532" width="10.109375" style="16" bestFit="1" customWidth="1"/>
    <col min="11533" max="11533" width="9.6640625" style="16" bestFit="1" customWidth="1"/>
    <col min="11534" max="11534" width="2.5546875" style="16" customWidth="1"/>
    <col min="11535" max="11536" width="10.6640625" style="16" customWidth="1"/>
    <col min="11537" max="11537" width="4.5546875" style="16" customWidth="1"/>
    <col min="11538" max="11538" width="3.44140625" style="16" customWidth="1"/>
    <col min="11539" max="11776" width="9.109375" style="16"/>
    <col min="11777" max="11777" width="4.88671875" style="16" customWidth="1"/>
    <col min="11778" max="11778" width="11.88671875" style="16" customWidth="1"/>
    <col min="11779" max="11779" width="1.109375" style="16" customWidth="1"/>
    <col min="11780" max="11782" width="9.109375" style="16" customWidth="1"/>
    <col min="11783" max="11783" width="11.88671875" style="16" customWidth="1"/>
    <col min="11784" max="11784" width="4" style="16" customWidth="1"/>
    <col min="11785" max="11785" width="15.44140625" style="16" customWidth="1"/>
    <col min="11786" max="11786" width="3.88671875" style="16" customWidth="1"/>
    <col min="11787" max="11787" width="3.44140625" style="16" customWidth="1"/>
    <col min="11788" max="11788" width="10.109375" style="16" bestFit="1" customWidth="1"/>
    <col min="11789" max="11789" width="9.6640625" style="16" bestFit="1" customWidth="1"/>
    <col min="11790" max="11790" width="2.5546875" style="16" customWidth="1"/>
    <col min="11791" max="11792" width="10.6640625" style="16" customWidth="1"/>
    <col min="11793" max="11793" width="4.5546875" style="16" customWidth="1"/>
    <col min="11794" max="11794" width="3.44140625" style="16" customWidth="1"/>
    <col min="11795" max="12032" width="9.109375" style="16"/>
    <col min="12033" max="12033" width="4.88671875" style="16" customWidth="1"/>
    <col min="12034" max="12034" width="11.88671875" style="16" customWidth="1"/>
    <col min="12035" max="12035" width="1.109375" style="16" customWidth="1"/>
    <col min="12036" max="12038" width="9.109375" style="16" customWidth="1"/>
    <col min="12039" max="12039" width="11.88671875" style="16" customWidth="1"/>
    <col min="12040" max="12040" width="4" style="16" customWidth="1"/>
    <col min="12041" max="12041" width="15.44140625" style="16" customWidth="1"/>
    <col min="12042" max="12042" width="3.88671875" style="16" customWidth="1"/>
    <col min="12043" max="12043" width="3.44140625" style="16" customWidth="1"/>
    <col min="12044" max="12044" width="10.109375" style="16" bestFit="1" customWidth="1"/>
    <col min="12045" max="12045" width="9.6640625" style="16" bestFit="1" customWidth="1"/>
    <col min="12046" max="12046" width="2.5546875" style="16" customWidth="1"/>
    <col min="12047" max="12048" width="10.6640625" style="16" customWidth="1"/>
    <col min="12049" max="12049" width="4.5546875" style="16" customWidth="1"/>
    <col min="12050" max="12050" width="3.44140625" style="16" customWidth="1"/>
    <col min="12051" max="12288" width="9.109375" style="16"/>
    <col min="12289" max="12289" width="4.88671875" style="16" customWidth="1"/>
    <col min="12290" max="12290" width="11.88671875" style="16" customWidth="1"/>
    <col min="12291" max="12291" width="1.109375" style="16" customWidth="1"/>
    <col min="12292" max="12294" width="9.109375" style="16" customWidth="1"/>
    <col min="12295" max="12295" width="11.88671875" style="16" customWidth="1"/>
    <col min="12296" max="12296" width="4" style="16" customWidth="1"/>
    <col min="12297" max="12297" width="15.44140625" style="16" customWidth="1"/>
    <col min="12298" max="12298" width="3.88671875" style="16" customWidth="1"/>
    <col min="12299" max="12299" width="3.44140625" style="16" customWidth="1"/>
    <col min="12300" max="12300" width="10.109375" style="16" bestFit="1" customWidth="1"/>
    <col min="12301" max="12301" width="9.6640625" style="16" bestFit="1" customWidth="1"/>
    <col min="12302" max="12302" width="2.5546875" style="16" customWidth="1"/>
    <col min="12303" max="12304" width="10.6640625" style="16" customWidth="1"/>
    <col min="12305" max="12305" width="4.5546875" style="16" customWidth="1"/>
    <col min="12306" max="12306" width="3.44140625" style="16" customWidth="1"/>
    <col min="12307" max="12544" width="9.109375" style="16"/>
    <col min="12545" max="12545" width="4.88671875" style="16" customWidth="1"/>
    <col min="12546" max="12546" width="11.88671875" style="16" customWidth="1"/>
    <col min="12547" max="12547" width="1.109375" style="16" customWidth="1"/>
    <col min="12548" max="12550" width="9.109375" style="16" customWidth="1"/>
    <col min="12551" max="12551" width="11.88671875" style="16" customWidth="1"/>
    <col min="12552" max="12552" width="4" style="16" customWidth="1"/>
    <col min="12553" max="12553" width="15.44140625" style="16" customWidth="1"/>
    <col min="12554" max="12554" width="3.88671875" style="16" customWidth="1"/>
    <col min="12555" max="12555" width="3.44140625" style="16" customWidth="1"/>
    <col min="12556" max="12556" width="10.109375" style="16" bestFit="1" customWidth="1"/>
    <col min="12557" max="12557" width="9.6640625" style="16" bestFit="1" customWidth="1"/>
    <col min="12558" max="12558" width="2.5546875" style="16" customWidth="1"/>
    <col min="12559" max="12560" width="10.6640625" style="16" customWidth="1"/>
    <col min="12561" max="12561" width="4.5546875" style="16" customWidth="1"/>
    <col min="12562" max="12562" width="3.44140625" style="16" customWidth="1"/>
    <col min="12563" max="12800" width="9.109375" style="16"/>
    <col min="12801" max="12801" width="4.88671875" style="16" customWidth="1"/>
    <col min="12802" max="12802" width="11.88671875" style="16" customWidth="1"/>
    <col min="12803" max="12803" width="1.109375" style="16" customWidth="1"/>
    <col min="12804" max="12806" width="9.109375" style="16" customWidth="1"/>
    <col min="12807" max="12807" width="11.88671875" style="16" customWidth="1"/>
    <col min="12808" max="12808" width="4" style="16" customWidth="1"/>
    <col min="12809" max="12809" width="15.44140625" style="16" customWidth="1"/>
    <col min="12810" max="12810" width="3.88671875" style="16" customWidth="1"/>
    <col min="12811" max="12811" width="3.44140625" style="16" customWidth="1"/>
    <col min="12812" max="12812" width="10.109375" style="16" bestFit="1" customWidth="1"/>
    <col min="12813" max="12813" width="9.6640625" style="16" bestFit="1" customWidth="1"/>
    <col min="12814" max="12814" width="2.5546875" style="16" customWidth="1"/>
    <col min="12815" max="12816" width="10.6640625" style="16" customWidth="1"/>
    <col min="12817" max="12817" width="4.5546875" style="16" customWidth="1"/>
    <col min="12818" max="12818" width="3.44140625" style="16" customWidth="1"/>
    <col min="12819" max="13056" width="9.109375" style="16"/>
    <col min="13057" max="13057" width="4.88671875" style="16" customWidth="1"/>
    <col min="13058" max="13058" width="11.88671875" style="16" customWidth="1"/>
    <col min="13059" max="13059" width="1.109375" style="16" customWidth="1"/>
    <col min="13060" max="13062" width="9.109375" style="16" customWidth="1"/>
    <col min="13063" max="13063" width="11.88671875" style="16" customWidth="1"/>
    <col min="13064" max="13064" width="4" style="16" customWidth="1"/>
    <col min="13065" max="13065" width="15.44140625" style="16" customWidth="1"/>
    <col min="13066" max="13066" width="3.88671875" style="16" customWidth="1"/>
    <col min="13067" max="13067" width="3.44140625" style="16" customWidth="1"/>
    <col min="13068" max="13068" width="10.109375" style="16" bestFit="1" customWidth="1"/>
    <col min="13069" max="13069" width="9.6640625" style="16" bestFit="1" customWidth="1"/>
    <col min="13070" max="13070" width="2.5546875" style="16" customWidth="1"/>
    <col min="13071" max="13072" width="10.6640625" style="16" customWidth="1"/>
    <col min="13073" max="13073" width="4.5546875" style="16" customWidth="1"/>
    <col min="13074" max="13074" width="3.44140625" style="16" customWidth="1"/>
    <col min="13075" max="13312" width="9.109375" style="16"/>
    <col min="13313" max="13313" width="4.88671875" style="16" customWidth="1"/>
    <col min="13314" max="13314" width="11.88671875" style="16" customWidth="1"/>
    <col min="13315" max="13315" width="1.109375" style="16" customWidth="1"/>
    <col min="13316" max="13318" width="9.109375" style="16" customWidth="1"/>
    <col min="13319" max="13319" width="11.88671875" style="16" customWidth="1"/>
    <col min="13320" max="13320" width="4" style="16" customWidth="1"/>
    <col min="13321" max="13321" width="15.44140625" style="16" customWidth="1"/>
    <col min="13322" max="13322" width="3.88671875" style="16" customWidth="1"/>
    <col min="13323" max="13323" width="3.44140625" style="16" customWidth="1"/>
    <col min="13324" max="13324" width="10.109375" style="16" bestFit="1" customWidth="1"/>
    <col min="13325" max="13325" width="9.6640625" style="16" bestFit="1" customWidth="1"/>
    <col min="13326" max="13326" width="2.5546875" style="16" customWidth="1"/>
    <col min="13327" max="13328" width="10.6640625" style="16" customWidth="1"/>
    <col min="13329" max="13329" width="4.5546875" style="16" customWidth="1"/>
    <col min="13330" max="13330" width="3.44140625" style="16" customWidth="1"/>
    <col min="13331" max="13568" width="9.109375" style="16"/>
    <col min="13569" max="13569" width="4.88671875" style="16" customWidth="1"/>
    <col min="13570" max="13570" width="11.88671875" style="16" customWidth="1"/>
    <col min="13571" max="13571" width="1.109375" style="16" customWidth="1"/>
    <col min="13572" max="13574" width="9.109375" style="16" customWidth="1"/>
    <col min="13575" max="13575" width="11.88671875" style="16" customWidth="1"/>
    <col min="13576" max="13576" width="4" style="16" customWidth="1"/>
    <col min="13577" max="13577" width="15.44140625" style="16" customWidth="1"/>
    <col min="13578" max="13578" width="3.88671875" style="16" customWidth="1"/>
    <col min="13579" max="13579" width="3.44140625" style="16" customWidth="1"/>
    <col min="13580" max="13580" width="10.109375" style="16" bestFit="1" customWidth="1"/>
    <col min="13581" max="13581" width="9.6640625" style="16" bestFit="1" customWidth="1"/>
    <col min="13582" max="13582" width="2.5546875" style="16" customWidth="1"/>
    <col min="13583" max="13584" width="10.6640625" style="16" customWidth="1"/>
    <col min="13585" max="13585" width="4.5546875" style="16" customWidth="1"/>
    <col min="13586" max="13586" width="3.44140625" style="16" customWidth="1"/>
    <col min="13587" max="13824" width="9.109375" style="16"/>
    <col min="13825" max="13825" width="4.88671875" style="16" customWidth="1"/>
    <col min="13826" max="13826" width="11.88671875" style="16" customWidth="1"/>
    <col min="13827" max="13827" width="1.109375" style="16" customWidth="1"/>
    <col min="13828" max="13830" width="9.109375" style="16" customWidth="1"/>
    <col min="13831" max="13831" width="11.88671875" style="16" customWidth="1"/>
    <col min="13832" max="13832" width="4" style="16" customWidth="1"/>
    <col min="13833" max="13833" width="15.44140625" style="16" customWidth="1"/>
    <col min="13834" max="13834" width="3.88671875" style="16" customWidth="1"/>
    <col min="13835" max="13835" width="3.44140625" style="16" customWidth="1"/>
    <col min="13836" max="13836" width="10.109375" style="16" bestFit="1" customWidth="1"/>
    <col min="13837" max="13837" width="9.6640625" style="16" bestFit="1" customWidth="1"/>
    <col min="13838" max="13838" width="2.5546875" style="16" customWidth="1"/>
    <col min="13839" max="13840" width="10.6640625" style="16" customWidth="1"/>
    <col min="13841" max="13841" width="4.5546875" style="16" customWidth="1"/>
    <col min="13842" max="13842" width="3.44140625" style="16" customWidth="1"/>
    <col min="13843" max="14080" width="9.109375" style="16"/>
    <col min="14081" max="14081" width="4.88671875" style="16" customWidth="1"/>
    <col min="14082" max="14082" width="11.88671875" style="16" customWidth="1"/>
    <col min="14083" max="14083" width="1.109375" style="16" customWidth="1"/>
    <col min="14084" max="14086" width="9.109375" style="16" customWidth="1"/>
    <col min="14087" max="14087" width="11.88671875" style="16" customWidth="1"/>
    <col min="14088" max="14088" width="4" style="16" customWidth="1"/>
    <col min="14089" max="14089" width="15.44140625" style="16" customWidth="1"/>
    <col min="14090" max="14090" width="3.88671875" style="16" customWidth="1"/>
    <col min="14091" max="14091" width="3.44140625" style="16" customWidth="1"/>
    <col min="14092" max="14092" width="10.109375" style="16" bestFit="1" customWidth="1"/>
    <col min="14093" max="14093" width="9.6640625" style="16" bestFit="1" customWidth="1"/>
    <col min="14094" max="14094" width="2.5546875" style="16" customWidth="1"/>
    <col min="14095" max="14096" width="10.6640625" style="16" customWidth="1"/>
    <col min="14097" max="14097" width="4.5546875" style="16" customWidth="1"/>
    <col min="14098" max="14098" width="3.44140625" style="16" customWidth="1"/>
    <col min="14099" max="14336" width="9.109375" style="16"/>
    <col min="14337" max="14337" width="4.88671875" style="16" customWidth="1"/>
    <col min="14338" max="14338" width="11.88671875" style="16" customWidth="1"/>
    <col min="14339" max="14339" width="1.109375" style="16" customWidth="1"/>
    <col min="14340" max="14342" width="9.109375" style="16" customWidth="1"/>
    <col min="14343" max="14343" width="11.88671875" style="16" customWidth="1"/>
    <col min="14344" max="14344" width="4" style="16" customWidth="1"/>
    <col min="14345" max="14345" width="15.44140625" style="16" customWidth="1"/>
    <col min="14346" max="14346" width="3.88671875" style="16" customWidth="1"/>
    <col min="14347" max="14347" width="3.44140625" style="16" customWidth="1"/>
    <col min="14348" max="14348" width="10.109375" style="16" bestFit="1" customWidth="1"/>
    <col min="14349" max="14349" width="9.6640625" style="16" bestFit="1" customWidth="1"/>
    <col min="14350" max="14350" width="2.5546875" style="16" customWidth="1"/>
    <col min="14351" max="14352" width="10.6640625" style="16" customWidth="1"/>
    <col min="14353" max="14353" width="4.5546875" style="16" customWidth="1"/>
    <col min="14354" max="14354" width="3.44140625" style="16" customWidth="1"/>
    <col min="14355" max="14592" width="9.109375" style="16"/>
    <col min="14593" max="14593" width="4.88671875" style="16" customWidth="1"/>
    <col min="14594" max="14594" width="11.88671875" style="16" customWidth="1"/>
    <col min="14595" max="14595" width="1.109375" style="16" customWidth="1"/>
    <col min="14596" max="14598" width="9.109375" style="16" customWidth="1"/>
    <col min="14599" max="14599" width="11.88671875" style="16" customWidth="1"/>
    <col min="14600" max="14600" width="4" style="16" customWidth="1"/>
    <col min="14601" max="14601" width="15.44140625" style="16" customWidth="1"/>
    <col min="14602" max="14602" width="3.88671875" style="16" customWidth="1"/>
    <col min="14603" max="14603" width="3.44140625" style="16" customWidth="1"/>
    <col min="14604" max="14604" width="10.109375" style="16" bestFit="1" customWidth="1"/>
    <col min="14605" max="14605" width="9.6640625" style="16" bestFit="1" customWidth="1"/>
    <col min="14606" max="14606" width="2.5546875" style="16" customWidth="1"/>
    <col min="14607" max="14608" width="10.6640625" style="16" customWidth="1"/>
    <col min="14609" max="14609" width="4.5546875" style="16" customWidth="1"/>
    <col min="14610" max="14610" width="3.44140625" style="16" customWidth="1"/>
    <col min="14611" max="14848" width="9.109375" style="16"/>
    <col min="14849" max="14849" width="4.88671875" style="16" customWidth="1"/>
    <col min="14850" max="14850" width="11.88671875" style="16" customWidth="1"/>
    <col min="14851" max="14851" width="1.109375" style="16" customWidth="1"/>
    <col min="14852" max="14854" width="9.109375" style="16" customWidth="1"/>
    <col min="14855" max="14855" width="11.88671875" style="16" customWidth="1"/>
    <col min="14856" max="14856" width="4" style="16" customWidth="1"/>
    <col min="14857" max="14857" width="15.44140625" style="16" customWidth="1"/>
    <col min="14858" max="14858" width="3.88671875" style="16" customWidth="1"/>
    <col min="14859" max="14859" width="3.44140625" style="16" customWidth="1"/>
    <col min="14860" max="14860" width="10.109375" style="16" bestFit="1" customWidth="1"/>
    <col min="14861" max="14861" width="9.6640625" style="16" bestFit="1" customWidth="1"/>
    <col min="14862" max="14862" width="2.5546875" style="16" customWidth="1"/>
    <col min="14863" max="14864" width="10.6640625" style="16" customWidth="1"/>
    <col min="14865" max="14865" width="4.5546875" style="16" customWidth="1"/>
    <col min="14866" max="14866" width="3.44140625" style="16" customWidth="1"/>
    <col min="14867" max="15104" width="9.109375" style="16"/>
    <col min="15105" max="15105" width="4.88671875" style="16" customWidth="1"/>
    <col min="15106" max="15106" width="11.88671875" style="16" customWidth="1"/>
    <col min="15107" max="15107" width="1.109375" style="16" customWidth="1"/>
    <col min="15108" max="15110" width="9.109375" style="16" customWidth="1"/>
    <col min="15111" max="15111" width="11.88671875" style="16" customWidth="1"/>
    <col min="15112" max="15112" width="4" style="16" customWidth="1"/>
    <col min="15113" max="15113" width="15.44140625" style="16" customWidth="1"/>
    <col min="15114" max="15114" width="3.88671875" style="16" customWidth="1"/>
    <col min="15115" max="15115" width="3.44140625" style="16" customWidth="1"/>
    <col min="15116" max="15116" width="10.109375" style="16" bestFit="1" customWidth="1"/>
    <col min="15117" max="15117" width="9.6640625" style="16" bestFit="1" customWidth="1"/>
    <col min="15118" max="15118" width="2.5546875" style="16" customWidth="1"/>
    <col min="15119" max="15120" width="10.6640625" style="16" customWidth="1"/>
    <col min="15121" max="15121" width="4.5546875" style="16" customWidth="1"/>
    <col min="15122" max="15122" width="3.44140625" style="16" customWidth="1"/>
    <col min="15123" max="15360" width="9.109375" style="16"/>
    <col min="15361" max="15361" width="4.88671875" style="16" customWidth="1"/>
    <col min="15362" max="15362" width="11.88671875" style="16" customWidth="1"/>
    <col min="15363" max="15363" width="1.109375" style="16" customWidth="1"/>
    <col min="15364" max="15366" width="9.109375" style="16" customWidth="1"/>
    <col min="15367" max="15367" width="11.88671875" style="16" customWidth="1"/>
    <col min="15368" max="15368" width="4" style="16" customWidth="1"/>
    <col min="15369" max="15369" width="15.44140625" style="16" customWidth="1"/>
    <col min="15370" max="15370" width="3.88671875" style="16" customWidth="1"/>
    <col min="15371" max="15371" width="3.44140625" style="16" customWidth="1"/>
    <col min="15372" max="15372" width="10.109375" style="16" bestFit="1" customWidth="1"/>
    <col min="15373" max="15373" width="9.6640625" style="16" bestFit="1" customWidth="1"/>
    <col min="15374" max="15374" width="2.5546875" style="16" customWidth="1"/>
    <col min="15375" max="15376" width="10.6640625" style="16" customWidth="1"/>
    <col min="15377" max="15377" width="4.5546875" style="16" customWidth="1"/>
    <col min="15378" max="15378" width="3.44140625" style="16" customWidth="1"/>
    <col min="15379" max="15616" width="9.109375" style="16"/>
    <col min="15617" max="15617" width="4.88671875" style="16" customWidth="1"/>
    <col min="15618" max="15618" width="11.88671875" style="16" customWidth="1"/>
    <col min="15619" max="15619" width="1.109375" style="16" customWidth="1"/>
    <col min="15620" max="15622" width="9.109375" style="16" customWidth="1"/>
    <col min="15623" max="15623" width="11.88671875" style="16" customWidth="1"/>
    <col min="15624" max="15624" width="4" style="16" customWidth="1"/>
    <col min="15625" max="15625" width="15.44140625" style="16" customWidth="1"/>
    <col min="15626" max="15626" width="3.88671875" style="16" customWidth="1"/>
    <col min="15627" max="15627" width="3.44140625" style="16" customWidth="1"/>
    <col min="15628" max="15628" width="10.109375" style="16" bestFit="1" customWidth="1"/>
    <col min="15629" max="15629" width="9.6640625" style="16" bestFit="1" customWidth="1"/>
    <col min="15630" max="15630" width="2.5546875" style="16" customWidth="1"/>
    <col min="15631" max="15632" width="10.6640625" style="16" customWidth="1"/>
    <col min="15633" max="15633" width="4.5546875" style="16" customWidth="1"/>
    <col min="15634" max="15634" width="3.44140625" style="16" customWidth="1"/>
    <col min="15635" max="15872" width="9.109375" style="16"/>
    <col min="15873" max="15873" width="4.88671875" style="16" customWidth="1"/>
    <col min="15874" max="15874" width="11.88671875" style="16" customWidth="1"/>
    <col min="15875" max="15875" width="1.109375" style="16" customWidth="1"/>
    <col min="15876" max="15878" width="9.109375" style="16" customWidth="1"/>
    <col min="15879" max="15879" width="11.88671875" style="16" customWidth="1"/>
    <col min="15880" max="15880" width="4" style="16" customWidth="1"/>
    <col min="15881" max="15881" width="15.44140625" style="16" customWidth="1"/>
    <col min="15882" max="15882" width="3.88671875" style="16" customWidth="1"/>
    <col min="15883" max="15883" width="3.44140625" style="16" customWidth="1"/>
    <col min="15884" max="15884" width="10.109375" style="16" bestFit="1" customWidth="1"/>
    <col min="15885" max="15885" width="9.6640625" style="16" bestFit="1" customWidth="1"/>
    <col min="15886" max="15886" width="2.5546875" style="16" customWidth="1"/>
    <col min="15887" max="15888" width="10.6640625" style="16" customWidth="1"/>
    <col min="15889" max="15889" width="4.5546875" style="16" customWidth="1"/>
    <col min="15890" max="15890" width="3.44140625" style="16" customWidth="1"/>
    <col min="15891" max="16128" width="9.109375" style="16"/>
    <col min="16129" max="16129" width="4.88671875" style="16" customWidth="1"/>
    <col min="16130" max="16130" width="11.88671875" style="16" customWidth="1"/>
    <col min="16131" max="16131" width="1.109375" style="16" customWidth="1"/>
    <col min="16132" max="16134" width="9.109375" style="16" customWidth="1"/>
    <col min="16135" max="16135" width="11.88671875" style="16" customWidth="1"/>
    <col min="16136" max="16136" width="4" style="16" customWidth="1"/>
    <col min="16137" max="16137" width="15.44140625" style="16" customWidth="1"/>
    <col min="16138" max="16138" width="3.88671875" style="16" customWidth="1"/>
    <col min="16139" max="16139" width="3.44140625" style="16" customWidth="1"/>
    <col min="16140" max="16140" width="10.109375" style="16" bestFit="1" customWidth="1"/>
    <col min="16141" max="16141" width="9.6640625" style="16" bestFit="1" customWidth="1"/>
    <col min="16142" max="16142" width="2.5546875" style="16" customWidth="1"/>
    <col min="16143" max="16144" width="10.6640625" style="16" customWidth="1"/>
    <col min="16145" max="16145" width="4.5546875" style="16" customWidth="1"/>
    <col min="16146" max="16146" width="3.44140625" style="16" customWidth="1"/>
    <col min="16147" max="16384" width="9.109375" style="16"/>
  </cols>
  <sheetData>
    <row r="1" spans="1:19" s="77" customFormat="1">
      <c r="A1" s="78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9" s="77" customFormat="1">
      <c r="A2" s="77">
        <v>1</v>
      </c>
      <c r="B2" s="76" t="s">
        <v>50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9" s="77" customFormat="1">
      <c r="A3" s="77" t="s">
        <v>60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9" s="77" customFormat="1">
      <c r="A4" s="78" t="s">
        <v>61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9" s="77" customFormat="1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9" s="8" customFormat="1" ht="33" customHeight="1">
      <c r="A6" s="70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9" s="8" customFormat="1" ht="12.75" customHeight="1">
      <c r="A7" s="72" t="s">
        <v>53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9" s="8" customFormat="1" ht="12.75" customHeight="1">
      <c r="A8" s="7"/>
      <c r="B8" s="7"/>
      <c r="C8" s="7"/>
      <c r="D8" s="7"/>
      <c r="E8" s="7"/>
      <c r="F8" s="7"/>
      <c r="G8" s="7"/>
      <c r="H8" s="7"/>
      <c r="I8" s="9"/>
      <c r="J8" s="7"/>
      <c r="K8" s="7"/>
      <c r="L8" s="7"/>
      <c r="M8" s="7"/>
      <c r="N8" s="7"/>
    </row>
    <row r="9" spans="1:19" ht="12.75" customHeight="1">
      <c r="A9" s="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5"/>
    </row>
    <row r="10" spans="1:19" ht="27" customHeight="1">
      <c r="A10" s="4"/>
      <c r="B10" s="67" t="s">
        <v>57</v>
      </c>
      <c r="C10" s="68"/>
      <c r="D10" s="68"/>
      <c r="E10" s="68"/>
      <c r="F10" s="68"/>
      <c r="G10" s="68"/>
      <c r="H10" s="68"/>
      <c r="I10" s="63"/>
      <c r="J10" s="74" t="s">
        <v>58</v>
      </c>
      <c r="K10" s="75"/>
      <c r="L10" s="75"/>
      <c r="M10" s="75"/>
      <c r="N10" s="75"/>
      <c r="O10" s="75"/>
      <c r="P10" s="75"/>
      <c r="Q10" s="75"/>
      <c r="R10" s="10"/>
      <c r="S10" s="10"/>
    </row>
    <row r="11" spans="1:19" ht="12.75" customHeight="1">
      <c r="A11" s="4"/>
      <c r="B11" s="11"/>
      <c r="C11" s="11"/>
      <c r="D11" s="11"/>
      <c r="E11" s="12"/>
      <c r="F11" s="11"/>
      <c r="G11" s="11"/>
      <c r="H11" s="6"/>
      <c r="I11" s="6"/>
      <c r="J11" s="6"/>
      <c r="K11" s="10"/>
      <c r="L11" s="10"/>
      <c r="M11" s="10"/>
      <c r="N11" s="10"/>
      <c r="O11" s="10"/>
      <c r="P11" s="10"/>
      <c r="Q11" s="13"/>
      <c r="R11" s="10"/>
      <c r="S11" s="10"/>
    </row>
    <row r="12" spans="1:19" ht="12.75" customHeight="1">
      <c r="A12" s="4"/>
      <c r="B12" s="6"/>
      <c r="C12" s="6"/>
      <c r="D12" s="6"/>
      <c r="E12" s="6"/>
      <c r="F12" s="6"/>
      <c r="G12" s="6"/>
      <c r="H12" s="6"/>
      <c r="I12" s="14"/>
      <c r="J12" s="15"/>
      <c r="K12" s="6"/>
      <c r="L12" s="10"/>
      <c r="M12" s="10"/>
      <c r="N12" s="10"/>
      <c r="O12" s="10"/>
      <c r="P12" s="10"/>
      <c r="Q12" s="10"/>
      <c r="R12" s="10"/>
    </row>
    <row r="13" spans="1:19" ht="12.75" customHeight="1">
      <c r="A13" s="4"/>
      <c r="B13" s="6"/>
      <c r="C13" s="6"/>
      <c r="D13" s="6"/>
      <c r="E13" s="6"/>
      <c r="F13" s="6"/>
      <c r="G13" s="6"/>
      <c r="H13" s="6"/>
      <c r="I13" s="14"/>
      <c r="J13" s="15"/>
      <c r="K13" s="6"/>
      <c r="L13" s="10"/>
      <c r="M13" s="10"/>
      <c r="N13" s="10"/>
      <c r="O13" s="10"/>
      <c r="P13" s="10"/>
      <c r="Q13" s="10"/>
      <c r="R13" s="10"/>
    </row>
    <row r="14" spans="1:19" ht="12.75" customHeight="1">
      <c r="A14" s="4"/>
      <c r="B14" s="6"/>
      <c r="C14" s="6"/>
      <c r="D14" s="6"/>
      <c r="E14" s="6"/>
      <c r="F14" s="6"/>
      <c r="G14" s="6"/>
      <c r="H14" s="6"/>
      <c r="I14" s="14"/>
      <c r="J14" s="15"/>
      <c r="K14" s="6"/>
      <c r="L14" s="10"/>
      <c r="M14" s="10"/>
      <c r="N14" s="10"/>
      <c r="O14" s="10"/>
      <c r="P14" s="10"/>
      <c r="Q14" s="10"/>
      <c r="R14" s="10"/>
    </row>
    <row r="15" spans="1:19" ht="12.75" customHeight="1">
      <c r="A15" s="4"/>
      <c r="B15" s="6"/>
      <c r="C15" s="6"/>
      <c r="D15" s="6"/>
      <c r="E15" s="6"/>
      <c r="F15" s="6"/>
      <c r="G15" s="6"/>
      <c r="H15" s="6"/>
      <c r="I15" s="14"/>
      <c r="J15" s="15"/>
      <c r="K15" s="6"/>
      <c r="L15" s="10"/>
      <c r="M15" s="10"/>
      <c r="N15" s="10"/>
      <c r="O15" s="10"/>
      <c r="P15" s="10"/>
      <c r="Q15" s="10"/>
      <c r="R15" s="10"/>
    </row>
    <row r="16" spans="1:19" ht="12.75" customHeight="1">
      <c r="A16" s="4"/>
      <c r="B16" s="6"/>
      <c r="C16" s="6"/>
      <c r="D16" s="6"/>
      <c r="E16" s="6"/>
      <c r="F16" s="6"/>
      <c r="G16" s="6"/>
      <c r="H16" s="6"/>
      <c r="I16" s="14"/>
      <c r="J16" s="15"/>
      <c r="K16" s="6"/>
      <c r="L16" s="10"/>
      <c r="M16" s="10"/>
      <c r="N16" s="10"/>
      <c r="O16" s="10"/>
      <c r="P16" s="10"/>
      <c r="Q16" s="10"/>
      <c r="R16" s="10"/>
    </row>
    <row r="17" spans="1:31" ht="12.75" customHeight="1">
      <c r="A17" s="4"/>
      <c r="B17" s="6"/>
      <c r="C17" s="6"/>
      <c r="D17" s="6"/>
      <c r="E17" s="6"/>
      <c r="F17" s="6"/>
      <c r="G17" s="6"/>
      <c r="H17" s="6"/>
      <c r="I17" s="14"/>
      <c r="J17" s="15"/>
      <c r="K17" s="6"/>
      <c r="L17" s="10"/>
      <c r="M17" s="10"/>
      <c r="N17" s="10"/>
      <c r="O17" s="10"/>
      <c r="P17" s="10"/>
      <c r="Q17" s="10"/>
      <c r="R17" s="10"/>
    </row>
    <row r="18" spans="1:31">
      <c r="A18" s="4"/>
      <c r="B18" s="6"/>
      <c r="C18" s="6"/>
      <c r="D18" s="6"/>
      <c r="E18" s="6"/>
      <c r="F18" s="6"/>
      <c r="G18" s="6"/>
      <c r="H18" s="6"/>
      <c r="I18" s="14"/>
      <c r="J18" s="15"/>
      <c r="K18" s="6"/>
      <c r="L18" s="10"/>
      <c r="M18" s="10"/>
      <c r="N18" s="10"/>
      <c r="O18" s="10"/>
      <c r="P18" s="10"/>
      <c r="Q18" s="10"/>
      <c r="R18" s="10"/>
    </row>
    <row r="19" spans="1:31">
      <c r="A19" s="4"/>
      <c r="B19" s="6"/>
      <c r="C19" s="6"/>
      <c r="D19" s="6"/>
      <c r="E19" s="6"/>
      <c r="F19" s="6"/>
      <c r="G19" s="6"/>
      <c r="H19" s="6"/>
      <c r="I19" s="14"/>
      <c r="J19" s="15"/>
      <c r="K19" s="6"/>
      <c r="L19" s="10"/>
      <c r="M19" s="10"/>
      <c r="N19" s="10"/>
      <c r="O19" s="10"/>
      <c r="P19" s="10"/>
      <c r="Q19" s="10"/>
      <c r="R19" s="10"/>
    </row>
    <row r="20" spans="1:31">
      <c r="A20" s="4"/>
      <c r="B20" s="6"/>
      <c r="C20" s="6"/>
      <c r="D20" s="6"/>
      <c r="E20" s="6"/>
      <c r="F20" s="6"/>
      <c r="G20" s="6"/>
      <c r="H20" s="6"/>
      <c r="I20" s="14"/>
      <c r="J20" s="15"/>
      <c r="K20" s="6"/>
      <c r="L20" s="10"/>
      <c r="M20" s="10"/>
      <c r="N20" s="10"/>
      <c r="O20" s="10"/>
      <c r="P20" s="10"/>
      <c r="Q20" s="10"/>
      <c r="R20" s="10"/>
    </row>
    <row r="21" spans="1:31">
      <c r="A21" s="4"/>
      <c r="B21" s="6"/>
      <c r="C21" s="6"/>
      <c r="D21" s="6"/>
      <c r="E21" s="6"/>
      <c r="F21" s="6"/>
      <c r="G21" s="6"/>
      <c r="H21" s="6"/>
      <c r="I21" s="14"/>
      <c r="J21" s="15"/>
      <c r="K21" s="6"/>
      <c r="L21" s="10"/>
      <c r="M21" s="10"/>
      <c r="N21" s="10"/>
      <c r="O21" s="10"/>
      <c r="P21" s="10"/>
      <c r="Q21" s="10"/>
      <c r="R21" s="10"/>
    </row>
    <row r="22" spans="1:31">
      <c r="A22" s="4"/>
      <c r="B22" s="6"/>
      <c r="C22" s="6"/>
      <c r="D22" s="6"/>
      <c r="E22" s="6"/>
      <c r="F22" s="6"/>
      <c r="G22" s="6"/>
      <c r="H22" s="6"/>
      <c r="I22" s="14"/>
      <c r="J22" s="15"/>
      <c r="K22" s="6"/>
      <c r="L22" s="10"/>
      <c r="M22" s="10"/>
      <c r="N22" s="10"/>
      <c r="O22" s="10"/>
      <c r="P22" s="10"/>
      <c r="Q22" s="10"/>
      <c r="R22" s="10"/>
    </row>
    <row r="23" spans="1:31">
      <c r="A23" s="17"/>
      <c r="B23" s="6"/>
      <c r="C23" s="6"/>
      <c r="D23" s="6"/>
      <c r="E23" s="6"/>
      <c r="F23" s="6"/>
      <c r="G23" s="6"/>
      <c r="H23" s="6"/>
      <c r="I23" s="14"/>
      <c r="J23" s="15"/>
      <c r="K23" s="6"/>
      <c r="L23" s="10"/>
      <c r="M23" s="10"/>
      <c r="N23" s="10"/>
      <c r="O23" s="10"/>
      <c r="P23" s="10"/>
      <c r="Q23" s="10"/>
      <c r="R23" s="10"/>
    </row>
    <row r="24" spans="1:31">
      <c r="A24" s="17"/>
      <c r="B24" s="6"/>
      <c r="C24" s="6"/>
      <c r="D24" s="6"/>
      <c r="E24" s="6"/>
      <c r="F24" s="6"/>
      <c r="G24" s="6"/>
      <c r="H24" s="6"/>
      <c r="I24" s="14"/>
      <c r="J24" s="15"/>
      <c r="K24" s="6"/>
      <c r="L24" s="10"/>
      <c r="M24" s="10"/>
      <c r="N24" s="10"/>
      <c r="O24" s="10"/>
      <c r="P24" s="10"/>
      <c r="Q24" s="10"/>
      <c r="R24" s="10"/>
    </row>
    <row r="25" spans="1:31" s="23" customFormat="1" ht="15" customHeight="1">
      <c r="A25" s="18"/>
      <c r="B25" s="19"/>
      <c r="C25" s="19"/>
      <c r="D25" s="19"/>
      <c r="E25" s="19"/>
      <c r="F25" s="19"/>
      <c r="G25" s="19"/>
      <c r="H25" s="19"/>
      <c r="I25" s="20"/>
      <c r="J25" s="21"/>
      <c r="K25" s="22"/>
      <c r="L25" s="10"/>
      <c r="M25" s="10"/>
      <c r="N25" s="10"/>
      <c r="O25" s="10"/>
      <c r="P25" s="10"/>
      <c r="Q25" s="10"/>
      <c r="R25" s="10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>
      <c r="A26" s="9"/>
      <c r="B26" s="6"/>
      <c r="C26" s="6"/>
      <c r="D26" s="6"/>
      <c r="E26" s="6"/>
      <c r="F26" s="6"/>
      <c r="G26" s="6"/>
      <c r="H26" s="6"/>
      <c r="I26" s="14"/>
      <c r="J26" s="15"/>
      <c r="K26" s="6"/>
      <c r="L26" s="10"/>
      <c r="M26" s="10"/>
      <c r="N26" s="10"/>
      <c r="O26" s="10"/>
      <c r="P26" s="10"/>
      <c r="Q26" s="10"/>
      <c r="R26" s="10"/>
    </row>
    <row r="27" spans="1:31">
      <c r="B27" s="6"/>
      <c r="C27" s="6"/>
      <c r="D27" s="6"/>
      <c r="E27" s="6"/>
      <c r="F27" s="6"/>
      <c r="G27" s="6"/>
      <c r="H27" s="6"/>
      <c r="I27" s="14"/>
      <c r="J27" s="15"/>
      <c r="K27" s="6"/>
      <c r="L27" s="10"/>
      <c r="M27" s="10"/>
      <c r="N27" s="10"/>
      <c r="O27" s="10"/>
      <c r="P27" s="10"/>
      <c r="Q27" s="10"/>
      <c r="R27" s="10"/>
    </row>
    <row r="28" spans="1:31">
      <c r="B28" s="6"/>
      <c r="C28" s="6"/>
      <c r="D28" s="6"/>
      <c r="E28" s="6"/>
      <c r="F28" s="6"/>
      <c r="G28" s="6"/>
      <c r="H28" s="6"/>
      <c r="I28" s="14"/>
      <c r="J28" s="15"/>
      <c r="K28" s="6"/>
      <c r="L28" s="10"/>
      <c r="M28" s="10"/>
      <c r="N28" s="10"/>
      <c r="O28" s="10"/>
      <c r="P28" s="10"/>
      <c r="Q28" s="10"/>
      <c r="R28" s="10"/>
    </row>
    <row r="29" spans="1:31" s="8" customForma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4"/>
      <c r="P29" s="24"/>
      <c r="Q29" s="24"/>
    </row>
    <row r="30" spans="1:31" s="8" customFormat="1" ht="13.8">
      <c r="A30" s="62" t="s">
        <v>56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4"/>
      <c r="P30" s="24"/>
      <c r="Q30" s="24"/>
    </row>
    <row r="31" spans="1:31" s="8" customFormat="1">
      <c r="A31" s="24" t="s">
        <v>51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31" s="8" customForma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8" s="8" customFormat="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5" spans="2:18" ht="14.4">
      <c r="D35" s="42"/>
      <c r="E35" s="43" t="s">
        <v>43</v>
      </c>
      <c r="F35" s="44"/>
      <c r="G35" s="44"/>
      <c r="H35" s="44"/>
      <c r="L35" s="42"/>
      <c r="M35" s="43" t="s">
        <v>44</v>
      </c>
      <c r="N35" s="48"/>
      <c r="O35" s="48"/>
      <c r="P35" s="48"/>
      <c r="Q35" s="48"/>
      <c r="R35" s="48"/>
    </row>
    <row r="36" spans="2:18" ht="14.4">
      <c r="D36" s="44"/>
      <c r="E36" s="44"/>
      <c r="F36" s="44"/>
      <c r="G36" s="44"/>
      <c r="H36" s="44"/>
      <c r="L36" s="49"/>
      <c r="M36" s="50"/>
      <c r="N36" s="69"/>
      <c r="O36" s="69"/>
      <c r="P36" s="49"/>
      <c r="Q36" s="49"/>
      <c r="R36" s="49"/>
    </row>
    <row r="37" spans="2:18" ht="80.25" customHeight="1">
      <c r="D37" s="45" t="s">
        <v>25</v>
      </c>
      <c r="E37" s="46" t="s">
        <v>45</v>
      </c>
      <c r="F37" s="46" t="s">
        <v>46</v>
      </c>
      <c r="G37" s="46"/>
      <c r="H37" s="45"/>
      <c r="L37" s="49" t="s">
        <v>25</v>
      </c>
      <c r="M37" s="51">
        <v>2015</v>
      </c>
      <c r="N37" s="46" t="s">
        <v>46</v>
      </c>
      <c r="O37" s="51"/>
      <c r="P37" s="49"/>
      <c r="Q37" s="49"/>
      <c r="R37" s="49"/>
    </row>
    <row r="38" spans="2:18" ht="14.4">
      <c r="D38" s="44" t="s">
        <v>1</v>
      </c>
      <c r="E38" s="47">
        <v>564.18968067733795</v>
      </c>
      <c r="F38" s="57">
        <v>1.4662683333373172</v>
      </c>
      <c r="G38" s="47"/>
      <c r="H38" s="47"/>
      <c r="L38" s="56" t="s">
        <v>1</v>
      </c>
      <c r="M38" s="52">
        <v>535.10015692911259</v>
      </c>
      <c r="N38" s="58">
        <v>1.6349662541952561</v>
      </c>
      <c r="O38" s="52"/>
      <c r="P38" s="48"/>
      <c r="Q38" s="52"/>
      <c r="R38" s="52"/>
    </row>
    <row r="39" spans="2:18" ht="14.4">
      <c r="D39" s="55" t="s">
        <v>47</v>
      </c>
      <c r="E39" s="47">
        <v>547.93104910405054</v>
      </c>
      <c r="F39" s="57">
        <v>2.980011929831345</v>
      </c>
      <c r="G39" s="47"/>
      <c r="H39" s="47"/>
      <c r="L39" s="56" t="s">
        <v>47</v>
      </c>
      <c r="M39" s="52">
        <v>526.67533964820836</v>
      </c>
      <c r="N39" s="58">
        <v>2.68850876818495</v>
      </c>
      <c r="O39" s="52"/>
      <c r="P39" s="48"/>
      <c r="Q39" s="52"/>
      <c r="R39" s="52"/>
    </row>
    <row r="40" spans="2:18" ht="14.4">
      <c r="D40" s="55" t="s">
        <v>48</v>
      </c>
      <c r="E40" s="47">
        <v>543.80777808051289</v>
      </c>
      <c r="F40" s="57">
        <v>1.1076967950854606</v>
      </c>
      <c r="G40" s="47"/>
      <c r="H40" s="47"/>
      <c r="L40" s="56" t="s">
        <v>27</v>
      </c>
      <c r="M40" s="52">
        <v>517.43670846343105</v>
      </c>
      <c r="N40" s="58">
        <v>3.5047235699384358</v>
      </c>
      <c r="O40" s="52"/>
      <c r="P40" s="48"/>
      <c r="Q40" s="53"/>
      <c r="R40" s="53"/>
    </row>
    <row r="41" spans="2:18" ht="14.4">
      <c r="D41" s="44" t="s">
        <v>3</v>
      </c>
      <c r="E41" s="47">
        <v>532.43987217643053</v>
      </c>
      <c r="F41" s="57">
        <v>3.0000149174334187</v>
      </c>
      <c r="G41" s="47"/>
      <c r="H41" s="47"/>
      <c r="L41" s="48" t="s">
        <v>3</v>
      </c>
      <c r="M41" s="52">
        <v>515.95848002839034</v>
      </c>
      <c r="N41" s="58">
        <v>3.197210905362371</v>
      </c>
      <c r="O41" s="52"/>
      <c r="P41" s="48"/>
      <c r="Q41" s="52"/>
      <c r="R41" s="52"/>
    </row>
    <row r="42" spans="2:18" ht="14.4">
      <c r="D42" s="55" t="s">
        <v>49</v>
      </c>
      <c r="E42" s="47">
        <v>531.29613312677861</v>
      </c>
      <c r="F42" s="57">
        <v>4.8873038311800299</v>
      </c>
      <c r="G42" s="47"/>
      <c r="H42" s="47"/>
      <c r="L42" s="48" t="s">
        <v>18</v>
      </c>
      <c r="M42" s="52">
        <v>509.27071202202643</v>
      </c>
      <c r="N42" s="58">
        <v>2.4046789794835171</v>
      </c>
      <c r="O42" s="52"/>
      <c r="P42" s="48"/>
      <c r="Q42" s="53"/>
      <c r="R42" s="53"/>
    </row>
    <row r="43" spans="2:18" ht="14.4">
      <c r="D43" s="55" t="s">
        <v>27</v>
      </c>
      <c r="E43" s="47">
        <v>524.10621530826108</v>
      </c>
      <c r="F43" s="57">
        <v>3.7123337092812232</v>
      </c>
      <c r="G43" s="47"/>
      <c r="H43" s="47"/>
      <c r="L43" s="56" t="s">
        <v>48</v>
      </c>
      <c r="M43" s="52">
        <v>508.69052534670482</v>
      </c>
      <c r="N43" s="58">
        <v>1.2506949974568582</v>
      </c>
      <c r="O43" s="52"/>
      <c r="P43" s="48"/>
      <c r="Q43" s="52"/>
      <c r="R43" s="52"/>
    </row>
    <row r="44" spans="2:18" ht="14.4">
      <c r="D44" s="44" t="s">
        <v>18</v>
      </c>
      <c r="E44" s="47">
        <v>495.22325621871363</v>
      </c>
      <c r="F44" s="57">
        <v>2.2653789826502497</v>
      </c>
      <c r="G44" s="47"/>
      <c r="H44" s="47"/>
      <c r="L44" s="48" t="s">
        <v>0</v>
      </c>
      <c r="M44" s="52">
        <v>502.9005595912858</v>
      </c>
      <c r="N44" s="58">
        <v>1.6908918764709953</v>
      </c>
      <c r="O44" s="52"/>
      <c r="P44" s="48"/>
      <c r="Q44" s="52"/>
      <c r="R44" s="52"/>
    </row>
    <row r="45" spans="2:18" ht="14.4">
      <c r="D45" s="45" t="s">
        <v>41</v>
      </c>
      <c r="E45" s="47">
        <v>494.99289939586174</v>
      </c>
      <c r="F45" s="57"/>
      <c r="G45" s="47"/>
      <c r="H45" s="47"/>
      <c r="L45" s="56" t="s">
        <v>49</v>
      </c>
      <c r="M45" s="52">
        <v>493.94121241550465</v>
      </c>
      <c r="N45" s="58">
        <v>5.1319136869598596</v>
      </c>
      <c r="O45" s="52"/>
      <c r="P45" s="48"/>
      <c r="Q45" s="54"/>
      <c r="R45" s="54"/>
    </row>
    <row r="46" spans="2:18" ht="14.4">
      <c r="D46" s="55" t="s">
        <v>22</v>
      </c>
      <c r="E46" s="47">
        <v>494.51831212052213</v>
      </c>
      <c r="F46" s="57">
        <v>4.4577130887732768</v>
      </c>
      <c r="G46" s="47"/>
      <c r="H46" s="47"/>
      <c r="L46" s="49" t="s">
        <v>52</v>
      </c>
      <c r="M46" s="52">
        <v>492.54890982097811</v>
      </c>
      <c r="N46" s="58">
        <v>0.464241689963244</v>
      </c>
      <c r="O46" s="52"/>
      <c r="P46" s="48"/>
      <c r="Q46" s="53"/>
      <c r="R46" s="53"/>
    </row>
    <row r="47" spans="2:18" ht="14.4">
      <c r="D47" s="44" t="s">
        <v>0</v>
      </c>
      <c r="E47" s="47">
        <v>493.89623115605787</v>
      </c>
      <c r="F47" s="57">
        <v>1.6053521703570921</v>
      </c>
      <c r="G47" s="47"/>
      <c r="H47" s="47"/>
      <c r="L47" s="48" t="s">
        <v>22</v>
      </c>
      <c r="M47" s="52">
        <v>486.77376415340723</v>
      </c>
      <c r="N47" s="58">
        <v>3.7307893122716425</v>
      </c>
      <c r="O47" s="52"/>
      <c r="P47" s="48"/>
      <c r="Q47" s="53"/>
      <c r="R47" s="53"/>
    </row>
    <row r="48" spans="2:18" ht="14.4">
      <c r="D48" s="45" t="s">
        <v>52</v>
      </c>
      <c r="E48" s="47">
        <v>490.20389992316223</v>
      </c>
      <c r="F48" s="57">
        <v>0.43865160227902478</v>
      </c>
      <c r="G48" s="47"/>
      <c r="H48" s="47"/>
      <c r="L48" s="49" t="s">
        <v>41</v>
      </c>
      <c r="M48" s="52">
        <v>481.6043297750611</v>
      </c>
      <c r="N48" s="58"/>
      <c r="O48" s="52"/>
      <c r="P48" s="48"/>
      <c r="Q48" s="53"/>
      <c r="R48" s="53"/>
    </row>
    <row r="49" spans="4:18" ht="16.2">
      <c r="D49" s="55" t="s">
        <v>54</v>
      </c>
      <c r="E49" s="47">
        <v>459.8159944540289</v>
      </c>
      <c r="F49" s="57">
        <v>4.2772031058852251</v>
      </c>
      <c r="G49" s="47"/>
      <c r="H49" s="47"/>
      <c r="L49" s="56" t="s">
        <v>55</v>
      </c>
      <c r="M49" s="52">
        <v>430.57819676109631</v>
      </c>
      <c r="N49" s="58">
        <v>3.4758459661750485</v>
      </c>
      <c r="O49" s="52"/>
      <c r="P49" s="48"/>
      <c r="Q49" s="53"/>
      <c r="R49" s="53"/>
    </row>
    <row r="50" spans="4:18" ht="16.2">
      <c r="D50" s="55" t="s">
        <v>55</v>
      </c>
      <c r="E50" s="47">
        <v>446.10977758106856</v>
      </c>
      <c r="F50" s="57">
        <v>3.2500212860871383</v>
      </c>
      <c r="G50" s="47"/>
      <c r="H50" s="47"/>
      <c r="L50" s="56" t="s">
        <v>54</v>
      </c>
      <c r="M50" s="52">
        <v>427.14102076874337</v>
      </c>
      <c r="N50" s="58">
        <v>3.4246888985628368</v>
      </c>
      <c r="O50" s="52"/>
      <c r="P50" s="48"/>
      <c r="Q50" s="53"/>
      <c r="R50" s="53"/>
    </row>
    <row r="51" spans="4:18" ht="14.4">
      <c r="D51" s="44" t="s">
        <v>7</v>
      </c>
      <c r="E51" s="47">
        <v>415.46380090432933</v>
      </c>
      <c r="F51" s="57">
        <v>3.0342481401741903</v>
      </c>
      <c r="G51" s="47"/>
      <c r="H51" s="47"/>
      <c r="L51" s="48" t="s">
        <v>7</v>
      </c>
      <c r="M51" s="52">
        <v>409.13011682280774</v>
      </c>
      <c r="N51" s="58">
        <v>3.3488759997352648</v>
      </c>
      <c r="O51" s="52"/>
      <c r="P51" s="48"/>
      <c r="Q51" s="52"/>
      <c r="R51" s="52"/>
    </row>
    <row r="52" spans="4:18" ht="14.4">
      <c r="D52" s="44" t="s">
        <v>9</v>
      </c>
      <c r="E52" s="47">
        <v>386.10959123811119</v>
      </c>
      <c r="F52" s="57">
        <v>3.0844629019257703</v>
      </c>
      <c r="G52" s="47"/>
      <c r="H52" s="47"/>
      <c r="L52" s="48" t="s">
        <v>9</v>
      </c>
      <c r="M52" s="52">
        <v>397.2594941250747</v>
      </c>
      <c r="N52" s="58">
        <v>2.8658407851480696</v>
      </c>
      <c r="O52" s="52"/>
      <c r="P52" s="48"/>
      <c r="Q52" s="52"/>
      <c r="R52" s="52"/>
    </row>
    <row r="53" spans="4:18" ht="14.4">
      <c r="D53" s="44"/>
      <c r="E53" s="44"/>
      <c r="F53" s="44"/>
      <c r="G53" s="44"/>
      <c r="H53" s="44"/>
      <c r="L53" s="48"/>
      <c r="M53" s="48"/>
      <c r="N53" s="48"/>
      <c r="O53" s="48"/>
      <c r="P53" s="48"/>
      <c r="Q53" s="48"/>
      <c r="R53" s="48"/>
    </row>
    <row r="54" spans="4:18" ht="14.4">
      <c r="D54" s="55"/>
      <c r="E54" s="55"/>
      <c r="F54" s="55"/>
      <c r="G54" s="55"/>
      <c r="H54" s="55"/>
      <c r="I54" s="59"/>
      <c r="J54" s="59"/>
      <c r="K54" s="59"/>
      <c r="L54" s="55"/>
      <c r="M54" s="56"/>
      <c r="N54" s="56"/>
      <c r="O54" s="56"/>
      <c r="P54" s="56"/>
      <c r="Q54" s="48"/>
      <c r="R54" s="48"/>
    </row>
    <row r="55" spans="4:18" ht="14.4">
      <c r="D55" s="55"/>
      <c r="E55" s="55"/>
      <c r="F55" s="55"/>
      <c r="G55" s="55"/>
      <c r="H55" s="55"/>
      <c r="I55" s="59"/>
      <c r="J55" s="59"/>
      <c r="K55" s="59"/>
      <c r="L55" s="55"/>
      <c r="M55" s="56"/>
      <c r="N55" s="56"/>
      <c r="O55" s="56"/>
      <c r="P55" s="56"/>
      <c r="Q55" s="48"/>
      <c r="R55" s="48"/>
    </row>
    <row r="56" spans="4:18" ht="14.4">
      <c r="D56" s="41"/>
      <c r="E56" s="60"/>
      <c r="F56" s="60"/>
      <c r="G56" s="60"/>
      <c r="H56" s="60"/>
      <c r="I56" s="60"/>
      <c r="J56" s="60"/>
      <c r="K56" s="60"/>
      <c r="L56" s="41"/>
      <c r="M56" s="60"/>
      <c r="N56" s="59"/>
      <c r="O56" s="61"/>
      <c r="P56" s="61"/>
    </row>
  </sheetData>
  <sortState ref="L34:N48">
    <sortCondition descending="1" ref="M34:M48"/>
  </sortState>
  <mergeCells count="6">
    <mergeCell ref="B9:Q9"/>
    <mergeCell ref="B10:H10"/>
    <mergeCell ref="N36:O36"/>
    <mergeCell ref="A6:P6"/>
    <mergeCell ref="A7:P7"/>
    <mergeCell ref="J10:Q10"/>
  </mergeCells>
  <phoneticPr fontId="93"/>
  <hyperlinks>
    <hyperlink ref="A1" r:id="rId1" display="http://dx.doi.org/10.1787/9789264272262-en"/>
    <hyperlink ref="A4" r:id="rId2"/>
  </hyperlinks>
  <pageMargins left="0.74803149606299202" right="0.74803149606299202" top="0.98425196850393704" bottom="0.98425196850393704" header="0.511811023622047" footer="0.511811023622047"/>
  <pageSetup paperSize="9" scale="30" orientation="portrait" r:id="rId3"/>
  <headerFooter alignWithMargins="0">
    <oddFooter>&amp;R&amp;"Times,Italic"OECD(2011), Society at a Glance Asia - via www.oecd.org/els/social/indicators/asia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0.PopulationChart</vt:lpstr>
      <vt:lpstr>Figure 1.11.</vt:lpstr>
      <vt:lpstr>'0.PopulationChart'!Print_Area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2015-09-16T13:22:34Z</cp:lastPrinted>
  <dcterms:created xsi:type="dcterms:W3CDTF">2015-08-13T17:24:53Z</dcterms:created>
  <dcterms:modified xsi:type="dcterms:W3CDTF">2017-02-21T13:45:16Z</dcterms:modified>
</cp:coreProperties>
</file>