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9-3349-EN - Society at a Glance 2019\"/>
    </mc:Choice>
  </mc:AlternateContent>
  <bookViews>
    <workbookView xWindow="0" yWindow="0" windowWidth="28800" windowHeight="11325"/>
  </bookViews>
  <sheets>
    <sheet name="Figure" sheetId="1" r:id="rId1"/>
    <sheet name="data" sheetId="2" r:id="rId2"/>
  </sheets>
  <calcPr calcId="162913"/>
</workbook>
</file>

<file path=xl/calcChain.xml><?xml version="1.0" encoding="utf-8"?>
<calcChain xmlns="http://schemas.openxmlformats.org/spreadsheetml/2006/main">
  <c r="E11" i="2" l="1"/>
  <c r="E12" i="2"/>
  <c r="C14" i="2"/>
  <c r="E15" i="2"/>
  <c r="J15" i="2" s="1"/>
  <c r="D16" i="2"/>
  <c r="E16" i="2"/>
  <c r="J16" i="2" s="1"/>
  <c r="D17" i="2"/>
  <c r="E17" i="2"/>
  <c r="J17" i="2" s="1"/>
  <c r="C18" i="2"/>
  <c r="E19" i="2"/>
  <c r="D20" i="2"/>
  <c r="E20" i="2"/>
  <c r="J20" i="2" s="1"/>
  <c r="D21" i="2"/>
  <c r="E21" i="2"/>
  <c r="J21" i="2" s="1"/>
  <c r="C22" i="2"/>
  <c r="E23" i="2"/>
  <c r="J23" i="2" s="1"/>
  <c r="D24" i="2"/>
  <c r="E24" i="2"/>
  <c r="J24" i="2" s="1"/>
  <c r="D25" i="2"/>
  <c r="J25" i="2" s="1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C11" i="2" s="1"/>
  <c r="H13" i="2" s="1"/>
  <c r="V67" i="2"/>
  <c r="C12" i="2" s="1"/>
  <c r="W67" i="2"/>
  <c r="C13" i="2" s="1"/>
  <c r="X67" i="2"/>
  <c r="Y67" i="2"/>
  <c r="C15" i="2" s="1"/>
  <c r="Z67" i="2"/>
  <c r="C16" i="2" s="1"/>
  <c r="AA67" i="2"/>
  <c r="C17" i="2" s="1"/>
  <c r="AB67" i="2"/>
  <c r="AC67" i="2"/>
  <c r="C19" i="2" s="1"/>
  <c r="AD67" i="2"/>
  <c r="C20" i="2" s="1"/>
  <c r="AE67" i="2"/>
  <c r="C21" i="2" s="1"/>
  <c r="AF67" i="2"/>
  <c r="AG67" i="2"/>
  <c r="C23" i="2" s="1"/>
  <c r="H25" i="2" s="1"/>
  <c r="AH67" i="2"/>
  <c r="C24" i="2" s="1"/>
  <c r="AI67" i="2"/>
  <c r="C25" i="2" s="1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E13" i="2" s="1"/>
  <c r="BX67" i="2"/>
  <c r="E14" i="2" s="1"/>
  <c r="J14" i="2" s="1"/>
  <c r="BY67" i="2"/>
  <c r="BZ67" i="2"/>
  <c r="CA67" i="2"/>
  <c r="CB67" i="2"/>
  <c r="E18" i="2" s="1"/>
  <c r="J18" i="2" s="1"/>
  <c r="CC67" i="2"/>
  <c r="CD67" i="2"/>
  <c r="CE67" i="2"/>
  <c r="CF67" i="2"/>
  <c r="E22" i="2" s="1"/>
  <c r="J22" i="2" s="1"/>
  <c r="CG67" i="2"/>
  <c r="CH67" i="2"/>
  <c r="CI67" i="2"/>
  <c r="DE67" i="2"/>
  <c r="DF67" i="2"/>
  <c r="DG67" i="2"/>
  <c r="DH67" i="2"/>
  <c r="DI67" i="2"/>
  <c r="DJ67" i="2"/>
  <c r="DK67" i="2"/>
  <c r="DL67" i="2"/>
  <c r="DM67" i="2"/>
  <c r="DN67" i="2"/>
  <c r="DO67" i="2"/>
  <c r="DP67" i="2"/>
  <c r="DQ67" i="2"/>
  <c r="DR67" i="2"/>
  <c r="DS67" i="2"/>
  <c r="DT67" i="2"/>
  <c r="DU67" i="2"/>
  <c r="D11" i="2" s="1"/>
  <c r="J11" i="2" s="1"/>
  <c r="DV67" i="2"/>
  <c r="D12" i="2" s="1"/>
  <c r="J12" i="2" s="1"/>
  <c r="DW67" i="2"/>
  <c r="D13" i="2" s="1"/>
  <c r="DX67" i="2"/>
  <c r="D14" i="2" s="1"/>
  <c r="DY67" i="2"/>
  <c r="D15" i="2" s="1"/>
  <c r="DZ67" i="2"/>
  <c r="EA67" i="2"/>
  <c r="EB67" i="2"/>
  <c r="D18" i="2" s="1"/>
  <c r="EC67" i="2"/>
  <c r="D19" i="2" s="1"/>
  <c r="ED67" i="2"/>
  <c r="EE67" i="2"/>
  <c r="EF67" i="2"/>
  <c r="D22" i="2" s="1"/>
  <c r="EG67" i="2"/>
  <c r="D23" i="2" s="1"/>
  <c r="EH67" i="2"/>
  <c r="EI67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DT68" i="2"/>
  <c r="DU68" i="2"/>
  <c r="DV68" i="2"/>
  <c r="DW68" i="2"/>
  <c r="DX68" i="2"/>
  <c r="DY68" i="2"/>
  <c r="DZ68" i="2"/>
  <c r="EA68" i="2"/>
  <c r="EB68" i="2"/>
  <c r="EC68" i="2"/>
  <c r="ED68" i="2"/>
  <c r="EE68" i="2"/>
  <c r="EF68" i="2"/>
  <c r="EG68" i="2"/>
  <c r="EH68" i="2"/>
  <c r="EI68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DT69" i="2"/>
  <c r="DU69" i="2"/>
  <c r="DV69" i="2"/>
  <c r="DW69" i="2"/>
  <c r="DX69" i="2"/>
  <c r="DY69" i="2"/>
  <c r="DZ69" i="2"/>
  <c r="EA69" i="2"/>
  <c r="EB69" i="2"/>
  <c r="EC69" i="2"/>
  <c r="ED69" i="2"/>
  <c r="EE69" i="2"/>
  <c r="EF69" i="2"/>
  <c r="EG69" i="2"/>
  <c r="EH69" i="2"/>
  <c r="EI69" i="2"/>
  <c r="J19" i="2" l="1"/>
  <c r="J13" i="2"/>
</calcChain>
</file>

<file path=xl/comments1.xml><?xml version="1.0" encoding="utf-8"?>
<comments xmlns="http://schemas.openxmlformats.org/spreadsheetml/2006/main">
  <authors>
    <author>LADAIQUE Maxime</author>
  </authors>
  <commentList>
    <comment ref="E25" authorId="0" shapeId="0">
      <text>
        <r>
          <rPr>
            <b/>
            <sz val="9"/>
            <color indexed="81"/>
            <rFont val="Tahoma"/>
            <family val="2"/>
          </rPr>
          <t>56</t>
        </r>
      </text>
    </comment>
  </commentList>
</comments>
</file>

<file path=xl/sharedStrings.xml><?xml version="1.0" encoding="utf-8"?>
<sst xmlns="http://schemas.openxmlformats.org/spreadsheetml/2006/main" count="307" uniqueCount="124">
  <si>
    <t>Source: OECD Health Statistics 2018, http://dx.doi.org/10.1787/health-data-en and OECD Secretariat calculations from WHO Mortality database,  http://www.who.int/healthinfo/mortality_data/en</t>
  </si>
  <si>
    <t>Suicide rate per 100 000 population, by age-group and gender, OECD average, 2016 (or nearest year)</t>
  </si>
  <si>
    <t>7.12. Suicide rates increase with age, except in the first years of retirement</t>
  </si>
  <si>
    <t>ZAF</t>
  </si>
  <si>
    <t>CRI</t>
  </si>
  <si>
    <t>COL</t>
  </si>
  <si>
    <t>BRA</t>
  </si>
  <si>
    <t>max</t>
  </si>
  <si>
    <t>min</t>
  </si>
  <si>
    <t>Women</t>
  </si>
  <si>
    <t>Men</t>
  </si>
  <si>
    <t>Total</t>
  </si>
  <si>
    <t>OECD</t>
  </si>
  <si>
    <t>USA</t>
  </si>
  <si>
    <t>GBR</t>
  </si>
  <si>
    <t>TUR</t>
  </si>
  <si>
    <t>CHE</t>
  </si>
  <si>
    <t>SWE</t>
  </si>
  <si>
    <t>ESP</t>
  </si>
  <si>
    <t>SVN</t>
  </si>
  <si>
    <t>SVK</t>
  </si>
  <si>
    <t>PRT</t>
  </si>
  <si>
    <t>POL</t>
  </si>
  <si>
    <t>NZL</t>
  </si>
  <si>
    <t>NOR</t>
  </si>
  <si>
    <t>NLD</t>
  </si>
  <si>
    <t>MEX</t>
  </si>
  <si>
    <t>LUX</t>
  </si>
  <si>
    <t>LTU</t>
  </si>
  <si>
    <t>LVA</t>
  </si>
  <si>
    <t>KOR</t>
  </si>
  <si>
    <t>JPN</t>
  </si>
  <si>
    <t>ITA</t>
  </si>
  <si>
    <t>ISR</t>
  </si>
  <si>
    <t>IRL</t>
  </si>
  <si>
    <t>ISL</t>
  </si>
  <si>
    <t>HUN</t>
  </si>
  <si>
    <t>GRC</t>
  </si>
  <si>
    <t>DEU</t>
  </si>
  <si>
    <t>FRA</t>
  </si>
  <si>
    <t>FIN</t>
  </si>
  <si>
    <t>EST</t>
  </si>
  <si>
    <t>DNK</t>
  </si>
  <si>
    <t>CZE</t>
  </si>
  <si>
    <t>CHL</t>
  </si>
  <si>
    <t>CAN</t>
  </si>
  <si>
    <t>BEL</t>
  </si>
  <si>
    <t>AUT</t>
  </si>
  <si>
    <t>AUS</t>
  </si>
  <si>
    <t>[85+]</t>
  </si>
  <si>
    <t>[80-84]</t>
  </si>
  <si>
    <t>[75-79]</t>
  </si>
  <si>
    <t>[70-74]</t>
  </si>
  <si>
    <t>[65-69]</t>
  </si>
  <si>
    <t>[60-64]</t>
  </si>
  <si>
    <t>[55-59]</t>
  </si>
  <si>
    <t>[50-54]</t>
  </si>
  <si>
    <t>[45-49]</t>
  </si>
  <si>
    <t>[40-44]</t>
  </si>
  <si>
    <t>[35-39]</t>
  </si>
  <si>
    <t>[30-34]</t>
  </si>
  <si>
    <t>[25-29]</t>
  </si>
  <si>
    <t>[20-24]</t>
  </si>
  <si>
    <t>[15-19]</t>
  </si>
  <si>
    <t>deaths23plus</t>
  </si>
  <si>
    <t>G85</t>
  </si>
  <si>
    <t>G80</t>
  </si>
  <si>
    <t>G75</t>
  </si>
  <si>
    <t>G70</t>
  </si>
  <si>
    <t>G65</t>
  </si>
  <si>
    <t>G60</t>
  </si>
  <si>
    <t>G55</t>
  </si>
  <si>
    <t>G50</t>
  </si>
  <si>
    <t>G45</t>
  </si>
  <si>
    <t>G40</t>
  </si>
  <si>
    <t>G35</t>
  </si>
  <si>
    <t>G30</t>
  </si>
  <si>
    <t>G25</t>
  </si>
  <si>
    <t>G20</t>
  </si>
  <si>
    <t>G15</t>
  </si>
  <si>
    <t>ASDR</t>
  </si>
  <si>
    <t>DEATHS22</t>
  </si>
  <si>
    <t>DEATHS21</t>
  </si>
  <si>
    <t>DEATHS20</t>
  </si>
  <si>
    <t>DEATHS19</t>
  </si>
  <si>
    <t>DEATHS18</t>
  </si>
  <si>
    <t>DEATHS17</t>
  </si>
  <si>
    <t>DEATHS16</t>
  </si>
  <si>
    <t>DEATHS15</t>
  </si>
  <si>
    <t>DEATHS14</t>
  </si>
  <si>
    <t>DEATHS13</t>
  </si>
  <si>
    <t>DEATHS12</t>
  </si>
  <si>
    <t>DEATHS11</t>
  </si>
  <si>
    <t>DEATHS10</t>
  </si>
  <si>
    <t>DEATHS9</t>
  </si>
  <si>
    <t>DEATHS1</t>
  </si>
  <si>
    <t>Sex</t>
  </si>
  <si>
    <t>Year</t>
  </si>
  <si>
    <t>Country</t>
  </si>
  <si>
    <t>85+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</si>
  <si>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</si>
  <si>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</si>
  <si>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</si>
  <si>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</si>
  <si>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</si>
  <si>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</si>
  <si>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</si>
  <si>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</si>
  <si>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</si>
  <si>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</si>
  <si>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</si>
  <si>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</si>
  <si>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</si>
  <si>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</si>
  <si>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pop share</t>
  </si>
  <si>
    <t>Hommes</t>
  </si>
  <si>
    <t>Femmes</t>
  </si>
  <si>
    <t>OECD average</t>
  </si>
  <si>
    <t>Suicide rate per 100 000 persons, by age-group and gender, OECD average, 2016 (or nearest year)</t>
  </si>
  <si>
    <t>Society at a Glance 2019 - © OECD 2019</t>
  </si>
  <si>
    <t>Chapter 7</t>
  </si>
  <si>
    <t>Figure 7.12. Suicide rates increase with age, except in the first years of retirement</t>
  </si>
  <si>
    <t>Version 1 - Last updated: 08-Mar-2019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</si>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</sst>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i/>
      <sz val="10"/>
      <color theme="1"/>
      <name val="Arial"/>
      <family val="2"/>
    </font>
    <font>
      <b/>
      <sz val="9"/>
      <color indexed="81"/>
      <name val="Tahoma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Fill="1"/>
    <xf numFmtId="0" fontId="1" fillId="0" borderId="0" xfId="0" applyFont="1"/>
    <xf numFmtId="0" fontId="0" fillId="0" borderId="0" xfId="0" applyAlignment="1">
      <alignment horizontal="center"/>
    </xf>
    <xf numFmtId="1" fontId="2" fillId="0" borderId="0" xfId="0" applyNumberFormat="1" applyFont="1"/>
    <xf numFmtId="1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1" fillId="0" borderId="0" xfId="0" applyNumberFormat="1" applyFont="1"/>
    <xf numFmtId="164" fontId="0" fillId="0" borderId="0" xfId="0" applyNumberFormat="1"/>
    <xf numFmtId="165" fontId="1" fillId="0" borderId="0" xfId="0" applyNumberFormat="1" applyFont="1" applyAlignment="1">
      <alignment horizontal="center"/>
    </xf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/>
    <xf numFmtId="0" fontId="6" fillId="2" borderId="0" xfId="1" applyFill="1" applyAlignment="1"/>
    <xf numFmtId="0" fontId="5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868438749310232E-2"/>
          <c:y val="0.17913700137934879"/>
          <c:w val="0.94672227225975125"/>
          <c:h val="0.7352040460897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data!$B$11:$B$25</c:f>
              <c:strCache>
                <c:ptCount val="15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85+</c:v>
                </c:pt>
              </c:strCache>
            </c:strRef>
          </c:cat>
          <c:val>
            <c:numRef>
              <c:f>data!$C$11:$C$25</c:f>
              <c:numCache>
                <c:formatCode>0</c:formatCode>
                <c:ptCount val="15"/>
                <c:pt idx="0">
                  <c:v>6.397480343611111</c:v>
                </c:pt>
                <c:pt idx="1">
                  <c:v>10.550319803872222</c:v>
                </c:pt>
                <c:pt idx="2">
                  <c:v>11.553505522961109</c:v>
                </c:pt>
                <c:pt idx="3">
                  <c:v>12.187823839252779</c:v>
                </c:pt>
                <c:pt idx="4">
                  <c:v>13.152434641691665</c:v>
                </c:pt>
                <c:pt idx="5">
                  <c:v>14.809628980966668</c:v>
                </c:pt>
                <c:pt idx="6">
                  <c:v>16.549877842630558</c:v>
                </c:pt>
                <c:pt idx="7">
                  <c:v>18.31464937538334</c:v>
                </c:pt>
                <c:pt idx="8">
                  <c:v>18.180602490875</c:v>
                </c:pt>
                <c:pt idx="9">
                  <c:v>17.588451152402776</c:v>
                </c:pt>
                <c:pt idx="10">
                  <c:v>15.225129794255556</c:v>
                </c:pt>
                <c:pt idx="11">
                  <c:v>17.331253664769445</c:v>
                </c:pt>
                <c:pt idx="12">
                  <c:v>19.708589827702777</c:v>
                </c:pt>
                <c:pt idx="13">
                  <c:v>21.025827157172227</c:v>
                </c:pt>
                <c:pt idx="14">
                  <c:v>23.150097449663896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44-47E5-9E2D-79DB2D260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767780144"/>
        <c:axId val="767784736"/>
      </c:barChart>
      <c:lineChart>
        <c:grouping val="standard"/>
        <c:varyColors val="0"/>
        <c:ser>
          <c:idx val="1"/>
          <c:order val="1"/>
          <c:tx>
            <c:strRef>
              <c:f>data!$D$9</c:f>
              <c:strCache>
                <c:ptCount val="1"/>
                <c:pt idx="0">
                  <c:v>Women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data!$B$11:$B$25</c:f>
              <c:strCache>
                <c:ptCount val="15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85+</c:v>
                </c:pt>
              </c:strCache>
            </c:strRef>
          </c:cat>
          <c:val>
            <c:numRef>
              <c:f>data!$D$11:$D$25</c:f>
              <c:numCache>
                <c:formatCode>0</c:formatCode>
                <c:ptCount val="15"/>
                <c:pt idx="0">
                  <c:v>3.2627826954194443</c:v>
                </c:pt>
                <c:pt idx="1">
                  <c:v>4.1548064178611108</c:v>
                </c:pt>
                <c:pt idx="2">
                  <c:v>4.4916635142249994</c:v>
                </c:pt>
                <c:pt idx="3">
                  <c:v>5.4031248133444452</c:v>
                </c:pt>
                <c:pt idx="4">
                  <c:v>5.5887678338194444</c:v>
                </c:pt>
                <c:pt idx="5">
                  <c:v>6.5691989576777781</c:v>
                </c:pt>
                <c:pt idx="6">
                  <c:v>7.558473251002777</c:v>
                </c:pt>
                <c:pt idx="7">
                  <c:v>8.5242242839694438</c:v>
                </c:pt>
                <c:pt idx="8">
                  <c:v>8.4357831465138879</c:v>
                </c:pt>
                <c:pt idx="9">
                  <c:v>8.1633917258500013</c:v>
                </c:pt>
                <c:pt idx="10">
                  <c:v>7.5518854766083319</c:v>
                </c:pt>
                <c:pt idx="11">
                  <c:v>8.2850811911249984</c:v>
                </c:pt>
                <c:pt idx="12">
                  <c:v>9.0652426015333312</c:v>
                </c:pt>
                <c:pt idx="13">
                  <c:v>8.6534722692277803</c:v>
                </c:pt>
                <c:pt idx="14">
                  <c:v>9.908527862177781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44-47E5-9E2D-79DB2D2604EB}"/>
            </c:ext>
          </c:extLst>
        </c:ser>
        <c:ser>
          <c:idx val="2"/>
          <c:order val="2"/>
          <c:tx>
            <c:strRef>
              <c:f>data!$E$9</c:f>
              <c:strCache>
                <c:ptCount val="1"/>
                <c:pt idx="0">
                  <c:v>Men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bg1">
                  <a:lumMod val="65000"/>
                </a:schemeClr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data!$B$11:$B$25</c:f>
              <c:strCache>
                <c:ptCount val="15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85+</c:v>
                </c:pt>
              </c:strCache>
            </c:strRef>
          </c:cat>
          <c:val>
            <c:numRef>
              <c:f>data!$E$11:$E$25</c:f>
              <c:numCache>
                <c:formatCode>0</c:formatCode>
                <c:ptCount val="15"/>
                <c:pt idx="0">
                  <c:v>9.3775380513749997</c:v>
                </c:pt>
                <c:pt idx="1">
                  <c:v>16.659223784791671</c:v>
                </c:pt>
                <c:pt idx="2">
                  <c:v>18.346592131258333</c:v>
                </c:pt>
                <c:pt idx="3">
                  <c:v>18.789416634886113</c:v>
                </c:pt>
                <c:pt idx="4">
                  <c:v>20.613863557602773</c:v>
                </c:pt>
                <c:pt idx="5">
                  <c:v>23.018378958713889</c:v>
                </c:pt>
                <c:pt idx="6">
                  <c:v>25.617065555975003</c:v>
                </c:pt>
                <c:pt idx="7">
                  <c:v>28.367520452475002</c:v>
                </c:pt>
                <c:pt idx="8">
                  <c:v>28.532552692605563</c:v>
                </c:pt>
                <c:pt idx="9">
                  <c:v>27.997903580161111</c:v>
                </c:pt>
                <c:pt idx="10">
                  <c:v>24.21291746103056</c:v>
                </c:pt>
                <c:pt idx="11">
                  <c:v>29.059187700638883</c:v>
                </c:pt>
                <c:pt idx="12">
                  <c:v>35.38999522168055</c:v>
                </c:pt>
                <c:pt idx="13">
                  <c:v>42.298933230963875</c:v>
                </c:pt>
                <c:pt idx="14">
                  <c:v>49.5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44-47E5-9E2D-79DB2D260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 cap="flat" cmpd="sng" algn="ctr">
              <a:solidFill>
                <a:srgbClr val="000000"/>
              </a:solidFill>
              <a:round/>
            </a:ln>
            <a:effectLst/>
          </c:spPr>
        </c:hiLowLines>
        <c:marker val="1"/>
        <c:smooth val="0"/>
        <c:axId val="760416712"/>
        <c:axId val="760423600"/>
      </c:lineChart>
      <c:catAx>
        <c:axId val="767780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67784736"/>
        <c:crosses val="autoZero"/>
        <c:auto val="1"/>
        <c:lblAlgn val="ctr"/>
        <c:lblOffset val="0"/>
        <c:tickLblSkip val="1"/>
        <c:noMultiLvlLbl val="0"/>
      </c:catAx>
      <c:valAx>
        <c:axId val="767784736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67780144"/>
        <c:crosses val="autoZero"/>
        <c:crossBetween val="between"/>
      </c:valAx>
      <c:valAx>
        <c:axId val="760423600"/>
        <c:scaling>
          <c:orientation val="minMax"/>
          <c:max val="50"/>
        </c:scaling>
        <c:delete val="0"/>
        <c:axPos val="r"/>
        <c:numFmt formatCode="0" sourceLinked="0"/>
        <c:majorTickMark val="out"/>
        <c:minorTickMark val="none"/>
        <c:tickLblPos val="none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60416712"/>
        <c:crosses val="max"/>
        <c:crossBetween val="between"/>
      </c:valAx>
      <c:catAx>
        <c:axId val="760416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0423600"/>
        <c:crossesAt val="0"/>
        <c:auto val="1"/>
        <c:lblAlgn val="ctr"/>
        <c:lblOffset val="100"/>
        <c:noMultiLvlLbl val="0"/>
      </c:cat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3.9561204857436916E-2"/>
          <c:y val="2.4136032197847046E-2"/>
          <c:w val="0.92687524222800333"/>
          <c:h val="9.0510120741926423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868438749310232E-2"/>
          <c:y val="0.17913700137934879"/>
          <c:w val="0.94672227225975125"/>
          <c:h val="0.7352040460897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data!$B$11:$B$25</c:f>
              <c:strCache>
                <c:ptCount val="15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85+</c:v>
                </c:pt>
              </c:strCache>
            </c:strRef>
          </c:cat>
          <c:val>
            <c:numRef>
              <c:f>data!$C$11:$C$25</c:f>
              <c:numCache>
                <c:formatCode>0</c:formatCode>
                <c:ptCount val="15"/>
                <c:pt idx="0">
                  <c:v>6.397480343611111</c:v>
                </c:pt>
                <c:pt idx="1">
                  <c:v>10.550319803872222</c:v>
                </c:pt>
                <c:pt idx="2">
                  <c:v>11.553505522961109</c:v>
                </c:pt>
                <c:pt idx="3">
                  <c:v>12.187823839252779</c:v>
                </c:pt>
                <c:pt idx="4">
                  <c:v>13.152434641691665</c:v>
                </c:pt>
                <c:pt idx="5">
                  <c:v>14.809628980966668</c:v>
                </c:pt>
                <c:pt idx="6">
                  <c:v>16.549877842630558</c:v>
                </c:pt>
                <c:pt idx="7">
                  <c:v>18.31464937538334</c:v>
                </c:pt>
                <c:pt idx="8">
                  <c:v>18.180602490875</c:v>
                </c:pt>
                <c:pt idx="9">
                  <c:v>17.588451152402776</c:v>
                </c:pt>
                <c:pt idx="10">
                  <c:v>15.225129794255556</c:v>
                </c:pt>
                <c:pt idx="11">
                  <c:v>17.331253664769445</c:v>
                </c:pt>
                <c:pt idx="12">
                  <c:v>19.708589827702777</c:v>
                </c:pt>
                <c:pt idx="13">
                  <c:v>21.025827157172227</c:v>
                </c:pt>
                <c:pt idx="14">
                  <c:v>23.150097449663896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44-47E5-9E2D-79DB2D260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767780144"/>
        <c:axId val="767784736"/>
      </c:barChart>
      <c:lineChart>
        <c:grouping val="standard"/>
        <c:varyColors val="0"/>
        <c:ser>
          <c:idx val="1"/>
          <c:order val="1"/>
          <c:tx>
            <c:strRef>
              <c:f>data!$D$10</c:f>
              <c:strCache>
                <c:ptCount val="1"/>
                <c:pt idx="0">
                  <c:v>Femmes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data!$B$11:$B$25</c:f>
              <c:strCache>
                <c:ptCount val="15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85+</c:v>
                </c:pt>
              </c:strCache>
            </c:strRef>
          </c:cat>
          <c:val>
            <c:numRef>
              <c:f>data!$D$11:$D$25</c:f>
              <c:numCache>
                <c:formatCode>0</c:formatCode>
                <c:ptCount val="15"/>
                <c:pt idx="0">
                  <c:v>3.2627826954194443</c:v>
                </c:pt>
                <c:pt idx="1">
                  <c:v>4.1548064178611108</c:v>
                </c:pt>
                <c:pt idx="2">
                  <c:v>4.4916635142249994</c:v>
                </c:pt>
                <c:pt idx="3">
                  <c:v>5.4031248133444452</c:v>
                </c:pt>
                <c:pt idx="4">
                  <c:v>5.5887678338194444</c:v>
                </c:pt>
                <c:pt idx="5">
                  <c:v>6.5691989576777781</c:v>
                </c:pt>
                <c:pt idx="6">
                  <c:v>7.558473251002777</c:v>
                </c:pt>
                <c:pt idx="7">
                  <c:v>8.5242242839694438</c:v>
                </c:pt>
                <c:pt idx="8">
                  <c:v>8.4357831465138879</c:v>
                </c:pt>
                <c:pt idx="9">
                  <c:v>8.1633917258500013</c:v>
                </c:pt>
                <c:pt idx="10">
                  <c:v>7.5518854766083319</c:v>
                </c:pt>
                <c:pt idx="11">
                  <c:v>8.2850811911249984</c:v>
                </c:pt>
                <c:pt idx="12">
                  <c:v>9.0652426015333312</c:v>
                </c:pt>
                <c:pt idx="13">
                  <c:v>8.6534722692277803</c:v>
                </c:pt>
                <c:pt idx="14">
                  <c:v>9.908527862177781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44-47E5-9E2D-79DB2D2604EB}"/>
            </c:ext>
          </c:extLst>
        </c:ser>
        <c:ser>
          <c:idx val="2"/>
          <c:order val="2"/>
          <c:tx>
            <c:strRef>
              <c:f>data!$E$10</c:f>
              <c:strCache>
                <c:ptCount val="1"/>
                <c:pt idx="0">
                  <c:v>Hommes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bg1">
                  <a:lumMod val="65000"/>
                </a:schemeClr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data!$B$11:$B$25</c:f>
              <c:strCache>
                <c:ptCount val="15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85+</c:v>
                </c:pt>
              </c:strCache>
            </c:strRef>
          </c:cat>
          <c:val>
            <c:numRef>
              <c:f>data!$E$11:$E$25</c:f>
              <c:numCache>
                <c:formatCode>0</c:formatCode>
                <c:ptCount val="15"/>
                <c:pt idx="0">
                  <c:v>9.3775380513749997</c:v>
                </c:pt>
                <c:pt idx="1">
                  <c:v>16.659223784791671</c:v>
                </c:pt>
                <c:pt idx="2">
                  <c:v>18.346592131258333</c:v>
                </c:pt>
                <c:pt idx="3">
                  <c:v>18.789416634886113</c:v>
                </c:pt>
                <c:pt idx="4">
                  <c:v>20.613863557602773</c:v>
                </c:pt>
                <c:pt idx="5">
                  <c:v>23.018378958713889</c:v>
                </c:pt>
                <c:pt idx="6">
                  <c:v>25.617065555975003</c:v>
                </c:pt>
                <c:pt idx="7">
                  <c:v>28.367520452475002</c:v>
                </c:pt>
                <c:pt idx="8">
                  <c:v>28.532552692605563</c:v>
                </c:pt>
                <c:pt idx="9">
                  <c:v>27.997903580161111</c:v>
                </c:pt>
                <c:pt idx="10">
                  <c:v>24.21291746103056</c:v>
                </c:pt>
                <c:pt idx="11">
                  <c:v>29.059187700638883</c:v>
                </c:pt>
                <c:pt idx="12">
                  <c:v>35.38999522168055</c:v>
                </c:pt>
                <c:pt idx="13">
                  <c:v>42.298933230963875</c:v>
                </c:pt>
                <c:pt idx="14">
                  <c:v>49.5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44-47E5-9E2D-79DB2D260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 cap="flat" cmpd="sng" algn="ctr">
              <a:solidFill>
                <a:srgbClr val="000000"/>
              </a:solidFill>
              <a:round/>
            </a:ln>
            <a:effectLst/>
          </c:spPr>
        </c:hiLowLines>
        <c:marker val="1"/>
        <c:smooth val="0"/>
        <c:axId val="760416712"/>
        <c:axId val="760423600"/>
      </c:lineChart>
      <c:catAx>
        <c:axId val="767780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67784736"/>
        <c:crosses val="autoZero"/>
        <c:auto val="1"/>
        <c:lblAlgn val="ctr"/>
        <c:lblOffset val="0"/>
        <c:tickLblSkip val="1"/>
        <c:noMultiLvlLbl val="0"/>
      </c:catAx>
      <c:valAx>
        <c:axId val="767784736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67780144"/>
        <c:crosses val="autoZero"/>
        <c:crossBetween val="between"/>
      </c:valAx>
      <c:valAx>
        <c:axId val="760423600"/>
        <c:scaling>
          <c:orientation val="minMax"/>
          <c:max val="50"/>
        </c:scaling>
        <c:delete val="0"/>
        <c:axPos val="r"/>
        <c:numFmt formatCode="0" sourceLinked="0"/>
        <c:majorTickMark val="out"/>
        <c:minorTickMark val="none"/>
        <c:tickLblPos val="none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60416712"/>
        <c:crosses val="max"/>
        <c:crossBetween val="between"/>
      </c:valAx>
      <c:catAx>
        <c:axId val="760416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0423600"/>
        <c:crossesAt val="0"/>
        <c:auto val="1"/>
        <c:lblAlgn val="ctr"/>
        <c:lblOffset val="100"/>
        <c:noMultiLvlLbl val="0"/>
      </c:cat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3.9561204857436916E-2"/>
          <c:y val="2.4136032197847046E-2"/>
          <c:w val="0.92687524222800333"/>
          <c:h val="9.0510120741926423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8283</xdr:colOff>
      <xdr:row>7</xdr:row>
      <xdr:rowOff>28745</xdr:rowOff>
    </xdr:from>
    <xdr:to>
      <xdr:col>9</xdr:col>
      <xdr:colOff>591932</xdr:colOff>
      <xdr:row>20</xdr:row>
      <xdr:rowOff>28457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66262</xdr:colOff>
      <xdr:row>7</xdr:row>
      <xdr:rowOff>37028</xdr:rowOff>
    </xdr:from>
    <xdr:to>
      <xdr:col>21</xdr:col>
      <xdr:colOff>36997</xdr:colOff>
      <xdr:row>20</xdr:row>
      <xdr:rowOff>36740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0.93419</cdr:x>
      <cdr:y>0.20197</cdr:y>
    </cdr:from>
    <cdr:to>
      <cdr:x>0.99457</cdr:x>
      <cdr:y>0.29823</cdr:y>
    </cdr:to>
    <cdr:sp macro="" textlink="">
      <cdr:nvSpPr>
        <cdr:cNvPr id="6" name="xlamTextsS2P15"/>
        <cdr:cNvSpPr txBox="1"/>
      </cdr:nvSpPr>
      <cdr:spPr>
        <a:xfrm xmlns:a="http://schemas.openxmlformats.org/drawingml/2006/main">
          <a:off x="5698415" y="434882"/>
          <a:ext cx="368321" cy="2072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bIns="0" rtlCol="0">
          <a:noAutofit/>
        </a:bodyPr>
        <a:lstStyle xmlns:a="http://schemas.openxmlformats.org/drawingml/2006/main"/>
        <a:p xmlns:a="http://schemas.openxmlformats.org/drawingml/2006/main">
          <a:pPr algn="r"/>
          <a:r>
            <a:rPr lang="en-GB" sz="1000">
              <a:latin typeface="Arial Narrow" panose="020B0606020202030204" pitchFamily="34" charset="0"/>
            </a:rPr>
            <a:t> // </a:t>
          </a:r>
          <a:r>
            <a:rPr lang="en-GB" sz="700">
              <a:latin typeface="Arial Narrow" panose="020B0606020202030204" pitchFamily="34" charset="0"/>
            </a:rPr>
            <a:t>56</a:t>
          </a:r>
        </a:p>
      </cdr:txBody>
    </cdr:sp>
  </cdr:relSizeAnchor>
  <cdr:relSizeAnchor xmlns:cdr="http://schemas.openxmlformats.org/drawingml/2006/chartDrawing">
    <cdr:from>
      <cdr:x>0.23866</cdr:x>
      <cdr:y>0.05312</cdr:y>
    </cdr:from>
    <cdr:to>
      <cdr:x>0.25081</cdr:x>
      <cdr:y>0.08979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1516082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0.21858</cdr:x>
      <cdr:y>0.04987</cdr:y>
    </cdr:from>
    <cdr:to>
      <cdr:x>0.24125</cdr:x>
      <cdr:y>0.08408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1388540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0.93419</cdr:x>
      <cdr:y>0.20197</cdr:y>
    </cdr:from>
    <cdr:to>
      <cdr:x>0.99457</cdr:x>
      <cdr:y>0.29823</cdr:y>
    </cdr:to>
    <cdr:sp macro="" textlink="">
      <cdr:nvSpPr>
        <cdr:cNvPr id="6" name="xlamTextsS2P15"/>
        <cdr:cNvSpPr txBox="1"/>
      </cdr:nvSpPr>
      <cdr:spPr>
        <a:xfrm xmlns:a="http://schemas.openxmlformats.org/drawingml/2006/main">
          <a:off x="5698415" y="434882"/>
          <a:ext cx="368321" cy="2072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bIns="0" rtlCol="0">
          <a:noAutofit/>
        </a:bodyPr>
        <a:lstStyle xmlns:a="http://schemas.openxmlformats.org/drawingml/2006/main"/>
        <a:p xmlns:a="http://schemas.openxmlformats.org/drawingml/2006/main">
          <a:pPr algn="r"/>
          <a:r>
            <a:rPr lang="en-GB" sz="1000">
              <a:latin typeface="Arial Narrow" panose="020B0606020202030204" pitchFamily="34" charset="0"/>
            </a:rPr>
            <a:t> // </a:t>
          </a:r>
          <a:r>
            <a:rPr lang="en-GB" sz="700">
              <a:latin typeface="Arial Narrow" panose="020B0606020202030204" pitchFamily="34" charset="0"/>
            </a:rPr>
            <a:t>56</a:t>
          </a:r>
        </a:p>
      </cdr:txBody>
    </cdr:sp>
  </cdr:relSizeAnchor>
  <cdr:relSizeAnchor xmlns:cdr="http://schemas.openxmlformats.org/drawingml/2006/chartDrawing">
    <cdr:from>
      <cdr:x>0.21966</cdr:x>
      <cdr:y>0.05295</cdr:y>
    </cdr:from>
    <cdr:to>
      <cdr:x>0.24233</cdr:x>
      <cdr:y>0.08716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1335508" y="113023"/>
          <a:ext cx="137830" cy="73025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soc_glance-2019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soc_glance-2019-en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showGridLines="0" tabSelected="1" zoomScale="145" zoomScaleNormal="145" workbookViewId="0"/>
  </sheetViews>
  <sheetFormatPr defaultRowHeight="12.75" x14ac:dyDescent="0.2"/>
  <sheetData>
    <row r="1" spans="1:11" s="18" customFormat="1" x14ac:dyDescent="0.2">
      <c r="A1" s="19" t="s">
        <v>119</v>
      </c>
    </row>
    <row r="2" spans="1:11" s="18" customFormat="1" x14ac:dyDescent="0.2">
      <c r="A2" s="18" t="s">
        <v>120</v>
      </c>
      <c r="B2" s="18" t="s">
        <v>121</v>
      </c>
    </row>
    <row r="3" spans="1:11" s="18" customFormat="1" x14ac:dyDescent="0.2">
      <c r="A3" s="18" t="s">
        <v>122</v>
      </c>
    </row>
    <row r="4" spans="1:11" s="18" customFormat="1" x14ac:dyDescent="0.2">
      <c r="A4" s="19" t="s">
        <v>123</v>
      </c>
    </row>
    <row r="5" spans="1:11" s="18" customFormat="1" x14ac:dyDescent="0.2"/>
    <row r="6" spans="1:11" s="3" customFormat="1" x14ac:dyDescent="0.2">
      <c r="A6" s="16" t="s">
        <v>2</v>
      </c>
      <c r="B6" s="16"/>
      <c r="C6" s="16"/>
      <c r="D6" s="16"/>
      <c r="E6" s="16"/>
      <c r="F6" s="16"/>
      <c r="G6" s="16"/>
      <c r="H6" s="16"/>
      <c r="I6" s="16"/>
      <c r="J6" s="16"/>
    </row>
    <row r="7" spans="1:11" x14ac:dyDescent="0.2">
      <c r="A7" s="17" t="s">
        <v>1</v>
      </c>
      <c r="B7" s="17"/>
      <c r="C7" s="17"/>
      <c r="D7" s="17"/>
      <c r="E7" s="17"/>
      <c r="F7" s="17"/>
      <c r="G7" s="17"/>
      <c r="H7" s="17"/>
      <c r="I7" s="17"/>
      <c r="J7" s="17"/>
    </row>
    <row r="8" spans="1:1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1"/>
    </row>
    <row r="9" spans="1:1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1"/>
    </row>
    <row r="10" spans="1:1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1"/>
    </row>
    <row r="11" spans="1:1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1"/>
    </row>
    <row r="12" spans="1:1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1"/>
    </row>
    <row r="13" spans="1:1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1"/>
    </row>
    <row r="14" spans="1:1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1"/>
    </row>
    <row r="15" spans="1:1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1"/>
    </row>
    <row r="16" spans="1:1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1"/>
    </row>
    <row r="17" spans="1:1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1"/>
    </row>
    <row r="18" spans="1:1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1"/>
    </row>
    <row r="19" spans="1:1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1"/>
    </row>
    <row r="20" spans="1:1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1"/>
    </row>
    <row r="21" spans="1:1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7" customHeight="1" x14ac:dyDescent="0.2">
      <c r="A22" s="15" t="s">
        <v>0</v>
      </c>
      <c r="B22" s="15"/>
      <c r="C22" s="15"/>
      <c r="D22" s="15"/>
      <c r="E22" s="15"/>
      <c r="F22" s="15"/>
      <c r="G22" s="15"/>
      <c r="H22" s="15"/>
      <c r="I22" s="15"/>
      <c r="J22" s="15"/>
    </row>
  </sheetData>
  <mergeCells count="3">
    <mergeCell ref="A22:J22"/>
    <mergeCell ref="A6:J6"/>
    <mergeCell ref="A7:J7"/>
  </mergeCells>
  <hyperlinks>
    <hyperlink ref="A1" r:id="rId1" display="https://doi.org/10.1787/soc_glance-2019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43" orientation="portrait" r:id="rId3"/>
  <headerFooter>
    <oddFooter>&amp;ROECD (2019), Society at a Glance - http://oe.cd/sag</oddFooter>
  </headerFooter>
  <customProperties>
    <customPr name="CycleColor" r:id="rId4"/>
    <customPr name="DashStyle" r:id="rId5"/>
    <customPr name="GraphSizeIndex" r:id="rId6"/>
    <customPr name="GraphSizeName" r:id="rId7"/>
    <customPr name="ManualHeight" r:id="rId8"/>
    <customPr name="ManualWidth" r:id="rId9"/>
    <customPr name="PageSizeIndex" r:id="rId10"/>
    <customPr name="PageSizeName" r:id="rId11"/>
    <customPr name="PaletteIndex" r:id="rId12"/>
    <customPr name="Palette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J98"/>
  <sheetViews>
    <sheetView zoomScale="70" zoomScaleNormal="70" workbookViewId="0">
      <pane xSplit="4" ySplit="29" topLeftCell="E30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RowHeight="12.75" x14ac:dyDescent="0.2"/>
  <cols>
    <col min="20" max="20" width="11.140625" style="4" bestFit="1" customWidth="1"/>
    <col min="21" max="28" width="9.28515625" style="4" bestFit="1" customWidth="1"/>
    <col min="29" max="29" width="9.5703125" style="4" bestFit="1" customWidth="1"/>
    <col min="30" max="33" width="9.28515625" style="4" bestFit="1" customWidth="1"/>
    <col min="34" max="34" width="9.5703125" style="4" bestFit="1" customWidth="1"/>
    <col min="35" max="35" width="9.28515625" style="4" bestFit="1" customWidth="1"/>
    <col min="72" max="72" width="10.5703125" bestFit="1" customWidth="1"/>
    <col min="73" max="73" width="11" bestFit="1" customWidth="1"/>
    <col min="74" max="74" width="10.5703125" bestFit="1" customWidth="1"/>
    <col min="75" max="75" width="11" bestFit="1" customWidth="1"/>
    <col min="76" max="76" width="10.5703125" bestFit="1" customWidth="1"/>
    <col min="77" max="84" width="11" bestFit="1" customWidth="1"/>
    <col min="85" max="85" width="11.42578125" bestFit="1" customWidth="1"/>
    <col min="86" max="87" width="11.7109375" bestFit="1" customWidth="1"/>
  </cols>
  <sheetData>
    <row r="1" spans="1:35" s="18" customFormat="1" x14ac:dyDescent="0.2">
      <c r="A1" s="19" t="s">
        <v>119</v>
      </c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35" s="18" customFormat="1" x14ac:dyDescent="0.2">
      <c r="A2" s="18" t="s">
        <v>120</v>
      </c>
      <c r="B2" s="18" t="s">
        <v>121</v>
      </c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5" s="18" customFormat="1" x14ac:dyDescent="0.2">
      <c r="A3" s="18" t="s">
        <v>122</v>
      </c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s="18" customFormat="1" x14ac:dyDescent="0.2">
      <c r="A4" s="19" t="s">
        <v>123</v>
      </c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s="18" customFormat="1" x14ac:dyDescent="0.2"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x14ac:dyDescent="0.2">
      <c r="B6" t="s">
        <v>118</v>
      </c>
    </row>
    <row r="7" spans="1:35" x14ac:dyDescent="0.2">
      <c r="B7" t="s">
        <v>117</v>
      </c>
      <c r="C7" s="14"/>
      <c r="D7" s="14"/>
      <c r="E7" s="14"/>
      <c r="F7" s="1"/>
      <c r="G7" s="1"/>
      <c r="H7" s="1"/>
    </row>
    <row r="8" spans="1:35" x14ac:dyDescent="0.2">
      <c r="C8" s="14"/>
      <c r="D8" s="14"/>
      <c r="E8" s="14"/>
      <c r="F8" s="1"/>
      <c r="G8" s="1"/>
      <c r="H8" s="1"/>
    </row>
    <row r="9" spans="1:35" x14ac:dyDescent="0.2">
      <c r="C9" s="4" t="s">
        <v>11</v>
      </c>
      <c r="D9" s="4" t="s">
        <v>9</v>
      </c>
      <c r="E9" s="4" t="s">
        <v>10</v>
      </c>
      <c r="F9" s="1"/>
      <c r="G9" s="1"/>
      <c r="H9" s="1"/>
    </row>
    <row r="10" spans="1:35" x14ac:dyDescent="0.2">
      <c r="C10" s="4" t="s">
        <v>11</v>
      </c>
      <c r="D10" s="4" t="s">
        <v>116</v>
      </c>
      <c r="E10" s="4" t="s">
        <v>115</v>
      </c>
      <c r="F10" s="1"/>
      <c r="G10" s="1" t="s">
        <v>114</v>
      </c>
      <c r="H10" s="1"/>
    </row>
    <row r="11" spans="1:35" x14ac:dyDescent="0.2">
      <c r="B11" t="s">
        <v>113</v>
      </c>
      <c r="C11" s="6">
        <f>data!$U$67</f>
        <v>6.397480343611111</v>
      </c>
      <c r="D11" s="6">
        <f>data!$DU$67</f>
        <v>3.2627826954194443</v>
      </c>
      <c r="E11" s="6">
        <f>data!$BU$67</f>
        <v>9.3775380513749997</v>
      </c>
      <c r="F11" s="5"/>
      <c r="G11" s="1">
        <v>6.62</v>
      </c>
      <c r="H11" s="1"/>
      <c r="J11" s="11">
        <f>56/D11</f>
        <v>17.1632637621308</v>
      </c>
    </row>
    <row r="12" spans="1:35" x14ac:dyDescent="0.2">
      <c r="B12" t="s">
        <v>112</v>
      </c>
      <c r="C12" s="6">
        <f>data!$V$67</f>
        <v>10.550319803872222</v>
      </c>
      <c r="D12" s="6">
        <f>data!$DV$67</f>
        <v>4.1548064178611108</v>
      </c>
      <c r="E12" s="6">
        <f>data!$BV$67</f>
        <v>16.659223784791671</v>
      </c>
      <c r="F12" s="5"/>
      <c r="G12" s="1">
        <v>6.77</v>
      </c>
      <c r="H12" s="1"/>
      <c r="J12" s="11">
        <f t="shared" ref="J12:J25" si="0">E12/D12</f>
        <v>4.0096269499284682</v>
      </c>
    </row>
    <row r="13" spans="1:35" x14ac:dyDescent="0.2">
      <c r="B13" t="s">
        <v>111</v>
      </c>
      <c r="C13" s="6">
        <f>data!$W$67</f>
        <v>11.553505522961109</v>
      </c>
      <c r="D13" s="6">
        <f>data!$DW$67</f>
        <v>4.4916635142249994</v>
      </c>
      <c r="E13" s="6">
        <f>data!$BW$67</f>
        <v>18.346592131258333</v>
      </c>
      <c r="F13" s="5"/>
      <c r="G13" s="1">
        <v>7.01</v>
      </c>
      <c r="H13" s="13">
        <f>SUMPRODUCT(C11:C13,G11:G13)/SUM(G11:G13)</f>
        <v>9.5474048364155806</v>
      </c>
      <c r="J13" s="11">
        <f t="shared" si="0"/>
        <v>4.0845873857547614</v>
      </c>
    </row>
    <row r="14" spans="1:35" x14ac:dyDescent="0.2">
      <c r="B14" t="s">
        <v>110</v>
      </c>
      <c r="C14" s="6">
        <f>data!$X$67</f>
        <v>12.187823839252779</v>
      </c>
      <c r="D14" s="6">
        <f>data!$DX$67</f>
        <v>5.4031248133444452</v>
      </c>
      <c r="E14" s="6">
        <f>data!$BX$67</f>
        <v>18.789416634886113</v>
      </c>
      <c r="F14" s="5"/>
      <c r="G14" s="1"/>
      <c r="H14" s="1"/>
      <c r="J14" s="11">
        <f t="shared" si="0"/>
        <v>3.4775092717607929</v>
      </c>
    </row>
    <row r="15" spans="1:35" x14ac:dyDescent="0.2">
      <c r="B15" t="s">
        <v>109</v>
      </c>
      <c r="C15" s="6">
        <f>data!$Y$67</f>
        <v>13.152434641691665</v>
      </c>
      <c r="D15" s="6">
        <f>data!$DY$67</f>
        <v>5.5887678338194444</v>
      </c>
      <c r="E15" s="6">
        <f>data!$BY$67</f>
        <v>20.613863557602773</v>
      </c>
      <c r="F15" s="5"/>
      <c r="G15" s="1"/>
      <c r="H15" s="1"/>
      <c r="J15" s="11">
        <f t="shared" si="0"/>
        <v>3.6884451404228331</v>
      </c>
    </row>
    <row r="16" spans="1:35" x14ac:dyDescent="0.2">
      <c r="B16" t="s">
        <v>108</v>
      </c>
      <c r="C16" s="6">
        <f>data!$Z$67</f>
        <v>14.809628980966668</v>
      </c>
      <c r="D16" s="6">
        <f>data!$DZ$67</f>
        <v>6.5691989576777781</v>
      </c>
      <c r="E16" s="6">
        <f>data!$BZ$67</f>
        <v>23.018378958713889</v>
      </c>
      <c r="F16" s="5"/>
      <c r="G16" s="1"/>
      <c r="H16" s="1"/>
      <c r="J16" s="11">
        <f t="shared" si="0"/>
        <v>3.5039856620282546</v>
      </c>
    </row>
    <row r="17" spans="1:140" x14ac:dyDescent="0.2">
      <c r="B17" t="s">
        <v>107</v>
      </c>
      <c r="C17" s="6">
        <f>data!$AA$67</f>
        <v>16.549877842630558</v>
      </c>
      <c r="D17" s="6">
        <f>data!$EA$67</f>
        <v>7.558473251002777</v>
      </c>
      <c r="E17" s="6">
        <f>data!$CA$67</f>
        <v>25.617065555975003</v>
      </c>
      <c r="F17" s="5"/>
      <c r="G17" s="1"/>
      <c r="H17" s="1"/>
      <c r="J17" s="11">
        <f t="shared" si="0"/>
        <v>3.3891851840021272</v>
      </c>
    </row>
    <row r="18" spans="1:140" x14ac:dyDescent="0.2">
      <c r="B18" t="s">
        <v>106</v>
      </c>
      <c r="C18" s="6">
        <f>data!$AB$67</f>
        <v>18.31464937538334</v>
      </c>
      <c r="D18" s="6">
        <f>data!$EB$67</f>
        <v>8.5242242839694438</v>
      </c>
      <c r="E18" s="6">
        <f>data!$CB$67</f>
        <v>28.367520452475002</v>
      </c>
      <c r="F18" s="5"/>
      <c r="G18" s="1"/>
      <c r="H18" s="1"/>
      <c r="J18" s="11">
        <f t="shared" si="0"/>
        <v>3.3278711947810464</v>
      </c>
    </row>
    <row r="19" spans="1:140" x14ac:dyDescent="0.2">
      <c r="B19" t="s">
        <v>105</v>
      </c>
      <c r="C19" s="6">
        <f>data!$AC$67</f>
        <v>18.180602490875</v>
      </c>
      <c r="D19" s="6">
        <f>data!$EC$67</f>
        <v>8.4357831465138879</v>
      </c>
      <c r="E19" s="6">
        <f>data!$CC$67</f>
        <v>28.532552692605563</v>
      </c>
      <c r="F19" s="5"/>
      <c r="G19" s="1"/>
      <c r="H19" s="1"/>
      <c r="J19" s="11">
        <f t="shared" si="0"/>
        <v>3.3823241063749636</v>
      </c>
    </row>
    <row r="20" spans="1:140" x14ac:dyDescent="0.2">
      <c r="B20" t="s">
        <v>104</v>
      </c>
      <c r="C20" s="6">
        <f>data!$AD$67</f>
        <v>17.588451152402776</v>
      </c>
      <c r="D20" s="6">
        <f>data!$ED$67</f>
        <v>8.1633917258500013</v>
      </c>
      <c r="E20" s="6">
        <f>data!$CD$67</f>
        <v>27.997903580161111</v>
      </c>
      <c r="F20" s="5"/>
      <c r="G20" s="1"/>
      <c r="H20" s="1"/>
      <c r="J20" s="11">
        <f t="shared" si="0"/>
        <v>3.4296900749603401</v>
      </c>
    </row>
    <row r="21" spans="1:140" x14ac:dyDescent="0.2">
      <c r="B21" t="s">
        <v>103</v>
      </c>
      <c r="C21" s="6">
        <f>data!$AE$67</f>
        <v>15.225129794255556</v>
      </c>
      <c r="D21" s="6">
        <f>data!$EE$67</f>
        <v>7.5518854766083319</v>
      </c>
      <c r="E21" s="6">
        <f>data!$CE$67</f>
        <v>24.21291746103056</v>
      </c>
      <c r="F21" s="5"/>
      <c r="G21" s="1"/>
      <c r="H21" s="1"/>
      <c r="J21" s="11">
        <f t="shared" si="0"/>
        <v>3.2062082424354976</v>
      </c>
    </row>
    <row r="22" spans="1:140" x14ac:dyDescent="0.2">
      <c r="B22" t="s">
        <v>102</v>
      </c>
      <c r="C22" s="6">
        <f>data!$AF$67</f>
        <v>17.331253664769445</v>
      </c>
      <c r="D22" s="6">
        <f>data!$EF$67</f>
        <v>8.2850811911249984</v>
      </c>
      <c r="E22" s="6">
        <f>data!$CF$67</f>
        <v>29.059187700638883</v>
      </c>
      <c r="F22" s="5"/>
      <c r="G22" s="1">
        <v>3.58</v>
      </c>
      <c r="H22" s="1"/>
      <c r="J22" s="11">
        <f t="shared" si="0"/>
        <v>3.5074113373526337</v>
      </c>
    </row>
    <row r="23" spans="1:140" x14ac:dyDescent="0.2">
      <c r="B23" t="s">
        <v>101</v>
      </c>
      <c r="C23" s="6">
        <f>data!$AG$67</f>
        <v>19.708589827702777</v>
      </c>
      <c r="D23" s="6">
        <f>data!$EG$67</f>
        <v>9.0652426015333312</v>
      </c>
      <c r="E23" s="6">
        <f>data!$CG$67</f>
        <v>35.38999522168055</v>
      </c>
      <c r="F23" s="5"/>
      <c r="G23" s="1">
        <v>2.88</v>
      </c>
      <c r="H23" s="1"/>
      <c r="J23" s="11">
        <f t="shared" si="0"/>
        <v>3.9039214698671767</v>
      </c>
    </row>
    <row r="24" spans="1:140" x14ac:dyDescent="0.2">
      <c r="B24" t="s">
        <v>100</v>
      </c>
      <c r="C24" s="6">
        <f>data!$AH$67</f>
        <v>21.025827157172227</v>
      </c>
      <c r="D24" s="6">
        <f>data!$EH$67</f>
        <v>8.6534722692277803</v>
      </c>
      <c r="E24" s="6">
        <f>data!$CH$67</f>
        <v>42.298933230963875</v>
      </c>
      <c r="F24" s="5"/>
      <c r="G24" s="1">
        <v>2.13</v>
      </c>
      <c r="H24" s="1"/>
      <c r="J24" s="11">
        <f t="shared" si="0"/>
        <v>4.888087916035877</v>
      </c>
    </row>
    <row r="25" spans="1:140" x14ac:dyDescent="0.2">
      <c r="B25" t="s">
        <v>99</v>
      </c>
      <c r="C25" s="6">
        <f>data!$AI$67</f>
        <v>23.150097449663896</v>
      </c>
      <c r="D25" s="6">
        <f>data!$EI$67</f>
        <v>9.908527862177781</v>
      </c>
      <c r="E25" s="6">
        <v>49.5</v>
      </c>
      <c r="F25" s="5"/>
      <c r="G25" s="1">
        <v>1.82</v>
      </c>
      <c r="H25" s="13">
        <f>SUMPRODUCT(C22:C25,G22:G25)/SUM(G22:G25)</f>
        <v>19.762230165881245</v>
      </c>
      <c r="J25" s="11">
        <f t="shared" si="0"/>
        <v>4.9956967057587169</v>
      </c>
    </row>
    <row r="28" spans="1:140" x14ac:dyDescent="0.2">
      <c r="B28" t="s">
        <v>98</v>
      </c>
      <c r="C28" t="s">
        <v>97</v>
      </c>
      <c r="D28" t="s">
        <v>96</v>
      </c>
      <c r="E28" t="s">
        <v>95</v>
      </c>
      <c r="F28" t="s">
        <v>94</v>
      </c>
      <c r="G28" t="s">
        <v>93</v>
      </c>
      <c r="H28" t="s">
        <v>92</v>
      </c>
      <c r="I28" t="s">
        <v>91</v>
      </c>
      <c r="J28" t="s">
        <v>90</v>
      </c>
      <c r="K28" t="s">
        <v>89</v>
      </c>
      <c r="L28" t="s">
        <v>88</v>
      </c>
      <c r="M28" t="s">
        <v>87</v>
      </c>
      <c r="N28" t="s">
        <v>86</v>
      </c>
      <c r="O28" t="s">
        <v>85</v>
      </c>
      <c r="P28" t="s">
        <v>84</v>
      </c>
      <c r="Q28" t="s">
        <v>83</v>
      </c>
      <c r="R28" t="s">
        <v>82</v>
      </c>
      <c r="S28" t="s">
        <v>81</v>
      </c>
      <c r="T28" s="4" t="s">
        <v>80</v>
      </c>
      <c r="U28" s="4" t="s">
        <v>79</v>
      </c>
      <c r="V28" s="4" t="s">
        <v>78</v>
      </c>
      <c r="W28" s="4" t="s">
        <v>77</v>
      </c>
      <c r="X28" s="4" t="s">
        <v>76</v>
      </c>
      <c r="Y28" s="4" t="s">
        <v>75</v>
      </c>
      <c r="Z28" s="4" t="s">
        <v>74</v>
      </c>
      <c r="AA28" s="4" t="s">
        <v>73</v>
      </c>
      <c r="AB28" s="4" t="s">
        <v>72</v>
      </c>
      <c r="AC28" s="4" t="s">
        <v>71</v>
      </c>
      <c r="AD28" s="4" t="s">
        <v>70</v>
      </c>
      <c r="AE28" s="4" t="s">
        <v>69</v>
      </c>
      <c r="AF28" s="4" t="s">
        <v>68</v>
      </c>
      <c r="AG28" s="4" t="s">
        <v>67</v>
      </c>
      <c r="AH28" s="4" t="s">
        <v>66</v>
      </c>
      <c r="AI28" s="4" t="s">
        <v>65</v>
      </c>
      <c r="AJ28" t="s">
        <v>64</v>
      </c>
      <c r="BE28" t="s">
        <v>95</v>
      </c>
      <c r="BF28" t="s">
        <v>94</v>
      </c>
      <c r="BG28" t="s">
        <v>93</v>
      </c>
      <c r="BH28" t="s">
        <v>92</v>
      </c>
      <c r="BI28" t="s">
        <v>91</v>
      </c>
      <c r="BJ28" t="s">
        <v>90</v>
      </c>
      <c r="BK28" t="s">
        <v>89</v>
      </c>
      <c r="BL28" t="s">
        <v>88</v>
      </c>
      <c r="BM28" t="s">
        <v>87</v>
      </c>
      <c r="BN28" t="s">
        <v>86</v>
      </c>
      <c r="BO28" t="s">
        <v>85</v>
      </c>
      <c r="BP28" t="s">
        <v>84</v>
      </c>
      <c r="BQ28" t="s">
        <v>83</v>
      </c>
      <c r="BR28" t="s">
        <v>82</v>
      </c>
      <c r="BS28" t="s">
        <v>81</v>
      </c>
      <c r="BT28" s="4" t="s">
        <v>80</v>
      </c>
      <c r="BU28" s="4" t="s">
        <v>79</v>
      </c>
      <c r="BV28" s="4" t="s">
        <v>78</v>
      </c>
      <c r="BW28" s="4" t="s">
        <v>77</v>
      </c>
      <c r="BX28" s="4" t="s">
        <v>76</v>
      </c>
      <c r="BY28" s="4" t="s">
        <v>75</v>
      </c>
      <c r="BZ28" s="4" t="s">
        <v>74</v>
      </c>
      <c r="CA28" s="4" t="s">
        <v>73</v>
      </c>
      <c r="CB28" s="4" t="s">
        <v>72</v>
      </c>
      <c r="CC28" s="4" t="s">
        <v>71</v>
      </c>
      <c r="CD28" s="4" t="s">
        <v>70</v>
      </c>
      <c r="CE28" s="4" t="s">
        <v>69</v>
      </c>
      <c r="CF28" s="4" t="s">
        <v>68</v>
      </c>
      <c r="CG28" s="4" t="s">
        <v>67</v>
      </c>
      <c r="CH28" s="4" t="s">
        <v>66</v>
      </c>
      <c r="CI28" s="4" t="s">
        <v>65</v>
      </c>
      <c r="CJ28" t="s">
        <v>64</v>
      </c>
      <c r="DE28" t="s">
        <v>95</v>
      </c>
      <c r="DF28" t="s">
        <v>94</v>
      </c>
      <c r="DG28" t="s">
        <v>93</v>
      </c>
      <c r="DH28" t="s">
        <v>92</v>
      </c>
      <c r="DI28" t="s">
        <v>91</v>
      </c>
      <c r="DJ28" t="s">
        <v>90</v>
      </c>
      <c r="DK28" t="s">
        <v>89</v>
      </c>
      <c r="DL28" t="s">
        <v>88</v>
      </c>
      <c r="DM28" t="s">
        <v>87</v>
      </c>
      <c r="DN28" t="s">
        <v>86</v>
      </c>
      <c r="DO28" t="s">
        <v>85</v>
      </c>
      <c r="DP28" t="s">
        <v>84</v>
      </c>
      <c r="DQ28" t="s">
        <v>83</v>
      </c>
      <c r="DR28" t="s">
        <v>82</v>
      </c>
      <c r="DS28" t="s">
        <v>81</v>
      </c>
      <c r="DT28" s="4" t="s">
        <v>80</v>
      </c>
      <c r="DU28" s="4" t="s">
        <v>79</v>
      </c>
      <c r="DV28" s="4" t="s">
        <v>78</v>
      </c>
      <c r="DW28" s="4" t="s">
        <v>77</v>
      </c>
      <c r="DX28" s="4" t="s">
        <v>76</v>
      </c>
      <c r="DY28" s="4" t="s">
        <v>75</v>
      </c>
      <c r="DZ28" s="4" t="s">
        <v>74</v>
      </c>
      <c r="EA28" s="4" t="s">
        <v>73</v>
      </c>
      <c r="EB28" s="4" t="s">
        <v>72</v>
      </c>
      <c r="EC28" s="4" t="s">
        <v>71</v>
      </c>
      <c r="ED28" s="4" t="s">
        <v>70</v>
      </c>
      <c r="EE28" s="4" t="s">
        <v>69</v>
      </c>
      <c r="EF28" s="4" t="s">
        <v>68</v>
      </c>
      <c r="EG28" s="4" t="s">
        <v>67</v>
      </c>
      <c r="EH28" s="4" t="s">
        <v>66</v>
      </c>
      <c r="EI28" s="4" t="s">
        <v>65</v>
      </c>
      <c r="EJ28" t="s">
        <v>64</v>
      </c>
    </row>
    <row r="29" spans="1:140" x14ac:dyDescent="0.2">
      <c r="U29" s="4" t="s">
        <v>63</v>
      </c>
      <c r="V29" s="4" t="s">
        <v>62</v>
      </c>
      <c r="W29" s="4" t="s">
        <v>61</v>
      </c>
      <c r="X29" s="4" t="s">
        <v>60</v>
      </c>
      <c r="Y29" s="4" t="s">
        <v>59</v>
      </c>
      <c r="Z29" s="4" t="s">
        <v>58</v>
      </c>
      <c r="AA29" s="4" t="s">
        <v>57</v>
      </c>
      <c r="AB29" s="4" t="s">
        <v>56</v>
      </c>
      <c r="AC29" s="4" t="s">
        <v>55</v>
      </c>
      <c r="AD29" s="4" t="s">
        <v>54</v>
      </c>
      <c r="AE29" s="4" t="s">
        <v>53</v>
      </c>
      <c r="AF29" s="4" t="s">
        <v>52</v>
      </c>
      <c r="AG29" s="4" t="s">
        <v>51</v>
      </c>
      <c r="AH29" s="4" t="s">
        <v>50</v>
      </c>
      <c r="AI29" s="4" t="s">
        <v>49</v>
      </c>
      <c r="BT29" s="4"/>
      <c r="BU29" s="4" t="s">
        <v>63</v>
      </c>
      <c r="BV29" s="4" t="s">
        <v>62</v>
      </c>
      <c r="BW29" s="4" t="s">
        <v>61</v>
      </c>
      <c r="BX29" s="4" t="s">
        <v>60</v>
      </c>
      <c r="BY29" s="4" t="s">
        <v>59</v>
      </c>
      <c r="BZ29" s="4" t="s">
        <v>58</v>
      </c>
      <c r="CA29" s="4" t="s">
        <v>57</v>
      </c>
      <c r="CB29" s="4" t="s">
        <v>56</v>
      </c>
      <c r="CC29" s="4" t="s">
        <v>55</v>
      </c>
      <c r="CD29" s="4" t="s">
        <v>54</v>
      </c>
      <c r="CE29" s="4" t="s">
        <v>53</v>
      </c>
      <c r="CF29" s="4" t="s">
        <v>52</v>
      </c>
      <c r="CG29" s="4" t="s">
        <v>51</v>
      </c>
      <c r="CH29" s="4" t="s">
        <v>50</v>
      </c>
      <c r="CI29" s="4" t="s">
        <v>49</v>
      </c>
      <c r="DT29" s="4"/>
      <c r="DU29" s="4" t="s">
        <v>63</v>
      </c>
      <c r="DV29" s="4" t="s">
        <v>62</v>
      </c>
      <c r="DW29" s="4" t="s">
        <v>61</v>
      </c>
      <c r="DX29" s="4" t="s">
        <v>60</v>
      </c>
      <c r="DY29" s="4" t="s">
        <v>59</v>
      </c>
      <c r="DZ29" s="4" t="s">
        <v>58</v>
      </c>
      <c r="EA29" s="4" t="s">
        <v>57</v>
      </c>
      <c r="EB29" s="4" t="s">
        <v>56</v>
      </c>
      <c r="EC29" s="4" t="s">
        <v>55</v>
      </c>
      <c r="ED29" s="4" t="s">
        <v>54</v>
      </c>
      <c r="EE29" s="4" t="s">
        <v>53</v>
      </c>
      <c r="EF29" s="4" t="s">
        <v>52</v>
      </c>
      <c r="EG29" s="4" t="s">
        <v>51</v>
      </c>
      <c r="EH29" s="4" t="s">
        <v>50</v>
      </c>
      <c r="EI29" s="4" t="s">
        <v>49</v>
      </c>
    </row>
    <row r="30" spans="1:140" x14ac:dyDescent="0.2">
      <c r="A30">
        <v>1</v>
      </c>
      <c r="B30" t="s">
        <v>48</v>
      </c>
      <c r="C30">
        <v>2015</v>
      </c>
      <c r="D30">
        <v>3</v>
      </c>
      <c r="E30">
        <v>3027</v>
      </c>
      <c r="F30">
        <v>145</v>
      </c>
      <c r="G30">
        <v>246</v>
      </c>
      <c r="H30">
        <v>267</v>
      </c>
      <c r="I30">
        <v>275</v>
      </c>
      <c r="J30">
        <v>282</v>
      </c>
      <c r="K30">
        <v>321</v>
      </c>
      <c r="L30">
        <v>326</v>
      </c>
      <c r="M30">
        <v>309</v>
      </c>
      <c r="N30">
        <v>218</v>
      </c>
      <c r="O30">
        <v>151</v>
      </c>
      <c r="P30">
        <v>134</v>
      </c>
      <c r="Q30">
        <v>106</v>
      </c>
      <c r="R30">
        <v>79</v>
      </c>
      <c r="S30">
        <v>69</v>
      </c>
      <c r="T30" s="7">
        <v>12.795525305</v>
      </c>
      <c r="U30" s="7">
        <v>9.8248932982999992</v>
      </c>
      <c r="V30" s="7">
        <v>14.824170871</v>
      </c>
      <c r="W30" s="7">
        <v>15.178172991</v>
      </c>
      <c r="X30" s="7">
        <v>15.706432498</v>
      </c>
      <c r="Y30" s="7">
        <v>17.894173099</v>
      </c>
      <c r="Z30" s="7">
        <v>19.391587434000002</v>
      </c>
      <c r="AA30" s="7">
        <v>20.848135403000001</v>
      </c>
      <c r="AB30" s="7">
        <v>19.833577669</v>
      </c>
      <c r="AC30" s="7">
        <v>15.024711515</v>
      </c>
      <c r="AD30" s="7">
        <v>11.738111081</v>
      </c>
      <c r="AE30" s="7">
        <v>11.616224224</v>
      </c>
      <c r="AF30" s="7">
        <v>12.356285328</v>
      </c>
      <c r="AG30" s="7">
        <v>12.45502789</v>
      </c>
      <c r="AH30" s="7">
        <v>15.274813824000001</v>
      </c>
      <c r="AI30" s="7">
        <v>18.003592246</v>
      </c>
      <c r="AJ30">
        <v>85</v>
      </c>
      <c r="AL30" s="11"/>
      <c r="AN30" s="11"/>
      <c r="BB30" t="s">
        <v>48</v>
      </c>
      <c r="BC30">
        <v>2015</v>
      </c>
      <c r="BD30">
        <v>1</v>
      </c>
      <c r="BE30">
        <v>2292</v>
      </c>
      <c r="BF30">
        <v>89</v>
      </c>
      <c r="BG30">
        <v>192</v>
      </c>
      <c r="BH30">
        <v>207</v>
      </c>
      <c r="BI30">
        <v>216</v>
      </c>
      <c r="BJ30">
        <v>214</v>
      </c>
      <c r="BK30">
        <v>251</v>
      </c>
      <c r="BL30">
        <v>244</v>
      </c>
      <c r="BM30">
        <v>235</v>
      </c>
      <c r="BN30">
        <v>155</v>
      </c>
      <c r="BO30">
        <v>116</v>
      </c>
      <c r="BP30">
        <v>108</v>
      </c>
      <c r="BQ30">
        <v>78</v>
      </c>
      <c r="BR30">
        <v>61</v>
      </c>
      <c r="BS30">
        <v>52</v>
      </c>
      <c r="BT30" s="7">
        <v>19.689852175999999</v>
      </c>
      <c r="BU30" s="7">
        <v>11.754264553000001</v>
      </c>
      <c r="BV30" s="7">
        <v>22.540026156</v>
      </c>
      <c r="BW30" s="7">
        <v>23.379527666000001</v>
      </c>
      <c r="BX30" s="7">
        <v>24.632929437000001</v>
      </c>
      <c r="BY30" s="7">
        <v>27.237898863000002</v>
      </c>
      <c r="BZ30" s="7">
        <v>30.611883997</v>
      </c>
      <c r="CA30" s="7">
        <v>31.509118919999999</v>
      </c>
      <c r="CB30" s="7">
        <v>30.546972794999999</v>
      </c>
      <c r="CC30" s="7">
        <v>21.690941862999999</v>
      </c>
      <c r="CD30" s="7">
        <v>18.329430428999999</v>
      </c>
      <c r="CE30" s="7">
        <v>18.928041894</v>
      </c>
      <c r="CF30" s="7">
        <v>18.597908450999999</v>
      </c>
      <c r="CG30" s="7">
        <v>20.169823299000001</v>
      </c>
      <c r="CH30" s="7">
        <v>26.214434070999999</v>
      </c>
      <c r="CI30" s="7">
        <v>39.308403327000001</v>
      </c>
      <c r="CJ30">
        <v>68</v>
      </c>
      <c r="DB30" t="s">
        <v>48</v>
      </c>
      <c r="DC30">
        <v>2015</v>
      </c>
      <c r="DD30">
        <v>2</v>
      </c>
      <c r="DE30">
        <v>735</v>
      </c>
      <c r="DF30">
        <v>56</v>
      </c>
      <c r="DG30">
        <v>54</v>
      </c>
      <c r="DH30">
        <v>60</v>
      </c>
      <c r="DI30">
        <v>59</v>
      </c>
      <c r="DJ30">
        <v>68</v>
      </c>
      <c r="DK30">
        <v>70</v>
      </c>
      <c r="DL30">
        <v>82</v>
      </c>
      <c r="DM30">
        <v>74</v>
      </c>
      <c r="DN30">
        <v>63</v>
      </c>
      <c r="DO30">
        <v>35</v>
      </c>
      <c r="DP30">
        <v>26</v>
      </c>
      <c r="DQ30">
        <v>28</v>
      </c>
      <c r="DR30">
        <v>18</v>
      </c>
      <c r="DS30">
        <v>17</v>
      </c>
      <c r="DT30" s="7">
        <v>6.1798186077999997</v>
      </c>
      <c r="DU30" s="7">
        <v>7.7921608079000002</v>
      </c>
      <c r="DV30" s="7">
        <v>6.6861969654999998</v>
      </c>
      <c r="DW30" s="7">
        <v>6.8672278717999999</v>
      </c>
      <c r="DX30" s="7">
        <v>6.7505720823999997</v>
      </c>
      <c r="DY30" s="7">
        <v>8.6047412124000004</v>
      </c>
      <c r="DZ30" s="7">
        <v>8.3790791152999997</v>
      </c>
      <c r="EA30" s="7">
        <v>10.388820615</v>
      </c>
      <c r="EB30" s="7">
        <v>9.3830397752000003</v>
      </c>
      <c r="EC30" s="7">
        <v>8.5556094242</v>
      </c>
      <c r="ED30" s="7">
        <v>5.3553996199</v>
      </c>
      <c r="EE30" s="7">
        <v>4.4598671988999996</v>
      </c>
      <c r="EF30" s="7">
        <v>6.3859727547</v>
      </c>
      <c r="EG30" s="7">
        <v>5.4241374115000003</v>
      </c>
      <c r="EH30" s="7">
        <v>6.7098200189000003</v>
      </c>
      <c r="EI30" s="7">
        <v>5.6830148059000001</v>
      </c>
      <c r="EJ30">
        <v>17</v>
      </c>
    </row>
    <row r="31" spans="1:140" x14ac:dyDescent="0.2">
      <c r="A31">
        <v>2</v>
      </c>
      <c r="B31" t="s">
        <v>47</v>
      </c>
      <c r="C31">
        <v>2016</v>
      </c>
      <c r="D31">
        <v>3</v>
      </c>
      <c r="E31">
        <v>1198</v>
      </c>
      <c r="F31">
        <v>29</v>
      </c>
      <c r="G31">
        <v>50</v>
      </c>
      <c r="H31">
        <v>45</v>
      </c>
      <c r="I31">
        <v>58</v>
      </c>
      <c r="J31">
        <v>57</v>
      </c>
      <c r="K31">
        <v>70</v>
      </c>
      <c r="L31">
        <v>96</v>
      </c>
      <c r="M31">
        <v>132</v>
      </c>
      <c r="N31">
        <v>138</v>
      </c>
      <c r="O31">
        <v>80</v>
      </c>
      <c r="P31">
        <v>75</v>
      </c>
      <c r="Q31">
        <v>92</v>
      </c>
      <c r="R31">
        <v>92</v>
      </c>
      <c r="S31">
        <v>72</v>
      </c>
      <c r="T31" s="7">
        <v>12.220657736</v>
      </c>
      <c r="U31" s="7">
        <v>6.3150147095999998</v>
      </c>
      <c r="V31" s="7">
        <v>9.0126790368999998</v>
      </c>
      <c r="W31" s="7">
        <v>7.5791133111000004</v>
      </c>
      <c r="X31" s="7">
        <v>9.6974074482999999</v>
      </c>
      <c r="Y31" s="7">
        <v>10.105487102</v>
      </c>
      <c r="Z31" s="7">
        <v>11.859542357</v>
      </c>
      <c r="AA31" s="7">
        <v>13.899607190999999</v>
      </c>
      <c r="AB31" s="7">
        <v>18.605070727000001</v>
      </c>
      <c r="AC31" s="7">
        <v>22.516459042000001</v>
      </c>
      <c r="AD31" s="7">
        <v>16.160375566999999</v>
      </c>
      <c r="AE31" s="7">
        <v>16.531002242</v>
      </c>
      <c r="AF31" s="7">
        <v>24.417496729</v>
      </c>
      <c r="AG31" s="7">
        <v>26.010228805000001</v>
      </c>
      <c r="AH31" s="7">
        <v>34.141668959</v>
      </c>
      <c r="AI31" s="7">
        <v>49.239720644000002</v>
      </c>
      <c r="AJ31">
        <v>109</v>
      </c>
      <c r="AL31" s="11"/>
      <c r="AN31" s="11"/>
      <c r="BB31" t="s">
        <v>47</v>
      </c>
      <c r="BC31">
        <v>2016</v>
      </c>
      <c r="BD31">
        <v>1</v>
      </c>
      <c r="BE31">
        <v>904</v>
      </c>
      <c r="BF31">
        <v>18</v>
      </c>
      <c r="BG31">
        <v>39</v>
      </c>
      <c r="BH31">
        <v>37</v>
      </c>
      <c r="BI31">
        <v>48</v>
      </c>
      <c r="BJ31">
        <v>38</v>
      </c>
      <c r="BK31">
        <v>52</v>
      </c>
      <c r="BL31">
        <v>77</v>
      </c>
      <c r="BM31">
        <v>93</v>
      </c>
      <c r="BN31">
        <v>106</v>
      </c>
      <c r="BO31">
        <v>56</v>
      </c>
      <c r="BP31">
        <v>59</v>
      </c>
      <c r="BQ31">
        <v>68</v>
      </c>
      <c r="BR31">
        <v>67</v>
      </c>
      <c r="BS31">
        <v>60</v>
      </c>
      <c r="BT31" s="7">
        <v>19.882087596000002</v>
      </c>
      <c r="BU31" s="7">
        <v>7.5066934682999999</v>
      </c>
      <c r="BV31" s="7">
        <v>13.627262912000001</v>
      </c>
      <c r="BW31" s="7">
        <v>12.203528469</v>
      </c>
      <c r="BX31" s="7">
        <v>15.855660636</v>
      </c>
      <c r="BY31" s="7">
        <v>13.344289698000001</v>
      </c>
      <c r="BZ31" s="7">
        <v>17.722338666999999</v>
      </c>
      <c r="CA31" s="7">
        <v>22.230947788999998</v>
      </c>
      <c r="CB31" s="7">
        <v>26.075473074000001</v>
      </c>
      <c r="CC31" s="7">
        <v>34.904703572999999</v>
      </c>
      <c r="CD31" s="7">
        <v>23.422926024999999</v>
      </c>
      <c r="CE31" s="7">
        <v>27.521223995</v>
      </c>
      <c r="CF31" s="7">
        <v>39.570312954999999</v>
      </c>
      <c r="CG31" s="7">
        <v>42.971581033</v>
      </c>
      <c r="CH31" s="7">
        <v>71.749736917999996</v>
      </c>
      <c r="CI31" s="7">
        <v>124.72304148000001</v>
      </c>
      <c r="CJ31">
        <v>85</v>
      </c>
      <c r="DB31" t="s">
        <v>47</v>
      </c>
      <c r="DC31">
        <v>2016</v>
      </c>
      <c r="DD31">
        <v>2</v>
      </c>
      <c r="DE31">
        <v>294</v>
      </c>
      <c r="DF31">
        <v>11</v>
      </c>
      <c r="DG31">
        <v>11</v>
      </c>
      <c r="DH31">
        <v>8</v>
      </c>
      <c r="DI31">
        <v>10</v>
      </c>
      <c r="DJ31">
        <v>19</v>
      </c>
      <c r="DK31">
        <v>18</v>
      </c>
      <c r="DL31">
        <v>19</v>
      </c>
      <c r="DM31">
        <v>39</v>
      </c>
      <c r="DN31">
        <v>32</v>
      </c>
      <c r="DO31">
        <v>24</v>
      </c>
      <c r="DP31">
        <v>16</v>
      </c>
      <c r="DQ31">
        <v>24</v>
      </c>
      <c r="DR31">
        <v>25</v>
      </c>
      <c r="DS31">
        <v>12</v>
      </c>
      <c r="DT31" s="7">
        <v>5.8135889288999998</v>
      </c>
      <c r="DU31" s="7">
        <v>5.0128282833000002</v>
      </c>
      <c r="DV31" s="7">
        <v>4.0955682228999999</v>
      </c>
      <c r="DW31" s="7">
        <v>2.7534366331000002</v>
      </c>
      <c r="DX31" s="7">
        <v>3.3856185694000001</v>
      </c>
      <c r="DY31" s="7">
        <v>6.8031108118999999</v>
      </c>
      <c r="DZ31" s="7">
        <v>6.0641383702000002</v>
      </c>
      <c r="EA31" s="7">
        <v>5.5183951345000004</v>
      </c>
      <c r="EB31" s="7">
        <v>11.053575832</v>
      </c>
      <c r="EC31" s="7">
        <v>10.349255015000001</v>
      </c>
      <c r="ED31" s="7">
        <v>9.3766116051000008</v>
      </c>
      <c r="EE31" s="7">
        <v>6.6858047829</v>
      </c>
      <c r="EF31" s="7">
        <v>11.711144618000001</v>
      </c>
      <c r="EG31" s="7">
        <v>12.639668335</v>
      </c>
      <c r="EH31" s="7">
        <v>9.4293661893999996</v>
      </c>
      <c r="EI31" s="7">
        <v>15.664262637</v>
      </c>
      <c r="EJ31">
        <v>24</v>
      </c>
    </row>
    <row r="32" spans="1:140" x14ac:dyDescent="0.2">
      <c r="A32">
        <v>3</v>
      </c>
      <c r="B32" t="s">
        <v>46</v>
      </c>
      <c r="C32">
        <v>2015</v>
      </c>
      <c r="D32">
        <v>3</v>
      </c>
      <c r="E32">
        <v>1866</v>
      </c>
      <c r="F32">
        <v>31</v>
      </c>
      <c r="G32">
        <v>83</v>
      </c>
      <c r="H32">
        <v>96</v>
      </c>
      <c r="I32">
        <v>110</v>
      </c>
      <c r="J32">
        <v>143</v>
      </c>
      <c r="K32">
        <v>153</v>
      </c>
      <c r="L32">
        <v>220</v>
      </c>
      <c r="M32">
        <v>233</v>
      </c>
      <c r="N32">
        <v>195</v>
      </c>
      <c r="O32">
        <v>145</v>
      </c>
      <c r="P32">
        <v>118</v>
      </c>
      <c r="Q32">
        <v>71</v>
      </c>
      <c r="R32">
        <v>113</v>
      </c>
      <c r="S32">
        <v>81</v>
      </c>
      <c r="T32" s="7">
        <v>15.751878826</v>
      </c>
      <c r="U32" s="7">
        <v>4.9160622025</v>
      </c>
      <c r="V32" s="7">
        <v>12.012064165</v>
      </c>
      <c r="W32" s="7">
        <v>13.281480221000001</v>
      </c>
      <c r="X32" s="7">
        <v>15.01872562</v>
      </c>
      <c r="Y32" s="7">
        <v>19.494107462999999</v>
      </c>
      <c r="Z32" s="7">
        <v>20.170353799000001</v>
      </c>
      <c r="AA32" s="7">
        <v>27.77679577</v>
      </c>
      <c r="AB32" s="7">
        <v>28.472481896000001</v>
      </c>
      <c r="AC32" s="7">
        <v>25.720503858000001</v>
      </c>
      <c r="AD32" s="7">
        <v>21.698238850999999</v>
      </c>
      <c r="AE32" s="7">
        <v>19.546423583999999</v>
      </c>
      <c r="AF32" s="7">
        <v>16.420019473</v>
      </c>
      <c r="AG32" s="7">
        <v>28.567455852999998</v>
      </c>
      <c r="AH32" s="7">
        <v>25.221544804000001</v>
      </c>
      <c r="AI32" s="7">
        <v>23.950702611000001</v>
      </c>
      <c r="AJ32">
        <v>70</v>
      </c>
      <c r="AL32" s="11"/>
      <c r="AN32" s="11"/>
      <c r="BB32" t="s">
        <v>46</v>
      </c>
      <c r="BC32">
        <v>2015</v>
      </c>
      <c r="BD32">
        <v>1</v>
      </c>
      <c r="BE32">
        <v>1314</v>
      </c>
      <c r="BF32">
        <v>23</v>
      </c>
      <c r="BG32">
        <v>70</v>
      </c>
      <c r="BH32">
        <v>77</v>
      </c>
      <c r="BI32">
        <v>84</v>
      </c>
      <c r="BJ32">
        <v>107</v>
      </c>
      <c r="BK32">
        <v>104</v>
      </c>
      <c r="BL32">
        <v>163</v>
      </c>
      <c r="BM32">
        <v>154</v>
      </c>
      <c r="BN32">
        <v>132</v>
      </c>
      <c r="BO32">
        <v>90</v>
      </c>
      <c r="BP32">
        <v>87</v>
      </c>
      <c r="BQ32">
        <v>44</v>
      </c>
      <c r="BR32">
        <v>78</v>
      </c>
      <c r="BS32">
        <v>53</v>
      </c>
      <c r="BT32" s="7">
        <v>22.989128845</v>
      </c>
      <c r="BU32" s="7">
        <v>7.1417038242000004</v>
      </c>
      <c r="BV32" s="7">
        <v>20.004629643000001</v>
      </c>
      <c r="BW32" s="7">
        <v>21.279124073999999</v>
      </c>
      <c r="BX32" s="7">
        <v>22.887285567999999</v>
      </c>
      <c r="BY32" s="7">
        <v>28.944656194</v>
      </c>
      <c r="BZ32" s="7">
        <v>27.078115154999999</v>
      </c>
      <c r="CA32" s="7">
        <v>40.548574954000003</v>
      </c>
      <c r="CB32" s="7">
        <v>37.378912952999997</v>
      </c>
      <c r="CC32" s="7">
        <v>34.965034965000001</v>
      </c>
      <c r="CD32" s="7">
        <v>27.350635143000002</v>
      </c>
      <c r="CE32" s="7">
        <v>29.795847075000001</v>
      </c>
      <c r="CF32" s="7">
        <v>21.825072047999999</v>
      </c>
      <c r="CG32" s="7">
        <v>45.008136086</v>
      </c>
      <c r="CH32" s="7">
        <v>41.477864125000004</v>
      </c>
      <c r="CI32" s="7">
        <v>50.166859336000002</v>
      </c>
      <c r="CJ32">
        <v>46</v>
      </c>
      <c r="DB32" t="s">
        <v>46</v>
      </c>
      <c r="DC32">
        <v>2015</v>
      </c>
      <c r="DD32">
        <v>2</v>
      </c>
      <c r="DE32">
        <v>552</v>
      </c>
      <c r="DF32">
        <v>8</v>
      </c>
      <c r="DG32">
        <v>13</v>
      </c>
      <c r="DH32">
        <v>19</v>
      </c>
      <c r="DI32">
        <v>26</v>
      </c>
      <c r="DJ32">
        <v>36</v>
      </c>
      <c r="DK32">
        <v>49</v>
      </c>
      <c r="DL32">
        <v>57</v>
      </c>
      <c r="DM32">
        <v>79</v>
      </c>
      <c r="DN32">
        <v>63</v>
      </c>
      <c r="DO32">
        <v>55</v>
      </c>
      <c r="DP32">
        <v>31</v>
      </c>
      <c r="DQ32">
        <v>27</v>
      </c>
      <c r="DR32">
        <v>35</v>
      </c>
      <c r="DS32">
        <v>28</v>
      </c>
      <c r="DT32" s="7">
        <v>8.9768012458000008</v>
      </c>
      <c r="DU32" s="7">
        <v>2.5929071025999999</v>
      </c>
      <c r="DV32" s="7">
        <v>3.8117242775000002</v>
      </c>
      <c r="DW32" s="7">
        <v>5.2638286319000001</v>
      </c>
      <c r="DX32" s="7">
        <v>7.1154314551000004</v>
      </c>
      <c r="DY32" s="7">
        <v>9.8932626881000001</v>
      </c>
      <c r="DZ32" s="7">
        <v>13.085335078</v>
      </c>
      <c r="EA32" s="7">
        <v>14.613848288</v>
      </c>
      <c r="EB32" s="7">
        <v>19.441990269000001</v>
      </c>
      <c r="EC32" s="7">
        <v>16.551506712999998</v>
      </c>
      <c r="ED32" s="7">
        <v>16.214766050000001</v>
      </c>
      <c r="EE32" s="7">
        <v>9.9453327516000005</v>
      </c>
      <c r="EF32" s="7">
        <v>11.698642957000001</v>
      </c>
      <c r="EG32" s="7">
        <v>15.747818927000001</v>
      </c>
      <c r="EH32" s="7">
        <v>14.479638009</v>
      </c>
      <c r="EI32" s="7">
        <v>11.965718216999999</v>
      </c>
      <c r="EJ32">
        <v>24</v>
      </c>
    </row>
    <row r="33" spans="1:140" x14ac:dyDescent="0.2">
      <c r="A33">
        <v>4</v>
      </c>
      <c r="B33" t="s">
        <v>45</v>
      </c>
      <c r="C33">
        <v>2013</v>
      </c>
      <c r="D33">
        <v>3</v>
      </c>
      <c r="E33">
        <v>4050</v>
      </c>
      <c r="F33">
        <v>168</v>
      </c>
      <c r="G33">
        <v>270</v>
      </c>
      <c r="H33">
        <v>281</v>
      </c>
      <c r="I33">
        <v>293</v>
      </c>
      <c r="J33">
        <v>300</v>
      </c>
      <c r="K33">
        <v>368</v>
      </c>
      <c r="L33">
        <v>471</v>
      </c>
      <c r="M33">
        <v>503</v>
      </c>
      <c r="N33">
        <v>435</v>
      </c>
      <c r="O33">
        <v>305</v>
      </c>
      <c r="P33">
        <v>196</v>
      </c>
      <c r="Q33">
        <v>131</v>
      </c>
      <c r="R33">
        <v>103</v>
      </c>
      <c r="S33">
        <v>94</v>
      </c>
      <c r="T33" s="7">
        <v>11.127622591</v>
      </c>
      <c r="U33" s="7">
        <v>7.8316384207</v>
      </c>
      <c r="V33" s="7">
        <v>11.237577794</v>
      </c>
      <c r="W33" s="7">
        <v>11.720762225</v>
      </c>
      <c r="X33" s="7">
        <v>12.380965259</v>
      </c>
      <c r="Y33" s="7">
        <v>13.017578939</v>
      </c>
      <c r="Z33" s="7">
        <v>15.76842356</v>
      </c>
      <c r="AA33" s="7">
        <v>18.100291757000001</v>
      </c>
      <c r="AB33" s="7">
        <v>17.980763799999998</v>
      </c>
      <c r="AC33" s="7">
        <v>17.445910657999999</v>
      </c>
      <c r="AD33" s="7">
        <v>14.313597307</v>
      </c>
      <c r="AE33" s="7">
        <v>11.338642440999999</v>
      </c>
      <c r="AF33" s="7">
        <v>10.721341689999999</v>
      </c>
      <c r="AG33" s="7">
        <v>11.244750175</v>
      </c>
      <c r="AH33" s="7">
        <v>13.20382349</v>
      </c>
      <c r="AI33" s="7">
        <v>13.270092904</v>
      </c>
      <c r="AJ33">
        <v>97</v>
      </c>
      <c r="AL33" s="11"/>
      <c r="AN33" s="11"/>
      <c r="BB33" t="s">
        <v>45</v>
      </c>
      <c r="BC33">
        <v>2013</v>
      </c>
      <c r="BD33">
        <v>1</v>
      </c>
      <c r="BE33">
        <v>3038</v>
      </c>
      <c r="BF33">
        <v>102</v>
      </c>
      <c r="BG33">
        <v>198</v>
      </c>
      <c r="BH33">
        <v>214</v>
      </c>
      <c r="BI33">
        <v>225</v>
      </c>
      <c r="BJ33">
        <v>222</v>
      </c>
      <c r="BK33">
        <v>270</v>
      </c>
      <c r="BL33">
        <v>367</v>
      </c>
      <c r="BM33">
        <v>383</v>
      </c>
      <c r="BN33">
        <v>315</v>
      </c>
      <c r="BO33">
        <v>240</v>
      </c>
      <c r="BP33">
        <v>156</v>
      </c>
      <c r="BQ33">
        <v>101</v>
      </c>
      <c r="BR33">
        <v>83</v>
      </c>
      <c r="BS33">
        <v>74</v>
      </c>
      <c r="BT33" s="7">
        <v>16.947225844999998</v>
      </c>
      <c r="BU33" s="7">
        <v>9.2603016316000009</v>
      </c>
      <c r="BV33" s="7">
        <v>16.071950388000001</v>
      </c>
      <c r="BW33" s="7">
        <v>17.522656631</v>
      </c>
      <c r="BX33" s="7">
        <v>18.838998569000001</v>
      </c>
      <c r="BY33" s="7">
        <v>19.176565200999999</v>
      </c>
      <c r="BZ33" s="7">
        <v>23.006291794999999</v>
      </c>
      <c r="CA33" s="7">
        <v>27.988069609</v>
      </c>
      <c r="CB33" s="7">
        <v>27.323086580999998</v>
      </c>
      <c r="CC33" s="7">
        <v>25.562455163999999</v>
      </c>
      <c r="CD33" s="7">
        <v>23.03846656</v>
      </c>
      <c r="CE33" s="7">
        <v>18.620484682000001</v>
      </c>
      <c r="CF33" s="7">
        <v>17.471267549</v>
      </c>
      <c r="CG33" s="7">
        <v>19.958495946999999</v>
      </c>
      <c r="CH33" s="7">
        <v>24.452786295999999</v>
      </c>
      <c r="CI33" s="7">
        <v>29.313972725999999</v>
      </c>
      <c r="CJ33">
        <v>73</v>
      </c>
      <c r="DB33" t="s">
        <v>45</v>
      </c>
      <c r="DC33">
        <v>2013</v>
      </c>
      <c r="DD33">
        <v>2</v>
      </c>
      <c r="DE33">
        <v>1012</v>
      </c>
      <c r="DF33">
        <v>66</v>
      </c>
      <c r="DG33">
        <v>72</v>
      </c>
      <c r="DH33">
        <v>67</v>
      </c>
      <c r="DI33">
        <v>68</v>
      </c>
      <c r="DJ33">
        <v>78</v>
      </c>
      <c r="DK33">
        <v>98</v>
      </c>
      <c r="DL33">
        <v>104</v>
      </c>
      <c r="DM33">
        <v>120</v>
      </c>
      <c r="DN33">
        <v>120</v>
      </c>
      <c r="DO33">
        <v>65</v>
      </c>
      <c r="DP33">
        <v>40</v>
      </c>
      <c r="DQ33">
        <v>30</v>
      </c>
      <c r="DR33">
        <v>20</v>
      </c>
      <c r="DS33">
        <v>20</v>
      </c>
      <c r="DT33" s="7">
        <v>5.5589846027999998</v>
      </c>
      <c r="DU33" s="7">
        <v>6.3238440540000003</v>
      </c>
      <c r="DV33" s="7">
        <v>6.1502033411000001</v>
      </c>
      <c r="DW33" s="7">
        <v>5.6964118557000001</v>
      </c>
      <c r="DX33" s="7">
        <v>5.8010330957000003</v>
      </c>
      <c r="DY33" s="7">
        <v>6.8008645817</v>
      </c>
      <c r="DZ33" s="7">
        <v>8.4469214419000007</v>
      </c>
      <c r="EA33" s="7">
        <v>8.0564259679999992</v>
      </c>
      <c r="EB33" s="7">
        <v>8.5979039742999994</v>
      </c>
      <c r="EC33" s="7">
        <v>9.5151628083999995</v>
      </c>
      <c r="ED33" s="7">
        <v>5.9682032495000001</v>
      </c>
      <c r="EE33" s="7">
        <v>4.4902701459000003</v>
      </c>
      <c r="EF33" s="7">
        <v>4.6600493964999998</v>
      </c>
      <c r="EG33" s="7">
        <v>3.9990402302999999</v>
      </c>
      <c r="EH33" s="7">
        <v>4.8864988479999996</v>
      </c>
      <c r="EI33" s="7">
        <v>4.9798833462000003</v>
      </c>
      <c r="EJ33">
        <v>24</v>
      </c>
    </row>
    <row r="34" spans="1:140" x14ac:dyDescent="0.2">
      <c r="A34">
        <v>5</v>
      </c>
      <c r="B34" t="s">
        <v>44</v>
      </c>
      <c r="C34">
        <v>2015</v>
      </c>
      <c r="D34">
        <v>3</v>
      </c>
      <c r="E34">
        <v>1837</v>
      </c>
      <c r="F34">
        <v>107</v>
      </c>
      <c r="G34">
        <v>181</v>
      </c>
      <c r="H34">
        <v>194</v>
      </c>
      <c r="I34">
        <v>168</v>
      </c>
      <c r="J34">
        <v>151</v>
      </c>
      <c r="K34">
        <v>166</v>
      </c>
      <c r="L34">
        <v>157</v>
      </c>
      <c r="M34">
        <v>174</v>
      </c>
      <c r="N34">
        <v>143</v>
      </c>
      <c r="O34">
        <v>104</v>
      </c>
      <c r="P34">
        <v>74</v>
      </c>
      <c r="Q34">
        <v>58</v>
      </c>
      <c r="R34">
        <v>70</v>
      </c>
      <c r="S34">
        <v>40</v>
      </c>
      <c r="T34" s="7">
        <v>10.667171647</v>
      </c>
      <c r="U34" s="7">
        <v>8.0521599355000006</v>
      </c>
      <c r="V34" s="7">
        <v>12.172396099</v>
      </c>
      <c r="W34" s="7">
        <v>13.277476676999999</v>
      </c>
      <c r="X34" s="7">
        <v>12.73781037</v>
      </c>
      <c r="Y34" s="7">
        <v>12.950879287999999</v>
      </c>
      <c r="Z34" s="7">
        <v>13.494399011</v>
      </c>
      <c r="AA34" s="7">
        <v>12.826545885</v>
      </c>
      <c r="AB34" s="7">
        <v>14.071112490999999</v>
      </c>
      <c r="AC34" s="7">
        <v>13.601792773</v>
      </c>
      <c r="AD34" s="7">
        <v>12.941456088000001</v>
      </c>
      <c r="AE34" s="7">
        <v>11.800049752</v>
      </c>
      <c r="AF34" s="7">
        <v>11.844977832</v>
      </c>
      <c r="AG34" s="7">
        <v>21.101752651000002</v>
      </c>
      <c r="AH34" s="7">
        <v>17.491844428</v>
      </c>
      <c r="AI34" s="7">
        <v>13.423011836000001</v>
      </c>
      <c r="AJ34">
        <v>28</v>
      </c>
      <c r="AL34" s="11"/>
      <c r="AN34" s="11"/>
      <c r="BB34" t="s">
        <v>44</v>
      </c>
      <c r="BC34">
        <v>2015</v>
      </c>
      <c r="BD34">
        <v>1</v>
      </c>
      <c r="BE34">
        <v>1459</v>
      </c>
      <c r="BF34">
        <v>79</v>
      </c>
      <c r="BG34">
        <v>145</v>
      </c>
      <c r="BH34">
        <v>160</v>
      </c>
      <c r="BI34">
        <v>136</v>
      </c>
      <c r="BJ34">
        <v>119</v>
      </c>
      <c r="BK34">
        <v>127</v>
      </c>
      <c r="BL34">
        <v>124</v>
      </c>
      <c r="BM34">
        <v>142</v>
      </c>
      <c r="BN34">
        <v>106</v>
      </c>
      <c r="BO34">
        <v>82</v>
      </c>
      <c r="BP34">
        <v>62</v>
      </c>
      <c r="BQ34">
        <v>51</v>
      </c>
      <c r="BR34">
        <v>58</v>
      </c>
      <c r="BS34">
        <v>36</v>
      </c>
      <c r="BT34" s="7">
        <v>17.773082176999999</v>
      </c>
      <c r="BU34" s="7">
        <v>11.691336867</v>
      </c>
      <c r="BV34" s="7">
        <v>19.213390540999999</v>
      </c>
      <c r="BW34" s="7">
        <v>21.639342489000001</v>
      </c>
      <c r="BX34" s="7">
        <v>20.446546562999998</v>
      </c>
      <c r="BY34" s="7">
        <v>20.350785985000002</v>
      </c>
      <c r="BZ34" s="7">
        <v>20.71092281</v>
      </c>
      <c r="CA34" s="7">
        <v>20.456105158</v>
      </c>
      <c r="CB34" s="7">
        <v>23.365408664</v>
      </c>
      <c r="CC34" s="7">
        <v>20.698273841999999</v>
      </c>
      <c r="CD34" s="7">
        <v>21.255693025999999</v>
      </c>
      <c r="CE34" s="7">
        <v>21.135523019000001</v>
      </c>
      <c r="CF34" s="7">
        <v>23.154033342000002</v>
      </c>
      <c r="CG34" s="7">
        <v>41.064854148999999</v>
      </c>
      <c r="CH34" s="7">
        <v>40.242348364999998</v>
      </c>
      <c r="CI34" s="7">
        <v>33.150286100999999</v>
      </c>
      <c r="CJ34">
        <v>23</v>
      </c>
      <c r="DB34" t="s">
        <v>44</v>
      </c>
      <c r="DC34">
        <v>2015</v>
      </c>
      <c r="DD34">
        <v>2</v>
      </c>
      <c r="DE34">
        <v>378</v>
      </c>
      <c r="DF34">
        <v>28</v>
      </c>
      <c r="DG34">
        <v>36</v>
      </c>
      <c r="DH34">
        <v>34</v>
      </c>
      <c r="DI34">
        <v>32</v>
      </c>
      <c r="DJ34">
        <v>32</v>
      </c>
      <c r="DK34">
        <v>39</v>
      </c>
      <c r="DL34">
        <v>33</v>
      </c>
      <c r="DM34">
        <v>32</v>
      </c>
      <c r="DN34">
        <v>37</v>
      </c>
      <c r="DO34">
        <v>22</v>
      </c>
      <c r="DP34">
        <v>12</v>
      </c>
      <c r="DQ34">
        <v>7</v>
      </c>
      <c r="DR34">
        <v>12</v>
      </c>
      <c r="DS34">
        <v>4</v>
      </c>
      <c r="DT34" s="7">
        <v>4.2252725299999998</v>
      </c>
      <c r="DU34" s="7">
        <v>4.2871010316999998</v>
      </c>
      <c r="DV34" s="7">
        <v>4.9160918707999999</v>
      </c>
      <c r="DW34" s="7">
        <v>4.7109225510000003</v>
      </c>
      <c r="DX34" s="7">
        <v>4.8947700910999998</v>
      </c>
      <c r="DY34" s="7">
        <v>5.5058499656000004</v>
      </c>
      <c r="DZ34" s="7">
        <v>6.3215530921000003</v>
      </c>
      <c r="EA34" s="7">
        <v>5.3411194986000003</v>
      </c>
      <c r="EB34" s="7">
        <v>5.0887348133000003</v>
      </c>
      <c r="EC34" s="7">
        <v>6.8618650920000004</v>
      </c>
      <c r="ED34" s="7">
        <v>5.2651732721000002</v>
      </c>
      <c r="EE34" s="7">
        <v>3.5952793982000002</v>
      </c>
      <c r="EF34" s="7">
        <v>2.5984149669000001</v>
      </c>
      <c r="EG34" s="7">
        <v>6.2996755667000004</v>
      </c>
      <c r="EH34" s="7">
        <v>2.8731504094</v>
      </c>
      <c r="EI34" s="7">
        <v>3.5915412022000002</v>
      </c>
      <c r="EJ34">
        <v>5</v>
      </c>
    </row>
    <row r="35" spans="1:140" x14ac:dyDescent="0.2">
      <c r="A35">
        <v>6</v>
      </c>
      <c r="B35" t="s">
        <v>43</v>
      </c>
      <c r="C35">
        <v>2016</v>
      </c>
      <c r="D35">
        <v>3</v>
      </c>
      <c r="E35">
        <v>1316</v>
      </c>
      <c r="F35">
        <v>37</v>
      </c>
      <c r="G35">
        <v>63</v>
      </c>
      <c r="H35">
        <v>79</v>
      </c>
      <c r="I35">
        <v>91</v>
      </c>
      <c r="J35">
        <v>106</v>
      </c>
      <c r="K35">
        <v>126</v>
      </c>
      <c r="L35">
        <v>117</v>
      </c>
      <c r="M35">
        <v>127</v>
      </c>
      <c r="N35">
        <v>102</v>
      </c>
      <c r="O35">
        <v>111</v>
      </c>
      <c r="P35">
        <v>115</v>
      </c>
      <c r="Q35">
        <v>77</v>
      </c>
      <c r="R35">
        <v>72</v>
      </c>
      <c r="S35">
        <v>53</v>
      </c>
      <c r="T35" s="7">
        <v>11.73058223</v>
      </c>
      <c r="U35" s="7">
        <v>8.0718701869</v>
      </c>
      <c r="V35" s="7">
        <v>11.012407312000001</v>
      </c>
      <c r="W35" s="7">
        <v>11.485713371999999</v>
      </c>
      <c r="X35" s="7">
        <v>12.408791969999999</v>
      </c>
      <c r="Y35" s="7">
        <v>12.229127706</v>
      </c>
      <c r="Z35" s="7">
        <v>14.039200568</v>
      </c>
      <c r="AA35" s="7">
        <v>16.599700353999999</v>
      </c>
      <c r="AB35" s="7">
        <v>18.408118125000001</v>
      </c>
      <c r="AC35" s="7">
        <v>15.878995825000001</v>
      </c>
      <c r="AD35" s="7">
        <v>15.491196534</v>
      </c>
      <c r="AE35" s="7">
        <v>16.616816218</v>
      </c>
      <c r="AF35" s="7">
        <v>14.985909353</v>
      </c>
      <c r="AG35" s="7">
        <v>21.697661173</v>
      </c>
      <c r="AH35" s="7">
        <v>22.981926666</v>
      </c>
      <c r="AI35" s="7">
        <v>20.825523762</v>
      </c>
      <c r="AJ35">
        <v>40</v>
      </c>
      <c r="AL35" s="11"/>
      <c r="AN35" s="11"/>
      <c r="BB35" t="s">
        <v>43</v>
      </c>
      <c r="BC35">
        <v>2016</v>
      </c>
      <c r="BD35">
        <v>1</v>
      </c>
      <c r="BE35">
        <v>1059</v>
      </c>
      <c r="BF35">
        <v>26</v>
      </c>
      <c r="BG35">
        <v>52</v>
      </c>
      <c r="BH35">
        <v>70</v>
      </c>
      <c r="BI35">
        <v>67</v>
      </c>
      <c r="BJ35">
        <v>81</v>
      </c>
      <c r="BK35">
        <v>104</v>
      </c>
      <c r="BL35">
        <v>98</v>
      </c>
      <c r="BM35">
        <v>102</v>
      </c>
      <c r="BN35">
        <v>81</v>
      </c>
      <c r="BO35">
        <v>86</v>
      </c>
      <c r="BP35">
        <v>92</v>
      </c>
      <c r="BQ35">
        <v>60</v>
      </c>
      <c r="BR35">
        <v>62</v>
      </c>
      <c r="BS35">
        <v>45</v>
      </c>
      <c r="BT35" s="7">
        <v>19.910131669999998</v>
      </c>
      <c r="BU35" s="7">
        <v>11.052870983</v>
      </c>
      <c r="BV35" s="7">
        <v>17.768240637000002</v>
      </c>
      <c r="BW35" s="7">
        <v>19.909440488000001</v>
      </c>
      <c r="BX35" s="7">
        <v>17.74331514</v>
      </c>
      <c r="BY35" s="7">
        <v>18.157201011000002</v>
      </c>
      <c r="BZ35" s="7">
        <v>22.558772109</v>
      </c>
      <c r="CA35" s="7">
        <v>27.148468882</v>
      </c>
      <c r="CB35" s="7">
        <v>29.159019571000002</v>
      </c>
      <c r="CC35" s="7">
        <v>25.390576021000001</v>
      </c>
      <c r="CD35" s="7">
        <v>24.998328600000001</v>
      </c>
      <c r="CE35" s="7">
        <v>28.807705434999999</v>
      </c>
      <c r="CF35" s="7">
        <v>26.853567496</v>
      </c>
      <c r="CG35" s="7">
        <v>46.328122665000002</v>
      </c>
      <c r="CH35" s="7">
        <v>53.968482406</v>
      </c>
      <c r="CI35" s="7">
        <v>58.482641289</v>
      </c>
      <c r="CJ35">
        <v>33</v>
      </c>
      <c r="DB35" t="s">
        <v>43</v>
      </c>
      <c r="DC35">
        <v>2016</v>
      </c>
      <c r="DD35">
        <v>2</v>
      </c>
      <c r="DE35">
        <v>257</v>
      </c>
      <c r="DF35">
        <v>11</v>
      </c>
      <c r="DG35">
        <v>11</v>
      </c>
      <c r="DH35">
        <v>9</v>
      </c>
      <c r="DI35">
        <v>24</v>
      </c>
      <c r="DJ35">
        <v>25</v>
      </c>
      <c r="DK35">
        <v>22</v>
      </c>
      <c r="DL35">
        <v>19</v>
      </c>
      <c r="DM35">
        <v>25</v>
      </c>
      <c r="DN35">
        <v>21</v>
      </c>
      <c r="DO35">
        <v>25</v>
      </c>
      <c r="DP35">
        <v>23</v>
      </c>
      <c r="DQ35">
        <v>17</v>
      </c>
      <c r="DR35">
        <v>10</v>
      </c>
      <c r="DS35">
        <v>8</v>
      </c>
      <c r="DT35" s="7">
        <v>4.4860492524</v>
      </c>
      <c r="DU35" s="7">
        <v>4.9294417630999998</v>
      </c>
      <c r="DV35" s="7">
        <v>3.9366556320999999</v>
      </c>
      <c r="DW35" s="7">
        <v>2.6768267111999999</v>
      </c>
      <c r="DX35" s="7">
        <v>6.7464243951</v>
      </c>
      <c r="DY35" s="7">
        <v>5.9427734686000004</v>
      </c>
      <c r="DZ35" s="7">
        <v>5.0404496081000003</v>
      </c>
      <c r="EA35" s="7">
        <v>5.5256009818000003</v>
      </c>
      <c r="EB35" s="7">
        <v>7.3506278906000002</v>
      </c>
      <c r="EC35" s="7">
        <v>6.4946712769000001</v>
      </c>
      <c r="ED35" s="7">
        <v>6.7111751804999997</v>
      </c>
      <c r="EE35" s="7">
        <v>6.1710011242</v>
      </c>
      <c r="EF35" s="7">
        <v>5.8543573637000001</v>
      </c>
      <c r="EG35" s="7">
        <v>5.0503775157000002</v>
      </c>
      <c r="EH35" s="7">
        <v>5.4335275819</v>
      </c>
      <c r="EI35" s="7">
        <v>5.1605293229000004</v>
      </c>
      <c r="EJ35">
        <v>7</v>
      </c>
    </row>
    <row r="36" spans="1:140" x14ac:dyDescent="0.2">
      <c r="A36">
        <v>7</v>
      </c>
      <c r="B36" t="s">
        <v>42</v>
      </c>
      <c r="C36">
        <v>2015</v>
      </c>
      <c r="D36">
        <v>3</v>
      </c>
      <c r="E36">
        <v>564</v>
      </c>
      <c r="F36">
        <v>5</v>
      </c>
      <c r="G36">
        <v>19</v>
      </c>
      <c r="H36">
        <v>24</v>
      </c>
      <c r="I36">
        <v>21</v>
      </c>
      <c r="J36">
        <v>32</v>
      </c>
      <c r="K36">
        <v>58</v>
      </c>
      <c r="L36">
        <v>67</v>
      </c>
      <c r="M36">
        <v>53</v>
      </c>
      <c r="N36">
        <v>63</v>
      </c>
      <c r="O36">
        <v>48</v>
      </c>
      <c r="P36">
        <v>47</v>
      </c>
      <c r="Q36">
        <v>35</v>
      </c>
      <c r="R36">
        <v>38</v>
      </c>
      <c r="S36">
        <v>24</v>
      </c>
      <c r="T36" s="7">
        <v>9.3940125688999991</v>
      </c>
      <c r="U36" s="7">
        <v>1.4261103694999999</v>
      </c>
      <c r="V36" s="7">
        <v>4.9956747973000004</v>
      </c>
      <c r="W36" s="7">
        <v>6.7846249091999997</v>
      </c>
      <c r="X36" s="7">
        <v>6.5537343802999999</v>
      </c>
      <c r="Y36" s="7">
        <v>9.0146685560000002</v>
      </c>
      <c r="Z36" s="7">
        <v>14.789391416999999</v>
      </c>
      <c r="AA36" s="7">
        <v>16.387788896</v>
      </c>
      <c r="AB36" s="7">
        <v>13.242749594999999</v>
      </c>
      <c r="AC36" s="7">
        <v>17.632784664999999</v>
      </c>
      <c r="AD36" s="7">
        <v>14.273989222999999</v>
      </c>
      <c r="AE36" s="7">
        <v>13.47187388</v>
      </c>
      <c r="AF36" s="7">
        <v>12.364389146000001</v>
      </c>
      <c r="AG36" s="7">
        <v>19.964064684</v>
      </c>
      <c r="AH36" s="7">
        <v>19.372336304000001</v>
      </c>
      <c r="AI36" s="7">
        <v>22.939092462000001</v>
      </c>
      <c r="AJ36">
        <v>27</v>
      </c>
      <c r="AL36" s="11"/>
      <c r="AN36" s="11"/>
      <c r="BB36" t="s">
        <v>42</v>
      </c>
      <c r="BC36">
        <v>2015</v>
      </c>
      <c r="BD36">
        <v>1</v>
      </c>
      <c r="BE36">
        <v>390</v>
      </c>
      <c r="BF36">
        <v>4</v>
      </c>
      <c r="BG36">
        <v>14</v>
      </c>
      <c r="BH36">
        <v>16</v>
      </c>
      <c r="BI36">
        <v>14</v>
      </c>
      <c r="BJ36">
        <v>24</v>
      </c>
      <c r="BK36">
        <v>41</v>
      </c>
      <c r="BL36">
        <v>55</v>
      </c>
      <c r="BM36">
        <v>39</v>
      </c>
      <c r="BN36">
        <v>42</v>
      </c>
      <c r="BO36">
        <v>31</v>
      </c>
      <c r="BP36">
        <v>29</v>
      </c>
      <c r="BQ36">
        <v>24</v>
      </c>
      <c r="BR36">
        <v>26</v>
      </c>
      <c r="BS36">
        <v>19</v>
      </c>
      <c r="BT36" s="7">
        <v>13.418881497999999</v>
      </c>
      <c r="BU36" s="7">
        <v>2.2231856027000001</v>
      </c>
      <c r="BV36" s="7">
        <v>7.211699437</v>
      </c>
      <c r="BW36" s="7">
        <v>8.8674100512000003</v>
      </c>
      <c r="BX36" s="7">
        <v>8.6242476884000006</v>
      </c>
      <c r="BY36" s="7">
        <v>13.454649421999999</v>
      </c>
      <c r="BZ36" s="7">
        <v>20.823281443999999</v>
      </c>
      <c r="CA36" s="7">
        <v>26.637220429999999</v>
      </c>
      <c r="CB36" s="7">
        <v>19.343702880999999</v>
      </c>
      <c r="CC36" s="7">
        <v>23.513209385</v>
      </c>
      <c r="CD36" s="7">
        <v>18.638208327000001</v>
      </c>
      <c r="CE36" s="7">
        <v>16.942023228</v>
      </c>
      <c r="CF36" s="7">
        <v>17.681381505000001</v>
      </c>
      <c r="CG36" s="7">
        <v>29.760542099999999</v>
      </c>
      <c r="CH36" s="7">
        <v>36.308738939999998</v>
      </c>
      <c r="CI36" s="7">
        <v>30.816640985999999</v>
      </c>
      <c r="CJ36">
        <v>12</v>
      </c>
      <c r="DB36" t="s">
        <v>42</v>
      </c>
      <c r="DC36">
        <v>2015</v>
      </c>
      <c r="DD36">
        <v>2</v>
      </c>
      <c r="DE36">
        <v>174</v>
      </c>
      <c r="DF36">
        <v>1</v>
      </c>
      <c r="DG36">
        <v>5</v>
      </c>
      <c r="DH36">
        <v>8</v>
      </c>
      <c r="DI36">
        <v>7</v>
      </c>
      <c r="DJ36">
        <v>8</v>
      </c>
      <c r="DK36">
        <v>17</v>
      </c>
      <c r="DL36">
        <v>12</v>
      </c>
      <c r="DM36">
        <v>14</v>
      </c>
      <c r="DN36">
        <v>21</v>
      </c>
      <c r="DO36">
        <v>17</v>
      </c>
      <c r="DP36">
        <v>18</v>
      </c>
      <c r="DQ36">
        <v>11</v>
      </c>
      <c r="DR36">
        <v>12</v>
      </c>
      <c r="DS36">
        <v>5</v>
      </c>
      <c r="DT36" s="7">
        <v>5.5627523551999998</v>
      </c>
      <c r="DU36" s="7">
        <v>0.5858848619</v>
      </c>
      <c r="DV36" s="7">
        <v>2.6852846401999999</v>
      </c>
      <c r="DW36" s="7">
        <v>4.6161391765999999</v>
      </c>
      <c r="DX36" s="7">
        <v>4.4277175116</v>
      </c>
      <c r="DY36" s="7">
        <v>4.5300113250000003</v>
      </c>
      <c r="DZ36" s="7">
        <v>8.7055377461999992</v>
      </c>
      <c r="EA36" s="7">
        <v>5.9299377850999999</v>
      </c>
      <c r="EB36" s="7">
        <v>7.0492389339999999</v>
      </c>
      <c r="EC36" s="7">
        <v>11.753775201</v>
      </c>
      <c r="ED36" s="7">
        <v>10.002883184</v>
      </c>
      <c r="EE36" s="7">
        <v>10.12926062</v>
      </c>
      <c r="EF36" s="7">
        <v>7.4659788915999998</v>
      </c>
      <c r="EG36" s="7">
        <v>11.652974422</v>
      </c>
      <c r="EH36" s="7">
        <v>6.9872412973999998</v>
      </c>
      <c r="EI36" s="7">
        <v>19.044475198000001</v>
      </c>
      <c r="EJ36">
        <v>15</v>
      </c>
    </row>
    <row r="37" spans="1:140" x14ac:dyDescent="0.2">
      <c r="A37">
        <v>8</v>
      </c>
      <c r="B37" t="s">
        <v>41</v>
      </c>
      <c r="C37">
        <v>2015</v>
      </c>
      <c r="D37">
        <v>3</v>
      </c>
      <c r="E37">
        <v>195</v>
      </c>
      <c r="F37">
        <v>10</v>
      </c>
      <c r="G37">
        <v>12</v>
      </c>
      <c r="H37">
        <v>13</v>
      </c>
      <c r="I37">
        <v>14</v>
      </c>
      <c r="J37">
        <v>12</v>
      </c>
      <c r="K37">
        <v>15</v>
      </c>
      <c r="L37">
        <v>10</v>
      </c>
      <c r="M37">
        <v>22</v>
      </c>
      <c r="N37">
        <v>15</v>
      </c>
      <c r="O37">
        <v>13</v>
      </c>
      <c r="P37">
        <v>13</v>
      </c>
      <c r="Q37">
        <v>15</v>
      </c>
      <c r="R37">
        <v>12</v>
      </c>
      <c r="S37">
        <v>8</v>
      </c>
      <c r="T37" s="7">
        <v>14.148500981</v>
      </c>
      <c r="U37" s="7">
        <v>16.697278344000001</v>
      </c>
      <c r="V37" s="7">
        <v>15.688120171</v>
      </c>
      <c r="W37" s="7">
        <v>13.175364095999999</v>
      </c>
      <c r="X37" s="7">
        <v>14.963339817</v>
      </c>
      <c r="Y37" s="7">
        <v>13.345047319000001</v>
      </c>
      <c r="Z37" s="7">
        <v>16.417665408000001</v>
      </c>
      <c r="AA37" s="7">
        <v>11.720169239000001</v>
      </c>
      <c r="AB37" s="7">
        <v>24.768080698999999</v>
      </c>
      <c r="AC37" s="7">
        <v>16.856015912</v>
      </c>
      <c r="AD37" s="7">
        <v>15.716427293000001</v>
      </c>
      <c r="AE37" s="7">
        <v>18.145780408</v>
      </c>
      <c r="AF37" s="7">
        <v>26.959991373000001</v>
      </c>
      <c r="AG37" s="7">
        <v>21.871867310999999</v>
      </c>
      <c r="AH37" s="7">
        <v>22.032497933999998</v>
      </c>
      <c r="AI37" s="7">
        <v>30.118465965999999</v>
      </c>
      <c r="AJ37">
        <v>9</v>
      </c>
      <c r="AL37" s="11"/>
      <c r="AN37" s="11"/>
      <c r="BB37" t="s">
        <v>41</v>
      </c>
      <c r="BC37">
        <v>2015</v>
      </c>
      <c r="BD37">
        <v>1</v>
      </c>
      <c r="BE37">
        <v>159</v>
      </c>
      <c r="BF37">
        <v>10</v>
      </c>
      <c r="BG37">
        <v>11</v>
      </c>
      <c r="BH37">
        <v>13</v>
      </c>
      <c r="BI37">
        <v>12</v>
      </c>
      <c r="BJ37">
        <v>8</v>
      </c>
      <c r="BK37">
        <v>12</v>
      </c>
      <c r="BL37">
        <v>9</v>
      </c>
      <c r="BM37">
        <v>19</v>
      </c>
      <c r="BN37">
        <v>11</v>
      </c>
      <c r="BO37">
        <v>9</v>
      </c>
      <c r="BP37">
        <v>12</v>
      </c>
      <c r="BQ37">
        <v>12</v>
      </c>
      <c r="BR37">
        <v>9</v>
      </c>
      <c r="BS37">
        <v>6</v>
      </c>
      <c r="BT37" s="7">
        <v>26.220308038999999</v>
      </c>
      <c r="BU37" s="7">
        <v>32.448569018000001</v>
      </c>
      <c r="BV37" s="7">
        <v>27.956388035</v>
      </c>
      <c r="BW37" s="7">
        <v>25.332242097999998</v>
      </c>
      <c r="BX37" s="7">
        <v>24.932474547999998</v>
      </c>
      <c r="BY37" s="7">
        <v>17.369403795</v>
      </c>
      <c r="BZ37" s="7">
        <v>25.954363576999999</v>
      </c>
      <c r="CA37" s="7">
        <v>21.410219812000001</v>
      </c>
      <c r="CB37" s="7">
        <v>44.471491432999997</v>
      </c>
      <c r="CC37" s="7">
        <v>26.850879977000002</v>
      </c>
      <c r="CD37" s="7">
        <v>25.034770515000002</v>
      </c>
      <c r="CE37" s="7">
        <v>41.315200550999997</v>
      </c>
      <c r="CF37" s="7">
        <v>58.269398854000002</v>
      </c>
      <c r="CG37" s="7">
        <v>50.732807215000001</v>
      </c>
      <c r="CH37" s="7">
        <v>58.904378559000001</v>
      </c>
      <c r="CI37" s="7">
        <v>79.026394816000007</v>
      </c>
      <c r="CJ37">
        <v>5</v>
      </c>
      <c r="DB37" t="s">
        <v>41</v>
      </c>
      <c r="DC37">
        <v>2015</v>
      </c>
      <c r="DD37">
        <v>2</v>
      </c>
      <c r="DE37">
        <v>36</v>
      </c>
      <c r="DF37">
        <v>0</v>
      </c>
      <c r="DG37">
        <v>1</v>
      </c>
      <c r="DH37">
        <v>0</v>
      </c>
      <c r="DI37">
        <v>2</v>
      </c>
      <c r="DJ37">
        <v>4</v>
      </c>
      <c r="DK37">
        <v>3</v>
      </c>
      <c r="DL37">
        <v>1</v>
      </c>
      <c r="DM37">
        <v>3</v>
      </c>
      <c r="DN37">
        <v>4</v>
      </c>
      <c r="DO37">
        <v>4</v>
      </c>
      <c r="DP37">
        <v>1</v>
      </c>
      <c r="DQ37">
        <v>3</v>
      </c>
      <c r="DR37">
        <v>3</v>
      </c>
      <c r="DS37">
        <v>2</v>
      </c>
      <c r="DT37" s="7">
        <v>4.4772472542999999</v>
      </c>
      <c r="DU37" s="7">
        <v>0</v>
      </c>
      <c r="DV37" s="7">
        <v>2.6922248546000001</v>
      </c>
      <c r="DW37" s="7">
        <v>0</v>
      </c>
      <c r="DX37" s="7">
        <v>4.402183483</v>
      </c>
      <c r="DY37" s="7">
        <v>9.1193032852000009</v>
      </c>
      <c r="DZ37" s="7">
        <v>6.6474628850000004</v>
      </c>
      <c r="EA37" s="7">
        <v>2.3101624044000002</v>
      </c>
      <c r="EB37" s="7">
        <v>6.5075921908999996</v>
      </c>
      <c r="EC37" s="7">
        <v>8.3295156387000002</v>
      </c>
      <c r="ED37" s="7">
        <v>8.5532224264999996</v>
      </c>
      <c r="EE37" s="7">
        <v>2.3475831630999999</v>
      </c>
      <c r="EF37" s="7">
        <v>8.5606665906000003</v>
      </c>
      <c r="EG37" s="7">
        <v>8.0808080808000007</v>
      </c>
      <c r="EH37" s="7">
        <v>7.6557954371000001</v>
      </c>
      <c r="EI37" s="7">
        <v>16.981532583</v>
      </c>
      <c r="EJ37">
        <v>4</v>
      </c>
    </row>
    <row r="38" spans="1:140" x14ac:dyDescent="0.2">
      <c r="A38">
        <v>9</v>
      </c>
      <c r="B38" t="s">
        <v>40</v>
      </c>
      <c r="C38">
        <v>2015</v>
      </c>
      <c r="D38">
        <v>3</v>
      </c>
      <c r="E38">
        <v>729</v>
      </c>
      <c r="F38">
        <v>17</v>
      </c>
      <c r="G38">
        <v>54</v>
      </c>
      <c r="H38">
        <v>65</v>
      </c>
      <c r="I38">
        <v>57</v>
      </c>
      <c r="J38">
        <v>49</v>
      </c>
      <c r="K38">
        <v>50</v>
      </c>
      <c r="L38">
        <v>73</v>
      </c>
      <c r="M38">
        <v>72</v>
      </c>
      <c r="N38">
        <v>78</v>
      </c>
      <c r="O38">
        <v>54</v>
      </c>
      <c r="P38">
        <v>45</v>
      </c>
      <c r="Q38">
        <v>36</v>
      </c>
      <c r="R38">
        <v>32</v>
      </c>
      <c r="S38">
        <v>23</v>
      </c>
      <c r="T38" s="7">
        <v>13.113884970000001</v>
      </c>
      <c r="U38" s="7">
        <v>5.6140443576000001</v>
      </c>
      <c r="V38" s="7">
        <v>15.929532468</v>
      </c>
      <c r="W38" s="7">
        <v>19.720155819999999</v>
      </c>
      <c r="X38" s="7">
        <v>16.458291225</v>
      </c>
      <c r="Y38" s="7">
        <v>14.224544597</v>
      </c>
      <c r="Z38" s="7">
        <v>16.004199501999999</v>
      </c>
      <c r="AA38" s="7">
        <v>20.746829002999998</v>
      </c>
      <c r="AB38" s="7">
        <v>19.257206742000001</v>
      </c>
      <c r="AC38" s="7">
        <v>21.200606663999999</v>
      </c>
      <c r="AD38" s="7">
        <v>14.504743588</v>
      </c>
      <c r="AE38" s="7">
        <v>11.722840783000001</v>
      </c>
      <c r="AF38" s="7">
        <v>14.372290224</v>
      </c>
      <c r="AG38" s="7">
        <v>16.518686764000002</v>
      </c>
      <c r="AH38" s="7">
        <v>16.095847271</v>
      </c>
      <c r="AI38" s="7">
        <v>13.905050461</v>
      </c>
      <c r="AJ38">
        <v>19</v>
      </c>
      <c r="AL38" s="11"/>
      <c r="AN38" s="11"/>
      <c r="BB38" t="s">
        <v>40</v>
      </c>
      <c r="BC38">
        <v>2015</v>
      </c>
      <c r="BD38">
        <v>1</v>
      </c>
      <c r="BE38">
        <v>556</v>
      </c>
      <c r="BF38">
        <v>15</v>
      </c>
      <c r="BG38">
        <v>44</v>
      </c>
      <c r="BH38">
        <v>49</v>
      </c>
      <c r="BI38">
        <v>43</v>
      </c>
      <c r="BJ38">
        <v>41</v>
      </c>
      <c r="BK38">
        <v>36</v>
      </c>
      <c r="BL38">
        <v>57</v>
      </c>
      <c r="BM38">
        <v>55</v>
      </c>
      <c r="BN38">
        <v>57</v>
      </c>
      <c r="BO38">
        <v>43</v>
      </c>
      <c r="BP38">
        <v>30</v>
      </c>
      <c r="BQ38">
        <v>28</v>
      </c>
      <c r="BR38">
        <v>24</v>
      </c>
      <c r="BS38">
        <v>17</v>
      </c>
      <c r="BT38" s="7">
        <v>20.483685525999999</v>
      </c>
      <c r="BU38" s="7">
        <v>9.6814168430999992</v>
      </c>
      <c r="BV38" s="7">
        <v>25.451621672999998</v>
      </c>
      <c r="BW38" s="7">
        <v>28.991681162999999</v>
      </c>
      <c r="BX38" s="7">
        <v>24.163276315000001</v>
      </c>
      <c r="BY38" s="7">
        <v>23.168684978999998</v>
      </c>
      <c r="BZ38" s="7">
        <v>22.521395326</v>
      </c>
      <c r="CA38" s="7">
        <v>32.052183204000002</v>
      </c>
      <c r="CB38" s="7">
        <v>29.313634571000001</v>
      </c>
      <c r="CC38" s="7">
        <v>31.280010975</v>
      </c>
      <c r="CD38" s="7">
        <v>23.672157138999999</v>
      </c>
      <c r="CE38" s="7">
        <v>16.256197674999999</v>
      </c>
      <c r="CF38" s="7">
        <v>24.207004470000001</v>
      </c>
      <c r="CG38" s="7">
        <v>28.851355413</v>
      </c>
      <c r="CH38" s="7">
        <v>30.819993110999999</v>
      </c>
      <c r="CI38" s="7">
        <v>29.754525167000001</v>
      </c>
      <c r="CJ38">
        <v>12</v>
      </c>
      <c r="DB38" t="s">
        <v>40</v>
      </c>
      <c r="DC38">
        <v>2015</v>
      </c>
      <c r="DD38">
        <v>2</v>
      </c>
      <c r="DE38">
        <v>173</v>
      </c>
      <c r="DF38">
        <v>2</v>
      </c>
      <c r="DG38">
        <v>10</v>
      </c>
      <c r="DH38">
        <v>16</v>
      </c>
      <c r="DI38">
        <v>14</v>
      </c>
      <c r="DJ38">
        <v>8</v>
      </c>
      <c r="DK38">
        <v>14</v>
      </c>
      <c r="DL38">
        <v>16</v>
      </c>
      <c r="DM38">
        <v>17</v>
      </c>
      <c r="DN38">
        <v>21</v>
      </c>
      <c r="DO38">
        <v>11</v>
      </c>
      <c r="DP38">
        <v>15</v>
      </c>
      <c r="DQ38">
        <v>8</v>
      </c>
      <c r="DR38">
        <v>8</v>
      </c>
      <c r="DS38">
        <v>6</v>
      </c>
      <c r="DT38" s="7">
        <v>6.0257798255999999</v>
      </c>
      <c r="DU38" s="7">
        <v>1.3524845140999999</v>
      </c>
      <c r="DV38" s="7">
        <v>6.0198897155999997</v>
      </c>
      <c r="DW38" s="7">
        <v>9.9627641688999997</v>
      </c>
      <c r="DX38" s="7">
        <v>8.3148229537000002</v>
      </c>
      <c r="DY38" s="7">
        <v>4.7757772576999997</v>
      </c>
      <c r="DZ38" s="7">
        <v>9.1761158811999994</v>
      </c>
      <c r="EA38" s="7">
        <v>9.1940284784999999</v>
      </c>
      <c r="EB38" s="7">
        <v>9.1270267367999995</v>
      </c>
      <c r="EC38" s="7">
        <v>11.309232102999999</v>
      </c>
      <c r="ED38" s="7">
        <v>5.7699167033999998</v>
      </c>
      <c r="EE38" s="7">
        <v>7.5255492397000001</v>
      </c>
      <c r="EF38" s="7">
        <v>5.9341458168000001</v>
      </c>
      <c r="EG38" s="7">
        <v>7.2375265753000004</v>
      </c>
      <c r="EH38" s="7">
        <v>6.8387758591000001</v>
      </c>
      <c r="EI38" s="7">
        <v>7.2681209831000002</v>
      </c>
      <c r="EJ38">
        <v>7</v>
      </c>
    </row>
    <row r="39" spans="1:140" x14ac:dyDescent="0.2">
      <c r="A39">
        <v>10</v>
      </c>
      <c r="B39" t="s">
        <v>39</v>
      </c>
      <c r="C39">
        <v>2014</v>
      </c>
      <c r="D39">
        <v>3</v>
      </c>
      <c r="E39">
        <v>8875</v>
      </c>
      <c r="F39">
        <v>133</v>
      </c>
      <c r="G39">
        <v>241</v>
      </c>
      <c r="H39">
        <v>354</v>
      </c>
      <c r="I39">
        <v>496</v>
      </c>
      <c r="J39">
        <v>564</v>
      </c>
      <c r="K39">
        <v>844</v>
      </c>
      <c r="L39">
        <v>952</v>
      </c>
      <c r="M39">
        <v>952</v>
      </c>
      <c r="N39">
        <v>857</v>
      </c>
      <c r="O39">
        <v>706</v>
      </c>
      <c r="P39">
        <v>575</v>
      </c>
      <c r="Q39">
        <v>427</v>
      </c>
      <c r="R39">
        <v>536</v>
      </c>
      <c r="S39">
        <v>583</v>
      </c>
      <c r="T39" s="7">
        <v>13.129436845000001</v>
      </c>
      <c r="U39" s="7">
        <v>3.4768560332999998</v>
      </c>
      <c r="V39" s="7">
        <v>6.4648281159999996</v>
      </c>
      <c r="W39" s="7">
        <v>9.2068410469999993</v>
      </c>
      <c r="X39" s="7">
        <v>12.344446903</v>
      </c>
      <c r="Y39" s="7">
        <v>14.329621436</v>
      </c>
      <c r="Z39" s="7">
        <v>19.043600594000001</v>
      </c>
      <c r="AA39" s="7">
        <v>21.823595203</v>
      </c>
      <c r="AB39" s="7">
        <v>22.117294143999999</v>
      </c>
      <c r="AC39" s="7">
        <v>20.918658638</v>
      </c>
      <c r="AD39" s="7">
        <v>17.731204483999999</v>
      </c>
      <c r="AE39" s="7">
        <v>16.369472953999999</v>
      </c>
      <c r="AF39" s="7">
        <v>18.053174420000001</v>
      </c>
      <c r="AG39" s="7">
        <v>24.634605830000002</v>
      </c>
      <c r="AH39" s="7">
        <v>31.470968166999999</v>
      </c>
      <c r="AI39" s="7">
        <v>33.226452270999999</v>
      </c>
      <c r="AJ39">
        <v>629</v>
      </c>
      <c r="AL39" s="11"/>
      <c r="AN39" s="11"/>
      <c r="BB39" t="s">
        <v>39</v>
      </c>
      <c r="BC39">
        <v>2014</v>
      </c>
      <c r="BD39">
        <v>1</v>
      </c>
      <c r="BE39">
        <v>6659</v>
      </c>
      <c r="BF39">
        <v>91</v>
      </c>
      <c r="BG39">
        <v>191</v>
      </c>
      <c r="BH39">
        <v>285</v>
      </c>
      <c r="BI39">
        <v>395</v>
      </c>
      <c r="BJ39">
        <v>460</v>
      </c>
      <c r="BK39">
        <v>650</v>
      </c>
      <c r="BL39">
        <v>722</v>
      </c>
      <c r="BM39">
        <v>703</v>
      </c>
      <c r="BN39">
        <v>612</v>
      </c>
      <c r="BO39">
        <v>511</v>
      </c>
      <c r="BP39">
        <v>405</v>
      </c>
      <c r="BQ39">
        <v>296</v>
      </c>
      <c r="BR39">
        <v>404</v>
      </c>
      <c r="BS39">
        <v>446</v>
      </c>
      <c r="BT39" s="7">
        <v>21.148641176999998</v>
      </c>
      <c r="BU39" s="7">
        <v>4.6471462692000003</v>
      </c>
      <c r="BV39" s="7">
        <v>10.143215834999999</v>
      </c>
      <c r="BW39" s="7">
        <v>14.997797692000001</v>
      </c>
      <c r="BX39" s="7">
        <v>19.979049817</v>
      </c>
      <c r="BY39" s="7">
        <v>23.55616096</v>
      </c>
      <c r="BZ39" s="7">
        <v>29.447514787999999</v>
      </c>
      <c r="CA39" s="7">
        <v>33.505019488000002</v>
      </c>
      <c r="CB39" s="7">
        <v>33.301579195999999</v>
      </c>
      <c r="CC39" s="7">
        <v>30.818410071999999</v>
      </c>
      <c r="CD39" s="7">
        <v>26.751111531999999</v>
      </c>
      <c r="CE39" s="7">
        <v>24.275321708</v>
      </c>
      <c r="CF39" s="7">
        <v>27.127889669999998</v>
      </c>
      <c r="CG39" s="7">
        <v>43.027610093</v>
      </c>
      <c r="CH39" s="7">
        <v>61.801271499000002</v>
      </c>
      <c r="CI39" s="7">
        <v>81.258721597999994</v>
      </c>
      <c r="CJ39">
        <v>474</v>
      </c>
      <c r="DB39" t="s">
        <v>39</v>
      </c>
      <c r="DC39">
        <v>2014</v>
      </c>
      <c r="DD39">
        <v>2</v>
      </c>
      <c r="DE39">
        <v>2216</v>
      </c>
      <c r="DF39">
        <v>42</v>
      </c>
      <c r="DG39">
        <v>50</v>
      </c>
      <c r="DH39">
        <v>69</v>
      </c>
      <c r="DI39">
        <v>101</v>
      </c>
      <c r="DJ39">
        <v>104</v>
      </c>
      <c r="DK39">
        <v>194</v>
      </c>
      <c r="DL39">
        <v>230</v>
      </c>
      <c r="DM39">
        <v>249</v>
      </c>
      <c r="DN39">
        <v>245</v>
      </c>
      <c r="DO39">
        <v>195</v>
      </c>
      <c r="DP39">
        <v>170</v>
      </c>
      <c r="DQ39">
        <v>131</v>
      </c>
      <c r="DR39">
        <v>132</v>
      </c>
      <c r="DS39">
        <v>137</v>
      </c>
      <c r="DT39" s="7">
        <v>6.1874421714999999</v>
      </c>
      <c r="DU39" s="7">
        <v>2.2494729805999998</v>
      </c>
      <c r="DV39" s="7">
        <v>2.7102738893999998</v>
      </c>
      <c r="DW39" s="7">
        <v>3.5481270003000001</v>
      </c>
      <c r="DX39" s="7">
        <v>4.9487243560999996</v>
      </c>
      <c r="DY39" s="7">
        <v>5.2442536342999997</v>
      </c>
      <c r="DZ39" s="7">
        <v>8.7205983229000008</v>
      </c>
      <c r="EA39" s="7">
        <v>10.419734070000001</v>
      </c>
      <c r="EB39" s="7">
        <v>11.352688832</v>
      </c>
      <c r="EC39" s="7">
        <v>11.605901482</v>
      </c>
      <c r="ED39" s="7">
        <v>9.4135593874999994</v>
      </c>
      <c r="EE39" s="7">
        <v>9.2177142780000008</v>
      </c>
      <c r="EF39" s="7">
        <v>10.281711034000001</v>
      </c>
      <c r="EG39" s="7">
        <v>10.672108364</v>
      </c>
      <c r="EH39" s="7">
        <v>12.114963040999999</v>
      </c>
      <c r="EI39" s="7">
        <v>11.834337597999999</v>
      </c>
      <c r="EJ39">
        <v>155</v>
      </c>
    </row>
    <row r="40" spans="1:140" x14ac:dyDescent="0.2">
      <c r="A40">
        <v>11</v>
      </c>
      <c r="B40" t="s">
        <v>38</v>
      </c>
      <c r="C40">
        <v>2015</v>
      </c>
      <c r="D40">
        <v>3</v>
      </c>
      <c r="E40">
        <v>10078</v>
      </c>
      <c r="F40">
        <v>196</v>
      </c>
      <c r="G40">
        <v>316</v>
      </c>
      <c r="H40">
        <v>427</v>
      </c>
      <c r="I40">
        <v>485</v>
      </c>
      <c r="J40">
        <v>466</v>
      </c>
      <c r="K40">
        <v>621</v>
      </c>
      <c r="L40">
        <v>895</v>
      </c>
      <c r="M40">
        <v>1082</v>
      </c>
      <c r="N40">
        <v>1034</v>
      </c>
      <c r="O40">
        <v>757</v>
      </c>
      <c r="P40">
        <v>590</v>
      </c>
      <c r="Q40">
        <v>827</v>
      </c>
      <c r="R40">
        <v>934</v>
      </c>
      <c r="S40">
        <v>680</v>
      </c>
      <c r="T40" s="7">
        <v>10.573988722999999</v>
      </c>
      <c r="U40" s="7">
        <v>4.7476261264000001</v>
      </c>
      <c r="V40" s="7">
        <v>6.8888750335999998</v>
      </c>
      <c r="W40" s="7">
        <v>8.0913262498999998</v>
      </c>
      <c r="X40" s="7">
        <v>9.4708564173000003</v>
      </c>
      <c r="Y40" s="7">
        <v>9.5979904361999999</v>
      </c>
      <c r="Z40" s="7">
        <v>12.207141630000001</v>
      </c>
      <c r="AA40" s="7">
        <v>13.513376809</v>
      </c>
      <c r="AB40" s="7">
        <v>15.668191154000001</v>
      </c>
      <c r="AC40" s="7">
        <v>17.39016655</v>
      </c>
      <c r="AD40" s="7">
        <v>14.620908053000001</v>
      </c>
      <c r="AE40" s="7">
        <v>14.147354528999999</v>
      </c>
      <c r="AF40" s="7">
        <v>19.701232125000001</v>
      </c>
      <c r="AG40" s="7">
        <v>22.293281726</v>
      </c>
      <c r="AH40" s="7">
        <v>27.635996536</v>
      </c>
      <c r="AI40" s="7">
        <v>34.417729219999998</v>
      </c>
      <c r="AJ40">
        <v>749</v>
      </c>
      <c r="AL40" s="11"/>
      <c r="AN40" s="11"/>
      <c r="BB40" t="s">
        <v>38</v>
      </c>
      <c r="BC40">
        <v>2015</v>
      </c>
      <c r="BD40">
        <v>1</v>
      </c>
      <c r="BE40">
        <v>7397</v>
      </c>
      <c r="BF40">
        <v>133</v>
      </c>
      <c r="BG40">
        <v>243</v>
      </c>
      <c r="BH40">
        <v>340</v>
      </c>
      <c r="BI40">
        <v>380</v>
      </c>
      <c r="BJ40">
        <v>356</v>
      </c>
      <c r="BK40">
        <v>458</v>
      </c>
      <c r="BL40">
        <v>658</v>
      </c>
      <c r="BM40">
        <v>792</v>
      </c>
      <c r="BN40">
        <v>768</v>
      </c>
      <c r="BO40">
        <v>548</v>
      </c>
      <c r="BP40">
        <v>406</v>
      </c>
      <c r="BQ40">
        <v>580</v>
      </c>
      <c r="BR40">
        <v>681</v>
      </c>
      <c r="BS40">
        <v>517</v>
      </c>
      <c r="BT40" s="7">
        <v>16.514258245000001</v>
      </c>
      <c r="BU40" s="7">
        <v>6.2089677100999996</v>
      </c>
      <c r="BV40" s="7">
        <v>10.217652824</v>
      </c>
      <c r="BW40" s="7">
        <v>12.475374894</v>
      </c>
      <c r="BX40" s="7">
        <v>14.550673293999999</v>
      </c>
      <c r="BY40" s="7">
        <v>14.510688182000001</v>
      </c>
      <c r="BZ40" s="7">
        <v>17.855903637000001</v>
      </c>
      <c r="CA40" s="7">
        <v>19.622040143</v>
      </c>
      <c r="CB40" s="7">
        <v>22.740212879000001</v>
      </c>
      <c r="CC40" s="7">
        <v>25.909934637999999</v>
      </c>
      <c r="CD40" s="7">
        <v>21.783253448</v>
      </c>
      <c r="CE40" s="7">
        <v>20.268108131999998</v>
      </c>
      <c r="CF40" s="7">
        <v>29.688521343000001</v>
      </c>
      <c r="CG40" s="7">
        <v>36.799114660000001</v>
      </c>
      <c r="CH40" s="7">
        <v>52.365248112000003</v>
      </c>
      <c r="CI40" s="7">
        <v>81.724494570000005</v>
      </c>
      <c r="CJ40">
        <v>531</v>
      </c>
      <c r="DB40" t="s">
        <v>38</v>
      </c>
      <c r="DC40">
        <v>2015</v>
      </c>
      <c r="DD40">
        <v>2</v>
      </c>
      <c r="DE40">
        <v>2681</v>
      </c>
      <c r="DF40">
        <v>63</v>
      </c>
      <c r="DG40">
        <v>73</v>
      </c>
      <c r="DH40">
        <v>87</v>
      </c>
      <c r="DI40">
        <v>105</v>
      </c>
      <c r="DJ40">
        <v>110</v>
      </c>
      <c r="DK40">
        <v>163</v>
      </c>
      <c r="DL40">
        <v>237</v>
      </c>
      <c r="DM40">
        <v>290</v>
      </c>
      <c r="DN40">
        <v>266</v>
      </c>
      <c r="DO40">
        <v>209</v>
      </c>
      <c r="DP40">
        <v>184</v>
      </c>
      <c r="DQ40">
        <v>247</v>
      </c>
      <c r="DR40">
        <v>253</v>
      </c>
      <c r="DS40">
        <v>163</v>
      </c>
      <c r="DT40" s="7">
        <v>5.3855577119999998</v>
      </c>
      <c r="DU40" s="7">
        <v>3.1717007766999998</v>
      </c>
      <c r="DV40" s="7">
        <v>3.3048587308999999</v>
      </c>
      <c r="DW40" s="7">
        <v>3.4092418669</v>
      </c>
      <c r="DX40" s="7">
        <v>4.1842504812000003</v>
      </c>
      <c r="DY40" s="7">
        <v>4.5798621795000001</v>
      </c>
      <c r="DZ40" s="7">
        <v>6.4625915071</v>
      </c>
      <c r="EA40" s="7">
        <v>7.2483824944000004</v>
      </c>
      <c r="EB40" s="7">
        <v>8.4723628602000005</v>
      </c>
      <c r="EC40" s="7">
        <v>8.9208608966000007</v>
      </c>
      <c r="ED40" s="7">
        <v>7.8517617437</v>
      </c>
      <c r="EE40" s="7">
        <v>8.4900454216999997</v>
      </c>
      <c r="EF40" s="7">
        <v>11.00668868</v>
      </c>
      <c r="EG40" s="7">
        <v>10.816518919</v>
      </c>
      <c r="EH40" s="7">
        <v>11.063876579</v>
      </c>
      <c r="EI40" s="7">
        <v>14.281409274</v>
      </c>
      <c r="EJ40">
        <v>218</v>
      </c>
    </row>
    <row r="41" spans="1:140" x14ac:dyDescent="0.2">
      <c r="A41">
        <v>12</v>
      </c>
      <c r="B41" t="s">
        <v>37</v>
      </c>
      <c r="C41">
        <v>2015</v>
      </c>
      <c r="D41">
        <v>3</v>
      </c>
      <c r="E41">
        <v>529</v>
      </c>
      <c r="F41">
        <v>6</v>
      </c>
      <c r="G41">
        <v>17</v>
      </c>
      <c r="H41">
        <v>25</v>
      </c>
      <c r="I41">
        <v>38</v>
      </c>
      <c r="J41">
        <v>36</v>
      </c>
      <c r="K41">
        <v>41</v>
      </c>
      <c r="L41">
        <v>58</v>
      </c>
      <c r="M41">
        <v>48</v>
      </c>
      <c r="N41">
        <v>60</v>
      </c>
      <c r="O41">
        <v>49</v>
      </c>
      <c r="P41">
        <v>43</v>
      </c>
      <c r="Q41">
        <v>26</v>
      </c>
      <c r="R41">
        <v>33</v>
      </c>
      <c r="S41">
        <v>22</v>
      </c>
      <c r="T41" s="7">
        <v>4.4154909567000002</v>
      </c>
      <c r="U41" s="7">
        <v>1.1189249369000001</v>
      </c>
      <c r="V41" s="7">
        <v>3.0003476873000001</v>
      </c>
      <c r="W41" s="7">
        <v>4.1499975100000004</v>
      </c>
      <c r="X41" s="7">
        <v>5.2066206291999997</v>
      </c>
      <c r="Y41" s="7">
        <v>4.4387070046000003</v>
      </c>
      <c r="Z41" s="7">
        <v>5.0327620534999999</v>
      </c>
      <c r="AA41" s="7">
        <v>7.0646328644</v>
      </c>
      <c r="AB41" s="7">
        <v>6.4874683735999996</v>
      </c>
      <c r="AC41" s="7">
        <v>8.4506566159999998</v>
      </c>
      <c r="AD41" s="7">
        <v>7.6450213748999998</v>
      </c>
      <c r="AE41" s="7">
        <v>7.0548241872000004</v>
      </c>
      <c r="AF41" s="7">
        <v>5.2846065509000004</v>
      </c>
      <c r="AG41" s="7">
        <v>6.7554703956999997</v>
      </c>
      <c r="AH41" s="7">
        <v>5.7902660364000003</v>
      </c>
      <c r="AI41" s="7">
        <v>8.6791603716000001</v>
      </c>
      <c r="AJ41">
        <v>27</v>
      </c>
      <c r="AL41" s="11"/>
      <c r="AN41" s="11"/>
      <c r="BB41" t="s">
        <v>37</v>
      </c>
      <c r="BC41">
        <v>2015</v>
      </c>
      <c r="BD41">
        <v>1</v>
      </c>
      <c r="BE41">
        <v>422</v>
      </c>
      <c r="BF41">
        <v>4</v>
      </c>
      <c r="BG41">
        <v>16</v>
      </c>
      <c r="BH41">
        <v>21</v>
      </c>
      <c r="BI41">
        <v>25</v>
      </c>
      <c r="BJ41">
        <v>26</v>
      </c>
      <c r="BK41">
        <v>32</v>
      </c>
      <c r="BL41">
        <v>50</v>
      </c>
      <c r="BM41">
        <v>39</v>
      </c>
      <c r="BN41">
        <v>49</v>
      </c>
      <c r="BO41">
        <v>35</v>
      </c>
      <c r="BP41">
        <v>35</v>
      </c>
      <c r="BQ41">
        <v>20</v>
      </c>
      <c r="BR41">
        <v>30</v>
      </c>
      <c r="BS41">
        <v>20</v>
      </c>
      <c r="BT41" s="7">
        <v>7.3620744630999999</v>
      </c>
      <c r="BU41" s="7">
        <v>1.4644826349</v>
      </c>
      <c r="BV41" s="7">
        <v>5.5523167040999999</v>
      </c>
      <c r="BW41" s="7">
        <v>6.9716254842999996</v>
      </c>
      <c r="BX41" s="7">
        <v>6.7909685551000001</v>
      </c>
      <c r="BY41" s="7">
        <v>6.4115210101000004</v>
      </c>
      <c r="BZ41" s="7">
        <v>7.9625560799999997</v>
      </c>
      <c r="CA41" s="7">
        <v>12.54362044</v>
      </c>
      <c r="CB41" s="7">
        <v>11.055017135</v>
      </c>
      <c r="CC41" s="7">
        <v>14.528419367</v>
      </c>
      <c r="CD41" s="7">
        <v>11.426631233</v>
      </c>
      <c r="CE41" s="7">
        <v>12.220542383</v>
      </c>
      <c r="CF41" s="7">
        <v>8.7760098993</v>
      </c>
      <c r="CG41" s="7">
        <v>14.083052455000001</v>
      </c>
      <c r="CH41" s="7">
        <v>12.512434232</v>
      </c>
      <c r="CI41" s="7">
        <v>16.296066944</v>
      </c>
      <c r="CJ41">
        <v>20</v>
      </c>
      <c r="DB41" t="s">
        <v>37</v>
      </c>
      <c r="DC41">
        <v>2015</v>
      </c>
      <c r="DD41">
        <v>2</v>
      </c>
      <c r="DE41">
        <v>107</v>
      </c>
      <c r="DF41">
        <v>2</v>
      </c>
      <c r="DG41">
        <v>1</v>
      </c>
      <c r="DH41">
        <v>4</v>
      </c>
      <c r="DI41">
        <v>13</v>
      </c>
      <c r="DJ41">
        <v>10</v>
      </c>
      <c r="DK41">
        <v>9</v>
      </c>
      <c r="DL41">
        <v>8</v>
      </c>
      <c r="DM41">
        <v>9</v>
      </c>
      <c r="DN41">
        <v>11</v>
      </c>
      <c r="DO41">
        <v>14</v>
      </c>
      <c r="DP41">
        <v>8</v>
      </c>
      <c r="DQ41">
        <v>6</v>
      </c>
      <c r="DR41">
        <v>3</v>
      </c>
      <c r="DS41">
        <v>2</v>
      </c>
      <c r="DT41" s="7">
        <v>1.7431724653</v>
      </c>
      <c r="DU41" s="7">
        <v>0.76018168340000003</v>
      </c>
      <c r="DV41" s="7">
        <v>0.3591528303</v>
      </c>
      <c r="DW41" s="7">
        <v>1.3280697502000001</v>
      </c>
      <c r="DX41" s="7">
        <v>3.5940990422999999</v>
      </c>
      <c r="DY41" s="7">
        <v>2.4659270529000001</v>
      </c>
      <c r="DZ41" s="7">
        <v>2.1803329126</v>
      </c>
      <c r="EA41" s="7">
        <v>1.8940201050000001</v>
      </c>
      <c r="EB41" s="7">
        <v>2.3249385829000002</v>
      </c>
      <c r="EC41" s="7">
        <v>2.9511662472000002</v>
      </c>
      <c r="ED41" s="7">
        <v>4.1836252906000002</v>
      </c>
      <c r="EE41" s="7">
        <v>2.4759446503000002</v>
      </c>
      <c r="EF41" s="7">
        <v>2.2718581149000001</v>
      </c>
      <c r="EG41" s="7">
        <v>1.0890438558</v>
      </c>
      <c r="EH41" s="7">
        <v>0.90864897529999999</v>
      </c>
      <c r="EI41" s="7">
        <v>3.7162682295999998</v>
      </c>
      <c r="EJ41">
        <v>7</v>
      </c>
    </row>
    <row r="42" spans="1:140" x14ac:dyDescent="0.2">
      <c r="A42">
        <v>13</v>
      </c>
      <c r="B42" t="s">
        <v>36</v>
      </c>
      <c r="C42">
        <v>2016</v>
      </c>
      <c r="D42">
        <v>3</v>
      </c>
      <c r="E42">
        <v>1762</v>
      </c>
      <c r="F42">
        <v>24</v>
      </c>
      <c r="G42">
        <v>48</v>
      </c>
      <c r="H42">
        <v>55</v>
      </c>
      <c r="I42">
        <v>72</v>
      </c>
      <c r="J42">
        <v>107</v>
      </c>
      <c r="K42">
        <v>139</v>
      </c>
      <c r="L42">
        <v>157</v>
      </c>
      <c r="M42">
        <v>168</v>
      </c>
      <c r="N42">
        <v>181</v>
      </c>
      <c r="O42">
        <v>189</v>
      </c>
      <c r="P42">
        <v>152</v>
      </c>
      <c r="Q42">
        <v>134</v>
      </c>
      <c r="R42">
        <v>152</v>
      </c>
      <c r="S42">
        <v>100</v>
      </c>
      <c r="T42" s="7">
        <v>16.206308926999998</v>
      </c>
      <c r="U42" s="7">
        <v>4.8083569242999999</v>
      </c>
      <c r="V42" s="7">
        <v>7.9234266839999998</v>
      </c>
      <c r="W42" s="7">
        <v>8.8940132779999992</v>
      </c>
      <c r="X42" s="7">
        <v>11.659824617</v>
      </c>
      <c r="Y42" s="7">
        <v>13.803762106000001</v>
      </c>
      <c r="Z42" s="7">
        <v>17.27687813</v>
      </c>
      <c r="AA42" s="7">
        <v>22.308186890999998</v>
      </c>
      <c r="AB42" s="7">
        <v>28.569144983000001</v>
      </c>
      <c r="AC42" s="7">
        <v>28.397613659000001</v>
      </c>
      <c r="AD42" s="7">
        <v>25.953000352</v>
      </c>
      <c r="AE42" s="7">
        <v>25.861071600999999</v>
      </c>
      <c r="AF42" s="7">
        <v>29.309701838999999</v>
      </c>
      <c r="AG42" s="7">
        <v>44.140879099999999</v>
      </c>
      <c r="AH42" s="7">
        <v>42.503363079000003</v>
      </c>
      <c r="AI42" s="7">
        <v>43.655916841</v>
      </c>
      <c r="AJ42">
        <v>82</v>
      </c>
      <c r="AL42" s="11"/>
      <c r="AN42" s="11"/>
      <c r="BB42" t="s">
        <v>36</v>
      </c>
      <c r="BC42">
        <v>2016</v>
      </c>
      <c r="BD42">
        <v>1</v>
      </c>
      <c r="BE42">
        <v>1316</v>
      </c>
      <c r="BF42">
        <v>18</v>
      </c>
      <c r="BG42">
        <v>40</v>
      </c>
      <c r="BH42">
        <v>44</v>
      </c>
      <c r="BI42">
        <v>53</v>
      </c>
      <c r="BJ42">
        <v>87</v>
      </c>
      <c r="BK42">
        <v>111</v>
      </c>
      <c r="BL42">
        <v>119</v>
      </c>
      <c r="BM42">
        <v>133</v>
      </c>
      <c r="BN42">
        <v>134</v>
      </c>
      <c r="BO42">
        <v>146</v>
      </c>
      <c r="BP42">
        <v>118</v>
      </c>
      <c r="BQ42">
        <v>97</v>
      </c>
      <c r="BR42">
        <v>98</v>
      </c>
      <c r="BS42">
        <v>65</v>
      </c>
      <c r="BT42" s="7">
        <v>27.465756820999999</v>
      </c>
      <c r="BU42" s="7">
        <v>7.0096460517999999</v>
      </c>
      <c r="BV42" s="7">
        <v>12.850352822</v>
      </c>
      <c r="BW42" s="7">
        <v>13.799743764</v>
      </c>
      <c r="BX42" s="7">
        <v>16.864613745</v>
      </c>
      <c r="BY42" s="7">
        <v>22.215327810000002</v>
      </c>
      <c r="BZ42" s="7">
        <v>27.288517066000001</v>
      </c>
      <c r="CA42" s="7">
        <v>33.750008862999998</v>
      </c>
      <c r="CB42" s="7">
        <v>46.160360398000002</v>
      </c>
      <c r="CC42" s="7">
        <v>44.705262210000001</v>
      </c>
      <c r="CD42" s="7">
        <v>44.383105237000002</v>
      </c>
      <c r="CE42" s="7">
        <v>46.739337094</v>
      </c>
      <c r="CF42" s="7">
        <v>52.948754340000001</v>
      </c>
      <c r="CG42" s="7">
        <v>80.492482577000004</v>
      </c>
      <c r="CH42" s="7">
        <v>87.452573796999999</v>
      </c>
      <c r="CI42" s="7">
        <v>101.27084988</v>
      </c>
      <c r="CJ42">
        <v>51</v>
      </c>
      <c r="DB42" t="s">
        <v>36</v>
      </c>
      <c r="DC42">
        <v>2016</v>
      </c>
      <c r="DD42">
        <v>2</v>
      </c>
      <c r="DE42">
        <v>446</v>
      </c>
      <c r="DF42">
        <v>6</v>
      </c>
      <c r="DG42">
        <v>8</v>
      </c>
      <c r="DH42">
        <v>11</v>
      </c>
      <c r="DI42">
        <v>19</v>
      </c>
      <c r="DJ42">
        <v>20</v>
      </c>
      <c r="DK42">
        <v>28</v>
      </c>
      <c r="DL42">
        <v>38</v>
      </c>
      <c r="DM42">
        <v>35</v>
      </c>
      <c r="DN42">
        <v>47</v>
      </c>
      <c r="DO42">
        <v>43</v>
      </c>
      <c r="DP42">
        <v>34</v>
      </c>
      <c r="DQ42">
        <v>37</v>
      </c>
      <c r="DR42">
        <v>54</v>
      </c>
      <c r="DS42">
        <v>35</v>
      </c>
      <c r="DT42" s="7">
        <v>7.3495612217000001</v>
      </c>
      <c r="DU42" s="7">
        <v>2.4758399287000001</v>
      </c>
      <c r="DV42" s="7">
        <v>2.7162564553999999</v>
      </c>
      <c r="DW42" s="7">
        <v>3.6722117063000002</v>
      </c>
      <c r="DX42" s="7">
        <v>6.2657158168000002</v>
      </c>
      <c r="DY42" s="7">
        <v>5.2147227266999998</v>
      </c>
      <c r="DZ42" s="7">
        <v>7.0390845168</v>
      </c>
      <c r="EA42" s="7">
        <v>10.820507709999999</v>
      </c>
      <c r="EB42" s="7">
        <v>11.669739698000001</v>
      </c>
      <c r="EC42" s="7">
        <v>13.920295940000001</v>
      </c>
      <c r="ED42" s="7">
        <v>10.769236549</v>
      </c>
      <c r="EE42" s="7">
        <v>10.140414922</v>
      </c>
      <c r="EF42" s="7">
        <v>13.504117844</v>
      </c>
      <c r="EG42" s="7">
        <v>24.25859664</v>
      </c>
      <c r="EH42" s="7">
        <v>21.74595137</v>
      </c>
      <c r="EI42" s="7">
        <v>22.549964538000001</v>
      </c>
      <c r="EJ42">
        <v>31</v>
      </c>
    </row>
    <row r="43" spans="1:140" x14ac:dyDescent="0.2">
      <c r="A43">
        <v>14</v>
      </c>
      <c r="B43" t="s">
        <v>35</v>
      </c>
      <c r="C43">
        <v>2016</v>
      </c>
      <c r="D43">
        <v>3</v>
      </c>
      <c r="E43">
        <v>40</v>
      </c>
      <c r="F43">
        <v>4</v>
      </c>
      <c r="G43">
        <v>2</v>
      </c>
      <c r="H43">
        <v>5</v>
      </c>
      <c r="I43">
        <v>5</v>
      </c>
      <c r="J43">
        <v>3</v>
      </c>
      <c r="K43">
        <v>2</v>
      </c>
      <c r="L43">
        <v>4</v>
      </c>
      <c r="M43">
        <v>2</v>
      </c>
      <c r="N43">
        <v>2</v>
      </c>
      <c r="O43">
        <v>7</v>
      </c>
      <c r="P43">
        <v>2</v>
      </c>
      <c r="Q43">
        <v>1</v>
      </c>
      <c r="R43">
        <v>1</v>
      </c>
      <c r="S43">
        <v>0</v>
      </c>
      <c r="T43" s="7">
        <v>12.073801295000001</v>
      </c>
      <c r="U43" s="7">
        <v>18.154586301999998</v>
      </c>
      <c r="V43" s="7">
        <v>7.9881774972999997</v>
      </c>
      <c r="W43" s="7">
        <v>19.971241412000001</v>
      </c>
      <c r="X43" s="7">
        <v>21.527598381000001</v>
      </c>
      <c r="Y43" s="7">
        <v>13.155009866</v>
      </c>
      <c r="Z43" s="7">
        <v>9.0867787368999995</v>
      </c>
      <c r="AA43" s="7">
        <v>19.457145637</v>
      </c>
      <c r="AB43" s="7">
        <v>9.1462020396000003</v>
      </c>
      <c r="AC43" s="7">
        <v>9.4809196492000005</v>
      </c>
      <c r="AD43" s="7">
        <v>38.157536112999999</v>
      </c>
      <c r="AE43" s="7">
        <v>13.065917554</v>
      </c>
      <c r="AF43" s="7">
        <v>8.7237197941000009</v>
      </c>
      <c r="AG43" s="7">
        <v>12.86339079</v>
      </c>
      <c r="AH43" s="7">
        <v>0</v>
      </c>
      <c r="AI43" s="7">
        <v>0</v>
      </c>
      <c r="AJ43">
        <v>0</v>
      </c>
      <c r="AL43" s="11"/>
      <c r="AN43" s="11"/>
      <c r="BB43" t="s">
        <v>35</v>
      </c>
      <c r="BC43">
        <v>2016</v>
      </c>
      <c r="BD43">
        <v>1</v>
      </c>
      <c r="BE43">
        <v>36</v>
      </c>
      <c r="BF43">
        <v>4</v>
      </c>
      <c r="BG43">
        <v>2</v>
      </c>
      <c r="BH43">
        <v>4</v>
      </c>
      <c r="BI43">
        <v>4</v>
      </c>
      <c r="BJ43">
        <v>3</v>
      </c>
      <c r="BK43">
        <v>2</v>
      </c>
      <c r="BL43">
        <v>4</v>
      </c>
      <c r="BM43">
        <v>2</v>
      </c>
      <c r="BN43">
        <v>1</v>
      </c>
      <c r="BO43">
        <v>6</v>
      </c>
      <c r="BP43">
        <v>2</v>
      </c>
      <c r="BQ43">
        <v>1</v>
      </c>
      <c r="BR43">
        <v>1</v>
      </c>
      <c r="BS43">
        <v>0</v>
      </c>
      <c r="BT43" s="7">
        <v>21.546999238000001</v>
      </c>
      <c r="BU43" s="7">
        <v>35.720664403999997</v>
      </c>
      <c r="BV43" s="7">
        <v>15.502674211</v>
      </c>
      <c r="BW43" s="7">
        <v>30.677199172000002</v>
      </c>
      <c r="BX43" s="7">
        <v>33.361134278999998</v>
      </c>
      <c r="BY43" s="7">
        <v>25.742234426</v>
      </c>
      <c r="BZ43" s="7">
        <v>17.828489927</v>
      </c>
      <c r="CA43" s="7">
        <v>38.763446070000001</v>
      </c>
      <c r="CB43" s="7">
        <v>18.462106525999999</v>
      </c>
      <c r="CC43" s="7">
        <v>9.4161958568999999</v>
      </c>
      <c r="CD43" s="7">
        <v>65.139507111</v>
      </c>
      <c r="CE43" s="7">
        <v>25.720164609000001</v>
      </c>
      <c r="CF43" s="7">
        <v>17.730496454000001</v>
      </c>
      <c r="CG43" s="7">
        <v>27.092928745999998</v>
      </c>
      <c r="CH43" s="7">
        <v>0</v>
      </c>
      <c r="CI43" s="7">
        <v>0</v>
      </c>
      <c r="CJ43">
        <v>0</v>
      </c>
      <c r="DB43" t="s">
        <v>35</v>
      </c>
      <c r="DC43">
        <v>2016</v>
      </c>
      <c r="DD43">
        <v>2</v>
      </c>
      <c r="DE43">
        <v>4</v>
      </c>
      <c r="DF43">
        <v>0</v>
      </c>
      <c r="DG43">
        <v>0</v>
      </c>
      <c r="DH43">
        <v>1</v>
      </c>
      <c r="DI43">
        <v>1</v>
      </c>
      <c r="DJ43">
        <v>0</v>
      </c>
      <c r="DK43">
        <v>0</v>
      </c>
      <c r="DL43">
        <v>0</v>
      </c>
      <c r="DM43">
        <v>0</v>
      </c>
      <c r="DN43">
        <v>1</v>
      </c>
      <c r="DO43">
        <v>1</v>
      </c>
      <c r="DP43">
        <v>0</v>
      </c>
      <c r="DQ43">
        <v>0</v>
      </c>
      <c r="DR43">
        <v>0</v>
      </c>
      <c r="DS43">
        <v>0</v>
      </c>
      <c r="DT43" s="7">
        <v>2.3644213497000002</v>
      </c>
      <c r="DU43" s="7">
        <v>0</v>
      </c>
      <c r="DV43" s="7">
        <v>0</v>
      </c>
      <c r="DW43" s="7">
        <v>8.3354171875999992</v>
      </c>
      <c r="DX43" s="7">
        <v>8.8999644001</v>
      </c>
      <c r="DY43" s="7">
        <v>0</v>
      </c>
      <c r="DZ43" s="7">
        <v>0</v>
      </c>
      <c r="EA43" s="7">
        <v>0</v>
      </c>
      <c r="EB43" s="7">
        <v>0</v>
      </c>
      <c r="EC43" s="7">
        <v>9.5465393795000004</v>
      </c>
      <c r="ED43" s="7">
        <v>10.948105977999999</v>
      </c>
      <c r="EE43" s="7">
        <v>0</v>
      </c>
      <c r="EF43" s="7">
        <v>0</v>
      </c>
      <c r="EG43" s="7">
        <v>0</v>
      </c>
      <c r="EH43" s="7">
        <v>0</v>
      </c>
      <c r="EI43" s="7">
        <v>0</v>
      </c>
      <c r="EJ43">
        <v>0</v>
      </c>
    </row>
    <row r="44" spans="1:140" x14ac:dyDescent="0.2">
      <c r="A44">
        <v>15</v>
      </c>
      <c r="B44" t="s">
        <v>34</v>
      </c>
      <c r="C44">
        <v>2014</v>
      </c>
      <c r="D44">
        <v>3</v>
      </c>
      <c r="E44">
        <v>486</v>
      </c>
      <c r="F44">
        <v>12</v>
      </c>
      <c r="G44">
        <v>62</v>
      </c>
      <c r="H44">
        <v>47</v>
      </c>
      <c r="I44">
        <v>53</v>
      </c>
      <c r="J44">
        <v>43</v>
      </c>
      <c r="K44">
        <v>55</v>
      </c>
      <c r="L44">
        <v>50</v>
      </c>
      <c r="M44">
        <v>56</v>
      </c>
      <c r="N44">
        <v>37</v>
      </c>
      <c r="O44">
        <v>16</v>
      </c>
      <c r="P44">
        <v>32</v>
      </c>
      <c r="Q44">
        <v>11</v>
      </c>
      <c r="R44">
        <v>5</v>
      </c>
      <c r="S44">
        <v>4</v>
      </c>
      <c r="T44" s="7">
        <v>10.63405493</v>
      </c>
      <c r="U44" s="7">
        <v>4.2170961075999998</v>
      </c>
      <c r="V44" s="7">
        <v>21.730825176</v>
      </c>
      <c r="W44" s="7">
        <v>14.69098911</v>
      </c>
      <c r="X44" s="7">
        <v>14.249725088</v>
      </c>
      <c r="Y44" s="7">
        <v>11.492286805000001</v>
      </c>
      <c r="Z44" s="7">
        <v>15.892279242000001</v>
      </c>
      <c r="AA44" s="7">
        <v>16.035406176999999</v>
      </c>
      <c r="AB44" s="7">
        <v>19.407718033999998</v>
      </c>
      <c r="AC44" s="7">
        <v>14.333751724000001</v>
      </c>
      <c r="AD44" s="7">
        <v>6.9392038997999999</v>
      </c>
      <c r="AE44" s="7">
        <v>16.087030837</v>
      </c>
      <c r="AF44" s="7">
        <v>7.5149958326000004</v>
      </c>
      <c r="AG44" s="7">
        <v>4.5929287269000003</v>
      </c>
      <c r="AH44" s="7">
        <v>5.2744702453999999</v>
      </c>
      <c r="AI44" s="7">
        <v>1.5072953093000001</v>
      </c>
      <c r="AJ44">
        <v>1</v>
      </c>
      <c r="AL44" s="11"/>
      <c r="AN44" s="11"/>
      <c r="BB44" t="s">
        <v>34</v>
      </c>
      <c r="BC44">
        <v>2014</v>
      </c>
      <c r="BD44">
        <v>1</v>
      </c>
      <c r="BE44">
        <v>399</v>
      </c>
      <c r="BF44">
        <v>10</v>
      </c>
      <c r="BG44">
        <v>53</v>
      </c>
      <c r="BH44">
        <v>36</v>
      </c>
      <c r="BI44">
        <v>44</v>
      </c>
      <c r="BJ44">
        <v>37</v>
      </c>
      <c r="BK44">
        <v>43</v>
      </c>
      <c r="BL44">
        <v>38</v>
      </c>
      <c r="BM44">
        <v>47</v>
      </c>
      <c r="BN44">
        <v>30</v>
      </c>
      <c r="BO44">
        <v>13</v>
      </c>
      <c r="BP44">
        <v>28</v>
      </c>
      <c r="BQ44">
        <v>10</v>
      </c>
      <c r="BR44">
        <v>3</v>
      </c>
      <c r="BS44">
        <v>4</v>
      </c>
      <c r="BT44" s="7">
        <v>17.435535416</v>
      </c>
      <c r="BU44" s="7">
        <v>6.8428471718999999</v>
      </c>
      <c r="BV44" s="7">
        <v>36.272550576</v>
      </c>
      <c r="BW44" s="7">
        <v>22.143217408999998</v>
      </c>
      <c r="BX44" s="7">
        <v>23.600085818</v>
      </c>
      <c r="BY44" s="7">
        <v>19.602649007</v>
      </c>
      <c r="BZ44" s="7">
        <v>24.684412653999999</v>
      </c>
      <c r="CA44" s="7">
        <v>24.162115074999999</v>
      </c>
      <c r="CB44" s="7">
        <v>32.672923183999998</v>
      </c>
      <c r="CC44" s="7">
        <v>23.289394009999999</v>
      </c>
      <c r="CD44" s="7">
        <v>11.276891048</v>
      </c>
      <c r="CE44" s="7">
        <v>28.403615374000001</v>
      </c>
      <c r="CF44" s="7">
        <v>14.128085220999999</v>
      </c>
      <c r="CG44" s="7">
        <v>5.9962823050000003</v>
      </c>
      <c r="CH44" s="7">
        <v>12.386968909</v>
      </c>
      <c r="CI44" s="7">
        <v>4.5850527281</v>
      </c>
      <c r="CJ44">
        <v>1</v>
      </c>
      <c r="DB44" t="s">
        <v>34</v>
      </c>
      <c r="DC44">
        <v>2014</v>
      </c>
      <c r="DD44">
        <v>2</v>
      </c>
      <c r="DE44">
        <v>87</v>
      </c>
      <c r="DF44">
        <v>2</v>
      </c>
      <c r="DG44">
        <v>9</v>
      </c>
      <c r="DH44">
        <v>11</v>
      </c>
      <c r="DI44">
        <v>9</v>
      </c>
      <c r="DJ44">
        <v>6</v>
      </c>
      <c r="DK44">
        <v>12</v>
      </c>
      <c r="DL44">
        <v>12</v>
      </c>
      <c r="DM44">
        <v>9</v>
      </c>
      <c r="DN44">
        <v>7</v>
      </c>
      <c r="DO44">
        <v>3</v>
      </c>
      <c r="DP44">
        <v>4</v>
      </c>
      <c r="DQ44">
        <v>1</v>
      </c>
      <c r="DR44">
        <v>2</v>
      </c>
      <c r="DS44">
        <v>0</v>
      </c>
      <c r="DT44" s="7">
        <v>3.8275439426000002</v>
      </c>
      <c r="DU44" s="7">
        <v>1.4448987847999999</v>
      </c>
      <c r="DV44" s="7">
        <v>6.4658423914999998</v>
      </c>
      <c r="DW44" s="7">
        <v>6.9909625919999998</v>
      </c>
      <c r="DX44" s="7">
        <v>4.8518304878</v>
      </c>
      <c r="DY44" s="7">
        <v>3.2360015964</v>
      </c>
      <c r="DZ44" s="7">
        <v>6.9815744614000002</v>
      </c>
      <c r="EA44" s="7">
        <v>7.7650301865999998</v>
      </c>
      <c r="EB44" s="7">
        <v>6.2199799577999997</v>
      </c>
      <c r="EC44" s="7">
        <v>5.4130128830000004</v>
      </c>
      <c r="ED44" s="7">
        <v>2.6020434715</v>
      </c>
      <c r="EE44" s="7">
        <v>3.9864858130999998</v>
      </c>
      <c r="EF44" s="7">
        <v>1.3228738111</v>
      </c>
      <c r="EG44" s="7">
        <v>3.3995104705000001</v>
      </c>
      <c r="EH44" s="7">
        <v>0</v>
      </c>
      <c r="EI44" s="7">
        <v>0</v>
      </c>
      <c r="EJ44">
        <v>0</v>
      </c>
    </row>
    <row r="45" spans="1:140" x14ac:dyDescent="0.2">
      <c r="A45">
        <v>16</v>
      </c>
      <c r="B45" t="s">
        <v>33</v>
      </c>
      <c r="C45">
        <v>2015</v>
      </c>
      <c r="D45">
        <v>3</v>
      </c>
      <c r="E45">
        <v>342</v>
      </c>
      <c r="F45">
        <v>15</v>
      </c>
      <c r="G45">
        <v>28</v>
      </c>
      <c r="H45">
        <v>39</v>
      </c>
      <c r="I45">
        <v>19</v>
      </c>
      <c r="J45">
        <v>20</v>
      </c>
      <c r="K45">
        <v>30</v>
      </c>
      <c r="L45">
        <v>34</v>
      </c>
      <c r="M45">
        <v>28</v>
      </c>
      <c r="N45">
        <v>21</v>
      </c>
      <c r="O45">
        <v>28</v>
      </c>
      <c r="P45">
        <v>16</v>
      </c>
      <c r="Q45">
        <v>17</v>
      </c>
      <c r="R45">
        <v>20</v>
      </c>
      <c r="S45">
        <v>8</v>
      </c>
      <c r="T45" s="7">
        <v>4.8579901105000003</v>
      </c>
      <c r="U45" s="7">
        <v>2.2958288174999999</v>
      </c>
      <c r="V45" s="7">
        <v>4.5995494832999997</v>
      </c>
      <c r="W45" s="7">
        <v>6.6091866786000004</v>
      </c>
      <c r="X45" s="7">
        <v>3.2864285771000001</v>
      </c>
      <c r="Y45" s="7">
        <v>3.5939745330999999</v>
      </c>
      <c r="Z45" s="7">
        <v>5.7865979097000002</v>
      </c>
      <c r="AA45" s="7">
        <v>7.7699887383000004</v>
      </c>
      <c r="AB45" s="7">
        <v>7.0120891975999999</v>
      </c>
      <c r="AC45" s="7">
        <v>5.4855685889999997</v>
      </c>
      <c r="AD45" s="7">
        <v>7.6158727596000002</v>
      </c>
      <c r="AE45" s="7">
        <v>4.9911548656000004</v>
      </c>
      <c r="AF45" s="7">
        <v>8.9934440187</v>
      </c>
      <c r="AG45" s="7">
        <v>11.562629531000001</v>
      </c>
      <c r="AH45" s="7">
        <v>6.7735453234999996</v>
      </c>
      <c r="AI45" s="7">
        <v>13.464474447000001</v>
      </c>
      <c r="AJ45">
        <v>16</v>
      </c>
      <c r="AL45" s="11"/>
      <c r="AN45" s="11"/>
      <c r="BB45" t="s">
        <v>33</v>
      </c>
      <c r="BC45">
        <v>2015</v>
      </c>
      <c r="BD45">
        <v>1</v>
      </c>
      <c r="BE45">
        <v>269</v>
      </c>
      <c r="BF45">
        <v>11</v>
      </c>
      <c r="BG45">
        <v>24</v>
      </c>
      <c r="BH45">
        <v>29</v>
      </c>
      <c r="BI45">
        <v>16</v>
      </c>
      <c r="BJ45">
        <v>15</v>
      </c>
      <c r="BK45">
        <v>27</v>
      </c>
      <c r="BL45">
        <v>29</v>
      </c>
      <c r="BM45">
        <v>21</v>
      </c>
      <c r="BN45">
        <v>17</v>
      </c>
      <c r="BO45">
        <v>26</v>
      </c>
      <c r="BP45">
        <v>14</v>
      </c>
      <c r="BQ45">
        <v>8</v>
      </c>
      <c r="BR45">
        <v>14</v>
      </c>
      <c r="BS45">
        <v>6</v>
      </c>
      <c r="BT45" s="7">
        <v>7.9286251485000001</v>
      </c>
      <c r="BU45" s="7">
        <v>3.2885366165000001</v>
      </c>
      <c r="BV45" s="7">
        <v>7.7374652582000003</v>
      </c>
      <c r="BW45" s="7">
        <v>9.7530911513999996</v>
      </c>
      <c r="BX45" s="7">
        <v>5.5380628781999999</v>
      </c>
      <c r="BY45" s="7">
        <v>5.4244855338000004</v>
      </c>
      <c r="BZ45" s="7">
        <v>10.510677356</v>
      </c>
      <c r="CA45" s="7">
        <v>13.419762422</v>
      </c>
      <c r="CB45" s="7">
        <v>10.774693097</v>
      </c>
      <c r="CC45" s="7">
        <v>9.2531365404999999</v>
      </c>
      <c r="CD45" s="7">
        <v>14.898796999</v>
      </c>
      <c r="CE45" s="7">
        <v>9.3217266278000004</v>
      </c>
      <c r="CF45" s="7">
        <v>9.2136400362999993</v>
      </c>
      <c r="CG45" s="7">
        <v>18.548105782</v>
      </c>
      <c r="CH45" s="7">
        <v>12.261698844</v>
      </c>
      <c r="CI45" s="7">
        <v>22.515562900999999</v>
      </c>
      <c r="CJ45">
        <v>10</v>
      </c>
      <c r="DB45" t="s">
        <v>33</v>
      </c>
      <c r="DC45">
        <v>2015</v>
      </c>
      <c r="DD45">
        <v>2</v>
      </c>
      <c r="DE45">
        <v>73</v>
      </c>
      <c r="DF45">
        <v>4</v>
      </c>
      <c r="DG45">
        <v>4</v>
      </c>
      <c r="DH45">
        <v>10</v>
      </c>
      <c r="DI45">
        <v>3</v>
      </c>
      <c r="DJ45">
        <v>5</v>
      </c>
      <c r="DK45">
        <v>3</v>
      </c>
      <c r="DL45">
        <v>5</v>
      </c>
      <c r="DM45">
        <v>7</v>
      </c>
      <c r="DN45">
        <v>4</v>
      </c>
      <c r="DO45">
        <v>2</v>
      </c>
      <c r="DP45">
        <v>2</v>
      </c>
      <c r="DQ45">
        <v>9</v>
      </c>
      <c r="DR45">
        <v>6</v>
      </c>
      <c r="DS45">
        <v>2</v>
      </c>
      <c r="DT45" s="7">
        <v>2.0252070190000002</v>
      </c>
      <c r="DU45" s="7">
        <v>1.2544551595</v>
      </c>
      <c r="DV45" s="7">
        <v>1.3396916259</v>
      </c>
      <c r="DW45" s="7">
        <v>3.4159292792999998</v>
      </c>
      <c r="DX45" s="7">
        <v>1.0372529311000001</v>
      </c>
      <c r="DY45" s="7">
        <v>1.7859499596999999</v>
      </c>
      <c r="DZ45" s="7">
        <v>1.1469744390000001</v>
      </c>
      <c r="EA45" s="7">
        <v>2.2575211632999999</v>
      </c>
      <c r="EB45" s="7">
        <v>3.4245027831999999</v>
      </c>
      <c r="EC45" s="7">
        <v>2.0090287661000001</v>
      </c>
      <c r="ED45" s="7">
        <v>1.0355050492</v>
      </c>
      <c r="EE45" s="7">
        <v>1.1738444689</v>
      </c>
      <c r="EF45" s="7">
        <v>8.8063661408999998</v>
      </c>
      <c r="EG45" s="7">
        <v>6.1543745085000001</v>
      </c>
      <c r="EH45" s="7">
        <v>2.8912731316000002</v>
      </c>
      <c r="EI45" s="7">
        <v>8.0626195278000008</v>
      </c>
      <c r="EJ45">
        <v>6</v>
      </c>
    </row>
    <row r="46" spans="1:140" x14ac:dyDescent="0.2">
      <c r="A46">
        <v>17</v>
      </c>
      <c r="B46" t="s">
        <v>32</v>
      </c>
      <c r="C46">
        <v>2015</v>
      </c>
      <c r="D46">
        <v>3</v>
      </c>
      <c r="E46">
        <v>3988</v>
      </c>
      <c r="F46">
        <v>74</v>
      </c>
      <c r="G46">
        <v>121</v>
      </c>
      <c r="H46">
        <v>155</v>
      </c>
      <c r="I46">
        <v>180</v>
      </c>
      <c r="J46">
        <v>237</v>
      </c>
      <c r="K46">
        <v>324</v>
      </c>
      <c r="L46">
        <v>381</v>
      </c>
      <c r="M46">
        <v>441</v>
      </c>
      <c r="N46">
        <v>332</v>
      </c>
      <c r="O46">
        <v>331</v>
      </c>
      <c r="P46">
        <v>301</v>
      </c>
      <c r="Q46">
        <v>272</v>
      </c>
      <c r="R46">
        <v>326</v>
      </c>
      <c r="S46">
        <v>250</v>
      </c>
      <c r="T46" s="7">
        <v>5.6983482360000002</v>
      </c>
      <c r="U46" s="7">
        <v>2.5759352647</v>
      </c>
      <c r="V46" s="7">
        <v>3.9550096407000002</v>
      </c>
      <c r="W46" s="7">
        <v>4.7378023750000002</v>
      </c>
      <c r="X46" s="7">
        <v>5.0351636246</v>
      </c>
      <c r="Y46" s="7">
        <v>5.6873539166000002</v>
      </c>
      <c r="Z46" s="7">
        <v>6.7413486025999996</v>
      </c>
      <c r="AA46" s="7">
        <v>7.6942199848000001</v>
      </c>
      <c r="AB46" s="7">
        <v>9.3795023206000003</v>
      </c>
      <c r="AC46" s="7">
        <v>8.1772351683999993</v>
      </c>
      <c r="AD46" s="7">
        <v>9.0977855274999992</v>
      </c>
      <c r="AE46" s="7">
        <v>8.3076995262000004</v>
      </c>
      <c r="AF46" s="7">
        <v>9.3494854861000007</v>
      </c>
      <c r="AG46" s="7">
        <v>11.859862986</v>
      </c>
      <c r="AH46" s="7">
        <v>12.190519287000001</v>
      </c>
      <c r="AI46" s="7">
        <v>12.688020929</v>
      </c>
      <c r="AJ46">
        <v>249</v>
      </c>
      <c r="AL46" s="11"/>
      <c r="AN46" s="11"/>
      <c r="BB46" t="s">
        <v>32</v>
      </c>
      <c r="BC46">
        <v>2015</v>
      </c>
      <c r="BD46">
        <v>1</v>
      </c>
      <c r="BE46">
        <v>3104</v>
      </c>
      <c r="BF46">
        <v>57</v>
      </c>
      <c r="BG46">
        <v>104</v>
      </c>
      <c r="BH46">
        <v>126</v>
      </c>
      <c r="BI46">
        <v>145</v>
      </c>
      <c r="BJ46">
        <v>184</v>
      </c>
      <c r="BK46">
        <v>253</v>
      </c>
      <c r="BL46">
        <v>304</v>
      </c>
      <c r="BM46">
        <v>322</v>
      </c>
      <c r="BN46">
        <v>246</v>
      </c>
      <c r="BO46">
        <v>263</v>
      </c>
      <c r="BP46">
        <v>225</v>
      </c>
      <c r="BQ46">
        <v>199</v>
      </c>
      <c r="BR46">
        <v>263</v>
      </c>
      <c r="BS46">
        <v>205</v>
      </c>
      <c r="BT46" s="7">
        <v>9.3971921654999999</v>
      </c>
      <c r="BU46" s="7">
        <v>3.8381460543000001</v>
      </c>
      <c r="BV46" s="7">
        <v>6.6140215985999999</v>
      </c>
      <c r="BW46" s="7">
        <v>7.6078916780999997</v>
      </c>
      <c r="BX46" s="7">
        <v>8.0751467588000008</v>
      </c>
      <c r="BY46" s="7">
        <v>8.8213057546000009</v>
      </c>
      <c r="BZ46" s="7">
        <v>10.571191123</v>
      </c>
      <c r="CA46" s="7">
        <v>12.396773413</v>
      </c>
      <c r="CB46" s="7">
        <v>13.948596390000001</v>
      </c>
      <c r="CC46" s="7">
        <v>12.485535050999999</v>
      </c>
      <c r="CD46" s="7">
        <v>15.012786556</v>
      </c>
      <c r="CE46" s="7">
        <v>13.019296333</v>
      </c>
      <c r="CF46" s="7">
        <v>14.790293703</v>
      </c>
      <c r="CG46" s="7">
        <v>21.719364340999999</v>
      </c>
      <c r="CH46" s="7">
        <v>24.981264052</v>
      </c>
      <c r="CI46" s="7">
        <v>32.679154113999999</v>
      </c>
      <c r="CJ46">
        <v>201</v>
      </c>
      <c r="DB46" t="s">
        <v>32</v>
      </c>
      <c r="DC46">
        <v>2015</v>
      </c>
      <c r="DD46">
        <v>2</v>
      </c>
      <c r="DE46">
        <v>884</v>
      </c>
      <c r="DF46">
        <v>17</v>
      </c>
      <c r="DG46">
        <v>17</v>
      </c>
      <c r="DH46">
        <v>29</v>
      </c>
      <c r="DI46">
        <v>35</v>
      </c>
      <c r="DJ46">
        <v>53</v>
      </c>
      <c r="DK46">
        <v>71</v>
      </c>
      <c r="DL46">
        <v>77</v>
      </c>
      <c r="DM46">
        <v>119</v>
      </c>
      <c r="DN46">
        <v>86</v>
      </c>
      <c r="DO46">
        <v>68</v>
      </c>
      <c r="DP46">
        <v>76</v>
      </c>
      <c r="DQ46">
        <v>73</v>
      </c>
      <c r="DR46">
        <v>63</v>
      </c>
      <c r="DS46">
        <v>45</v>
      </c>
      <c r="DT46" s="7">
        <v>2.4251633897999998</v>
      </c>
      <c r="DU46" s="7">
        <v>1.2250918999</v>
      </c>
      <c r="DV46" s="7">
        <v>1.1432460387000001</v>
      </c>
      <c r="DW46" s="7">
        <v>1.7952387791</v>
      </c>
      <c r="DX46" s="7">
        <v>1.9671475125</v>
      </c>
      <c r="DY46" s="7">
        <v>2.5465086166000002</v>
      </c>
      <c r="DZ46" s="7">
        <v>2.9425624248000002</v>
      </c>
      <c r="EA46" s="7">
        <v>3.0805939384999999</v>
      </c>
      <c r="EB46" s="7">
        <v>4.9722847355999997</v>
      </c>
      <c r="EC46" s="7">
        <v>4.1152814756999998</v>
      </c>
      <c r="ED46" s="7">
        <v>3.6047345006999998</v>
      </c>
      <c r="EE46" s="7">
        <v>4.0106789604999999</v>
      </c>
      <c r="EF46" s="7">
        <v>4.6681937415999997</v>
      </c>
      <c r="EG46" s="7">
        <v>4.0965857883999997</v>
      </c>
      <c r="EH46" s="7">
        <v>3.6580637136999998</v>
      </c>
      <c r="EI46" s="7">
        <v>3.5623900668999999</v>
      </c>
      <c r="EJ46">
        <v>48</v>
      </c>
    </row>
    <row r="47" spans="1:140" x14ac:dyDescent="0.2">
      <c r="A47">
        <v>18</v>
      </c>
      <c r="B47" t="s">
        <v>31</v>
      </c>
      <c r="C47">
        <v>2015</v>
      </c>
      <c r="D47">
        <v>3</v>
      </c>
      <c r="E47">
        <v>23152</v>
      </c>
      <c r="F47">
        <v>447</v>
      </c>
      <c r="G47">
        <v>1052</v>
      </c>
      <c r="H47">
        <v>1234</v>
      </c>
      <c r="I47">
        <v>1398</v>
      </c>
      <c r="J47">
        <v>1573</v>
      </c>
      <c r="K47">
        <v>1984</v>
      </c>
      <c r="L47">
        <v>1965</v>
      </c>
      <c r="M47">
        <v>2008</v>
      </c>
      <c r="N47">
        <v>1822</v>
      </c>
      <c r="O47">
        <v>1807</v>
      </c>
      <c r="P47">
        <v>2025</v>
      </c>
      <c r="Q47">
        <v>1876</v>
      </c>
      <c r="R47">
        <v>1447</v>
      </c>
      <c r="S47">
        <v>1232</v>
      </c>
      <c r="T47" s="7">
        <v>16.615352973</v>
      </c>
      <c r="U47" s="7">
        <v>7.4776886346999998</v>
      </c>
      <c r="V47" s="7">
        <v>17.880558885999999</v>
      </c>
      <c r="W47" s="7">
        <v>19.609535064999999</v>
      </c>
      <c r="X47" s="7">
        <v>19.459260826000001</v>
      </c>
      <c r="Y47" s="7">
        <v>19.094127493999999</v>
      </c>
      <c r="Z47" s="7">
        <v>20.482968577000001</v>
      </c>
      <c r="AA47" s="7">
        <v>22.797275603999999</v>
      </c>
      <c r="AB47" s="7">
        <v>25.390216521999999</v>
      </c>
      <c r="AC47" s="7">
        <v>24.227917954999999</v>
      </c>
      <c r="AD47" s="7">
        <v>21.285031664000002</v>
      </c>
      <c r="AE47" s="7">
        <v>20.854204702000001</v>
      </c>
      <c r="AF47" s="7">
        <v>24.201305322</v>
      </c>
      <c r="AG47" s="7">
        <v>22.861451075000002</v>
      </c>
      <c r="AH47" s="7">
        <v>24.580833933000001</v>
      </c>
      <c r="AI47" s="7">
        <v>22.794731416000001</v>
      </c>
      <c r="AJ47">
        <v>1124</v>
      </c>
      <c r="AL47" s="11"/>
      <c r="AN47" s="11"/>
      <c r="BB47" t="s">
        <v>31</v>
      </c>
      <c r="BC47">
        <v>2015</v>
      </c>
      <c r="BD47">
        <v>1</v>
      </c>
      <c r="BE47">
        <v>16202</v>
      </c>
      <c r="BF47">
        <v>310</v>
      </c>
      <c r="BG47">
        <v>781</v>
      </c>
      <c r="BH47">
        <v>914</v>
      </c>
      <c r="BI47">
        <v>1034</v>
      </c>
      <c r="BJ47">
        <v>1163</v>
      </c>
      <c r="BK47">
        <v>1459</v>
      </c>
      <c r="BL47">
        <v>1410</v>
      </c>
      <c r="BM47">
        <v>1474</v>
      </c>
      <c r="BN47">
        <v>1339</v>
      </c>
      <c r="BO47">
        <v>1295</v>
      </c>
      <c r="BP47">
        <v>1390</v>
      </c>
      <c r="BQ47">
        <v>1215</v>
      </c>
      <c r="BR47">
        <v>915</v>
      </c>
      <c r="BS47">
        <v>758</v>
      </c>
      <c r="BT47" s="7">
        <v>24.194552176999998</v>
      </c>
      <c r="BU47" s="7">
        <v>10.085902609</v>
      </c>
      <c r="BV47" s="7">
        <v>25.906108435</v>
      </c>
      <c r="BW47" s="7">
        <v>28.471923693000001</v>
      </c>
      <c r="BX47" s="7">
        <v>28.307780588</v>
      </c>
      <c r="BY47" s="7">
        <v>27.748185809999999</v>
      </c>
      <c r="BZ47" s="7">
        <v>29.639874508999998</v>
      </c>
      <c r="CA47" s="7">
        <v>32.299933979999999</v>
      </c>
      <c r="CB47" s="7">
        <v>37.016574585999997</v>
      </c>
      <c r="CC47" s="7">
        <v>35.708056900000003</v>
      </c>
      <c r="CD47" s="7">
        <v>30.970510572999999</v>
      </c>
      <c r="CE47" s="7">
        <v>29.579276290999999</v>
      </c>
      <c r="CF47" s="7">
        <v>33.668307593000002</v>
      </c>
      <c r="CG47" s="7">
        <v>32.600969478000003</v>
      </c>
      <c r="CH47" s="7">
        <v>37.714820232999998</v>
      </c>
      <c r="CI47" s="7">
        <v>42.298082667999999</v>
      </c>
      <c r="CJ47">
        <v>623</v>
      </c>
      <c r="DB47" t="s">
        <v>31</v>
      </c>
      <c r="DC47">
        <v>2015</v>
      </c>
      <c r="DD47">
        <v>2</v>
      </c>
      <c r="DE47">
        <v>6950</v>
      </c>
      <c r="DF47">
        <v>137</v>
      </c>
      <c r="DG47">
        <v>271</v>
      </c>
      <c r="DH47">
        <v>320</v>
      </c>
      <c r="DI47">
        <v>364</v>
      </c>
      <c r="DJ47">
        <v>410</v>
      </c>
      <c r="DK47">
        <v>525</v>
      </c>
      <c r="DL47">
        <v>555</v>
      </c>
      <c r="DM47">
        <v>534</v>
      </c>
      <c r="DN47">
        <v>483</v>
      </c>
      <c r="DO47">
        <v>512</v>
      </c>
      <c r="DP47">
        <v>635</v>
      </c>
      <c r="DQ47">
        <v>661</v>
      </c>
      <c r="DR47">
        <v>532</v>
      </c>
      <c r="DS47">
        <v>474</v>
      </c>
      <c r="DT47" s="7">
        <v>9.3444562706000003</v>
      </c>
      <c r="DU47" s="7">
        <v>4.7173287110000004</v>
      </c>
      <c r="DV47" s="7">
        <v>9.4466165078</v>
      </c>
      <c r="DW47" s="7">
        <v>10.380588040999999</v>
      </c>
      <c r="DX47" s="7">
        <v>10.307135653</v>
      </c>
      <c r="DY47" s="7">
        <v>10.131286649</v>
      </c>
      <c r="DZ47" s="7">
        <v>11.020907606</v>
      </c>
      <c r="EA47" s="7">
        <v>13.046185613</v>
      </c>
      <c r="EB47" s="7">
        <v>13.599697240999999</v>
      </c>
      <c r="EC47" s="7">
        <v>12.810325494000001</v>
      </c>
      <c r="ED47" s="7">
        <v>11.884487425</v>
      </c>
      <c r="EE47" s="7">
        <v>12.672030295000001</v>
      </c>
      <c r="EF47" s="7">
        <v>15.954957297</v>
      </c>
      <c r="EG47" s="7">
        <v>15.101765175000001</v>
      </c>
      <c r="EH47" s="7">
        <v>15.78834294</v>
      </c>
      <c r="EI47" s="7">
        <v>14.487791505000001</v>
      </c>
      <c r="EJ47">
        <v>501</v>
      </c>
    </row>
    <row r="48" spans="1:140" x14ac:dyDescent="0.2">
      <c r="A48">
        <v>19</v>
      </c>
      <c r="B48" t="s">
        <v>30</v>
      </c>
      <c r="C48">
        <v>2015</v>
      </c>
      <c r="D48">
        <v>3</v>
      </c>
      <c r="E48">
        <v>13513</v>
      </c>
      <c r="F48">
        <v>214</v>
      </c>
      <c r="G48">
        <v>463</v>
      </c>
      <c r="H48">
        <v>624</v>
      </c>
      <c r="I48">
        <v>936</v>
      </c>
      <c r="J48">
        <v>990</v>
      </c>
      <c r="K48">
        <v>1259</v>
      </c>
      <c r="L48">
        <v>1365</v>
      </c>
      <c r="M48">
        <v>1436</v>
      </c>
      <c r="N48">
        <v>1359</v>
      </c>
      <c r="O48">
        <v>996</v>
      </c>
      <c r="P48">
        <v>782</v>
      </c>
      <c r="Q48">
        <v>976</v>
      </c>
      <c r="R48">
        <v>981</v>
      </c>
      <c r="S48">
        <v>647</v>
      </c>
      <c r="T48" s="7">
        <v>25.823156395000002</v>
      </c>
      <c r="U48" s="7">
        <v>6.5183964987999996</v>
      </c>
      <c r="V48" s="7">
        <v>13.192984296000001</v>
      </c>
      <c r="W48" s="7">
        <v>19.934573706999998</v>
      </c>
      <c r="X48" s="7">
        <v>24.654215409999999</v>
      </c>
      <c r="Y48" s="7">
        <v>25.506286913</v>
      </c>
      <c r="Z48" s="7">
        <v>28.546189503000001</v>
      </c>
      <c r="AA48" s="7">
        <v>31.214854703</v>
      </c>
      <c r="AB48" s="7">
        <v>33.659608071999997</v>
      </c>
      <c r="AC48" s="7">
        <v>35.002822891000001</v>
      </c>
      <c r="AD48" s="7">
        <v>36.683204801000002</v>
      </c>
      <c r="AE48" s="8">
        <v>37.070764867000001</v>
      </c>
      <c r="AF48" s="8">
        <v>54.913275284000001</v>
      </c>
      <c r="AG48" s="8">
        <v>72.472226367000005</v>
      </c>
      <c r="AH48" s="8">
        <v>81.461933228999996</v>
      </c>
      <c r="AI48" s="8">
        <v>87.091865503999998</v>
      </c>
      <c r="AJ48">
        <v>451</v>
      </c>
      <c r="AL48" s="11"/>
      <c r="AN48" s="11"/>
      <c r="BB48" t="s">
        <v>30</v>
      </c>
      <c r="BC48">
        <v>2015</v>
      </c>
      <c r="BD48">
        <v>1</v>
      </c>
      <c r="BE48">
        <v>9559</v>
      </c>
      <c r="BF48">
        <v>122</v>
      </c>
      <c r="BG48">
        <v>299</v>
      </c>
      <c r="BH48">
        <v>410</v>
      </c>
      <c r="BI48">
        <v>578</v>
      </c>
      <c r="BJ48">
        <v>675</v>
      </c>
      <c r="BK48">
        <v>882</v>
      </c>
      <c r="BL48">
        <v>994</v>
      </c>
      <c r="BM48">
        <v>1127</v>
      </c>
      <c r="BN48">
        <v>1073</v>
      </c>
      <c r="BO48">
        <v>764</v>
      </c>
      <c r="BP48">
        <v>582</v>
      </c>
      <c r="BQ48">
        <v>704</v>
      </c>
      <c r="BR48">
        <v>694</v>
      </c>
      <c r="BS48">
        <v>399</v>
      </c>
      <c r="BT48" s="7">
        <v>39.519230389999997</v>
      </c>
      <c r="BU48" s="7">
        <v>7.0998134844000003</v>
      </c>
      <c r="BV48" s="7">
        <v>16.054811878999999</v>
      </c>
      <c r="BW48" s="7">
        <v>25.146832970999998</v>
      </c>
      <c r="BX48" s="7">
        <v>29.749726565</v>
      </c>
      <c r="BY48" s="7">
        <v>34.187618612000001</v>
      </c>
      <c r="BZ48" s="7">
        <v>39.290402851000003</v>
      </c>
      <c r="CA48" s="7">
        <v>44.885938238000001</v>
      </c>
      <c r="CB48" s="7">
        <v>52.178438221</v>
      </c>
      <c r="CC48" s="7">
        <v>55.384675735999998</v>
      </c>
      <c r="CD48" s="7">
        <v>57.370838642999999</v>
      </c>
      <c r="CE48" s="8">
        <v>57.573086658999998</v>
      </c>
      <c r="CF48" s="8">
        <v>88.890460184999995</v>
      </c>
      <c r="CG48" s="8">
        <v>127.14464993999999</v>
      </c>
      <c r="CH48" s="8">
        <v>148.98844686000001</v>
      </c>
      <c r="CI48" s="8">
        <v>180.64496376</v>
      </c>
      <c r="CJ48">
        <v>236</v>
      </c>
      <c r="DB48" t="s">
        <v>30</v>
      </c>
      <c r="DC48">
        <v>2015</v>
      </c>
      <c r="DD48">
        <v>2</v>
      </c>
      <c r="DE48">
        <v>3954</v>
      </c>
      <c r="DF48">
        <v>92</v>
      </c>
      <c r="DG48">
        <v>164</v>
      </c>
      <c r="DH48">
        <v>214</v>
      </c>
      <c r="DI48">
        <v>358</v>
      </c>
      <c r="DJ48">
        <v>315</v>
      </c>
      <c r="DK48">
        <v>377</v>
      </c>
      <c r="DL48">
        <v>371</v>
      </c>
      <c r="DM48">
        <v>309</v>
      </c>
      <c r="DN48">
        <v>286</v>
      </c>
      <c r="DO48">
        <v>232</v>
      </c>
      <c r="DP48">
        <v>200</v>
      </c>
      <c r="DQ48">
        <v>272</v>
      </c>
      <c r="DR48">
        <v>287</v>
      </c>
      <c r="DS48">
        <v>248</v>
      </c>
      <c r="DT48" s="7">
        <v>14.662010330999999</v>
      </c>
      <c r="DU48" s="7">
        <v>5.8798679075000004</v>
      </c>
      <c r="DV48" s="7">
        <v>9.9570692459999997</v>
      </c>
      <c r="DW48" s="7">
        <v>14.268416926</v>
      </c>
      <c r="DX48" s="7">
        <v>19.313392704999998</v>
      </c>
      <c r="DY48" s="7">
        <v>16.518117228000001</v>
      </c>
      <c r="DZ48" s="7">
        <v>17.408787419999999</v>
      </c>
      <c r="EA48" s="7">
        <v>17.188530848999999</v>
      </c>
      <c r="EB48" s="7">
        <v>14.669961474000001</v>
      </c>
      <c r="EC48" s="7">
        <v>14.702971697000001</v>
      </c>
      <c r="ED48" s="7">
        <v>16.769645785000002</v>
      </c>
      <c r="EE48" s="7">
        <v>18.205153879000001</v>
      </c>
      <c r="EF48" s="7">
        <v>27.604068352999999</v>
      </c>
      <c r="EG48" s="8">
        <v>35.529167960999999</v>
      </c>
      <c r="EH48" s="8">
        <v>47.109777178000002</v>
      </c>
      <c r="EI48" s="8">
        <v>55.526716098000001</v>
      </c>
      <c r="EJ48">
        <v>215</v>
      </c>
    </row>
    <row r="49" spans="1:140" x14ac:dyDescent="0.2">
      <c r="A49">
        <v>20</v>
      </c>
      <c r="B49" t="s">
        <v>29</v>
      </c>
      <c r="C49">
        <v>2015</v>
      </c>
      <c r="D49">
        <v>3</v>
      </c>
      <c r="E49">
        <v>386</v>
      </c>
      <c r="F49">
        <v>6</v>
      </c>
      <c r="G49">
        <v>20</v>
      </c>
      <c r="H49">
        <v>26</v>
      </c>
      <c r="I49">
        <v>24</v>
      </c>
      <c r="J49">
        <v>41</v>
      </c>
      <c r="K49">
        <v>27</v>
      </c>
      <c r="L49">
        <v>19</v>
      </c>
      <c r="M49">
        <v>43</v>
      </c>
      <c r="N49">
        <v>46</v>
      </c>
      <c r="O49">
        <v>37</v>
      </c>
      <c r="P49">
        <v>23</v>
      </c>
      <c r="Q49">
        <v>18</v>
      </c>
      <c r="R49">
        <v>21</v>
      </c>
      <c r="S49">
        <v>13</v>
      </c>
      <c r="T49" s="7">
        <v>18.086730714000002</v>
      </c>
      <c r="U49" s="7">
        <v>6.8936199547000001</v>
      </c>
      <c r="V49" s="7">
        <v>16.818311778000002</v>
      </c>
      <c r="W49" s="7">
        <v>18.11960332</v>
      </c>
      <c r="X49" s="7">
        <v>17.576365646999999</v>
      </c>
      <c r="Y49" s="7">
        <v>32.036255664999999</v>
      </c>
      <c r="Z49" s="7">
        <v>19.773556163999999</v>
      </c>
      <c r="AA49" s="7">
        <v>14.176353841999999</v>
      </c>
      <c r="AB49" s="7">
        <v>29.914916412</v>
      </c>
      <c r="AC49" s="7">
        <v>32.257838304000003</v>
      </c>
      <c r="AD49" s="7">
        <v>30.37467573</v>
      </c>
      <c r="AE49" s="7">
        <v>21.809423567</v>
      </c>
      <c r="AF49" s="7">
        <v>18.957545629999998</v>
      </c>
      <c r="AG49" s="7">
        <v>23.88725217</v>
      </c>
      <c r="AH49" s="7">
        <v>23.774254311</v>
      </c>
      <c r="AI49" s="8">
        <v>49.023040829000003</v>
      </c>
      <c r="AJ49">
        <v>21</v>
      </c>
      <c r="AL49" s="11"/>
      <c r="AN49" s="11"/>
      <c r="BB49" t="s">
        <v>29</v>
      </c>
      <c r="BC49">
        <v>2015</v>
      </c>
      <c r="BD49">
        <v>1</v>
      </c>
      <c r="BE49">
        <v>305</v>
      </c>
      <c r="BF49">
        <v>5</v>
      </c>
      <c r="BG49">
        <v>18</v>
      </c>
      <c r="BH49">
        <v>25</v>
      </c>
      <c r="BI49">
        <v>23</v>
      </c>
      <c r="BJ49">
        <v>36</v>
      </c>
      <c r="BK49">
        <v>22</v>
      </c>
      <c r="BL49">
        <v>12</v>
      </c>
      <c r="BM49">
        <v>36</v>
      </c>
      <c r="BN49">
        <v>37</v>
      </c>
      <c r="BO49">
        <v>29</v>
      </c>
      <c r="BP49">
        <v>14</v>
      </c>
      <c r="BQ49">
        <v>14</v>
      </c>
      <c r="BR49">
        <v>16</v>
      </c>
      <c r="BS49">
        <v>5</v>
      </c>
      <c r="BT49" s="7">
        <v>32.986869863999999</v>
      </c>
      <c r="BU49" s="7">
        <v>11.166447059999999</v>
      </c>
      <c r="BV49" s="7">
        <v>29.453635069000001</v>
      </c>
      <c r="BW49" s="7">
        <v>33.880388676000003</v>
      </c>
      <c r="BX49" s="7">
        <v>32.927702218999997</v>
      </c>
      <c r="BY49" s="7">
        <v>56.379496656000001</v>
      </c>
      <c r="BZ49" s="7">
        <v>32.792749821000001</v>
      </c>
      <c r="CA49" s="7">
        <v>18.611576401000001</v>
      </c>
      <c r="CB49" s="7">
        <v>53.473552871999999</v>
      </c>
      <c r="CC49" s="7">
        <v>57.420426153000001</v>
      </c>
      <c r="CD49" s="7">
        <v>56.262610584999997</v>
      </c>
      <c r="CE49" s="7">
        <v>33.924590481999999</v>
      </c>
      <c r="CF49" s="7">
        <v>41.951336449999999</v>
      </c>
      <c r="CG49" s="7">
        <v>57.816000578000001</v>
      </c>
      <c r="CH49" s="7">
        <v>33.981242354000003</v>
      </c>
      <c r="CI49" s="8">
        <v>134.75575519</v>
      </c>
      <c r="CJ49">
        <v>12</v>
      </c>
      <c r="DB49" t="s">
        <v>29</v>
      </c>
      <c r="DC49">
        <v>2015</v>
      </c>
      <c r="DD49">
        <v>2</v>
      </c>
      <c r="DE49">
        <v>81</v>
      </c>
      <c r="DF49">
        <v>1</v>
      </c>
      <c r="DG49">
        <v>2</v>
      </c>
      <c r="DH49">
        <v>1</v>
      </c>
      <c r="DI49">
        <v>1</v>
      </c>
      <c r="DJ49">
        <v>5</v>
      </c>
      <c r="DK49">
        <v>5</v>
      </c>
      <c r="DL49">
        <v>7</v>
      </c>
      <c r="DM49">
        <v>7</v>
      </c>
      <c r="DN49">
        <v>9</v>
      </c>
      <c r="DO49">
        <v>8</v>
      </c>
      <c r="DP49">
        <v>9</v>
      </c>
      <c r="DQ49">
        <v>4</v>
      </c>
      <c r="DR49">
        <v>5</v>
      </c>
      <c r="DS49">
        <v>8</v>
      </c>
      <c r="DT49" s="7">
        <v>6.2595970900999998</v>
      </c>
      <c r="DU49" s="7">
        <v>2.3663038333999999</v>
      </c>
      <c r="DV49" s="7">
        <v>3.4599083124000001</v>
      </c>
      <c r="DW49" s="7">
        <v>1.4346790623000001</v>
      </c>
      <c r="DX49" s="7">
        <v>1.4993178104</v>
      </c>
      <c r="DY49" s="7">
        <v>7.7970277729999999</v>
      </c>
      <c r="DZ49" s="7">
        <v>7.1985948342999997</v>
      </c>
      <c r="EA49" s="7">
        <v>10.064701653</v>
      </c>
      <c r="EB49" s="7">
        <v>9.1601455155</v>
      </c>
      <c r="EC49" s="7">
        <v>11.514252085000001</v>
      </c>
      <c r="ED49" s="7">
        <v>11.384983206999999</v>
      </c>
      <c r="EE49" s="7">
        <v>14.020657100999999</v>
      </c>
      <c r="EF49" s="7">
        <v>6.4959319225999996</v>
      </c>
      <c r="EG49" s="7">
        <v>8.3002705888000001</v>
      </c>
      <c r="EH49" s="7">
        <v>20.016513624000002</v>
      </c>
      <c r="EI49" s="7">
        <v>26.523635506000002</v>
      </c>
      <c r="EJ49">
        <v>9</v>
      </c>
    </row>
    <row r="50" spans="1:140" x14ac:dyDescent="0.2">
      <c r="A50">
        <v>21</v>
      </c>
      <c r="B50" t="s">
        <v>28</v>
      </c>
      <c r="C50">
        <v>2016</v>
      </c>
      <c r="D50">
        <v>3</v>
      </c>
      <c r="E50">
        <v>823</v>
      </c>
      <c r="F50">
        <v>14</v>
      </c>
      <c r="G50">
        <v>33</v>
      </c>
      <c r="H50">
        <v>51</v>
      </c>
      <c r="I50">
        <v>53</v>
      </c>
      <c r="J50">
        <v>57</v>
      </c>
      <c r="K50">
        <v>70</v>
      </c>
      <c r="L50">
        <v>90</v>
      </c>
      <c r="M50">
        <v>87</v>
      </c>
      <c r="N50">
        <v>99</v>
      </c>
      <c r="O50">
        <v>75</v>
      </c>
      <c r="P50">
        <v>38</v>
      </c>
      <c r="Q50">
        <v>45</v>
      </c>
      <c r="R50">
        <v>45</v>
      </c>
      <c r="S50">
        <v>37</v>
      </c>
      <c r="T50" s="7">
        <v>26.675439293</v>
      </c>
      <c r="U50" s="7">
        <v>8.8834741999000002</v>
      </c>
      <c r="V50" s="7">
        <v>17.441030818000002</v>
      </c>
      <c r="W50" s="7">
        <v>26.202623344999999</v>
      </c>
      <c r="X50" s="7">
        <v>29.552639942999999</v>
      </c>
      <c r="Y50" s="7">
        <v>33.416581659999999</v>
      </c>
      <c r="Z50" s="7">
        <v>36.857430194999999</v>
      </c>
      <c r="AA50" s="7">
        <v>43.784541138000002</v>
      </c>
      <c r="AB50" s="7">
        <v>40.112314480999999</v>
      </c>
      <c r="AC50" s="7">
        <v>45.012480732999997</v>
      </c>
      <c r="AD50" s="8">
        <v>43.535551130999998</v>
      </c>
      <c r="AE50" s="7">
        <v>25.528541580999999</v>
      </c>
      <c r="AF50" s="7">
        <v>35.409928944000001</v>
      </c>
      <c r="AG50" s="7">
        <v>37.643673352999997</v>
      </c>
      <c r="AH50" s="7">
        <v>42.484298033000002</v>
      </c>
      <c r="AI50" s="7">
        <v>37.428511542999999</v>
      </c>
      <c r="AJ50">
        <v>25</v>
      </c>
      <c r="AL50" s="11"/>
      <c r="AN50" s="11"/>
      <c r="BB50" t="s">
        <v>28</v>
      </c>
      <c r="BC50">
        <v>2016</v>
      </c>
      <c r="BD50">
        <v>1</v>
      </c>
      <c r="BE50">
        <v>694</v>
      </c>
      <c r="BF50">
        <v>11</v>
      </c>
      <c r="BG50">
        <v>30</v>
      </c>
      <c r="BH50">
        <v>49</v>
      </c>
      <c r="BI50">
        <v>47</v>
      </c>
      <c r="BJ50">
        <v>50</v>
      </c>
      <c r="BK50">
        <v>62</v>
      </c>
      <c r="BL50">
        <v>78</v>
      </c>
      <c r="BM50">
        <v>73</v>
      </c>
      <c r="BN50">
        <v>87</v>
      </c>
      <c r="BO50">
        <v>62</v>
      </c>
      <c r="BP50">
        <v>30</v>
      </c>
      <c r="BQ50">
        <v>33</v>
      </c>
      <c r="BR50">
        <v>35</v>
      </c>
      <c r="BS50">
        <v>29</v>
      </c>
      <c r="BT50" s="7">
        <v>50.891470024999997</v>
      </c>
      <c r="BU50" s="7">
        <v>13.57438144</v>
      </c>
      <c r="BV50" s="7">
        <v>30.974776207000001</v>
      </c>
      <c r="BW50" s="7">
        <v>48.875855326999996</v>
      </c>
      <c r="BX50" s="7">
        <v>51.596188468999998</v>
      </c>
      <c r="BY50" s="7">
        <v>58.930991808999998</v>
      </c>
      <c r="BZ50" s="7">
        <v>67.547691939000003</v>
      </c>
      <c r="CA50" s="7">
        <v>79.641409448999994</v>
      </c>
      <c r="CB50" s="7">
        <v>71.485928044000005</v>
      </c>
      <c r="CC50" s="7">
        <v>87.327478042999999</v>
      </c>
      <c r="CD50" s="8">
        <v>84.070076477000001</v>
      </c>
      <c r="CE50" s="7">
        <v>51.003927302000001</v>
      </c>
      <c r="CF50" s="7">
        <v>72.414474116999997</v>
      </c>
      <c r="CG50" s="7">
        <v>89.217435636000005</v>
      </c>
      <c r="CH50" s="7">
        <v>115.18449378</v>
      </c>
      <c r="CI50" s="7">
        <v>87.396216992000006</v>
      </c>
      <c r="CJ50">
        <v>14</v>
      </c>
      <c r="DB50" t="s">
        <v>28</v>
      </c>
      <c r="DC50">
        <v>2016</v>
      </c>
      <c r="DD50">
        <v>2</v>
      </c>
      <c r="DE50">
        <v>129</v>
      </c>
      <c r="DF50">
        <v>3</v>
      </c>
      <c r="DG50">
        <v>3</v>
      </c>
      <c r="DH50">
        <v>2</v>
      </c>
      <c r="DI50">
        <v>6</v>
      </c>
      <c r="DJ50">
        <v>7</v>
      </c>
      <c r="DK50">
        <v>8</v>
      </c>
      <c r="DL50">
        <v>12</v>
      </c>
      <c r="DM50">
        <v>14</v>
      </c>
      <c r="DN50">
        <v>12</v>
      </c>
      <c r="DO50">
        <v>13</v>
      </c>
      <c r="DP50">
        <v>8</v>
      </c>
      <c r="DQ50">
        <v>12</v>
      </c>
      <c r="DR50">
        <v>10</v>
      </c>
      <c r="DS50">
        <v>8</v>
      </c>
      <c r="DT50" s="7">
        <v>7.0999412327</v>
      </c>
      <c r="DU50" s="7">
        <v>3.9184441164999999</v>
      </c>
      <c r="DV50" s="7">
        <v>3.2483000563000002</v>
      </c>
      <c r="DW50" s="7">
        <v>2.1190256719999998</v>
      </c>
      <c r="DX50" s="7">
        <v>6.7989438974</v>
      </c>
      <c r="DY50" s="7">
        <v>8.1652649628000002</v>
      </c>
      <c r="DZ50" s="7">
        <v>8.1521185317999993</v>
      </c>
      <c r="EA50" s="7">
        <v>11.151069109</v>
      </c>
      <c r="EB50" s="7">
        <v>12.197990817000001</v>
      </c>
      <c r="EC50" s="7">
        <v>9.9739016240999998</v>
      </c>
      <c r="ED50" s="7">
        <v>13.194620655</v>
      </c>
      <c r="EE50" s="7">
        <v>8.8855321322999998</v>
      </c>
      <c r="EF50" s="7">
        <v>14.721758759</v>
      </c>
      <c r="EG50" s="7">
        <v>12.451439386000001</v>
      </c>
      <c r="EH50" s="7">
        <v>12.921148690000001</v>
      </c>
      <c r="EI50" s="7">
        <v>21.664204824999999</v>
      </c>
      <c r="EJ50">
        <v>11</v>
      </c>
    </row>
    <row r="51" spans="1:140" x14ac:dyDescent="0.2">
      <c r="A51">
        <v>22</v>
      </c>
      <c r="B51" t="s">
        <v>27</v>
      </c>
      <c r="C51">
        <v>2015</v>
      </c>
      <c r="D51">
        <v>3</v>
      </c>
      <c r="E51">
        <v>64</v>
      </c>
      <c r="F51">
        <v>1</v>
      </c>
      <c r="G51">
        <v>4</v>
      </c>
      <c r="H51">
        <v>3</v>
      </c>
      <c r="I51">
        <v>1</v>
      </c>
      <c r="J51">
        <v>4</v>
      </c>
      <c r="K51">
        <v>7</v>
      </c>
      <c r="L51">
        <v>6</v>
      </c>
      <c r="M51">
        <v>6</v>
      </c>
      <c r="N51">
        <v>6</v>
      </c>
      <c r="O51">
        <v>5</v>
      </c>
      <c r="P51">
        <v>6</v>
      </c>
      <c r="Q51">
        <v>8</v>
      </c>
      <c r="R51">
        <v>3</v>
      </c>
      <c r="S51">
        <v>1</v>
      </c>
      <c r="T51" s="7">
        <v>11.07264932</v>
      </c>
      <c r="U51" s="7">
        <v>3.0407151762</v>
      </c>
      <c r="V51" s="7">
        <v>11.415525113999999</v>
      </c>
      <c r="W51" s="7">
        <v>7.3078047355000004</v>
      </c>
      <c r="X51" s="7">
        <v>2.2790464469999998</v>
      </c>
      <c r="Y51" s="7">
        <v>9.1049804243000008</v>
      </c>
      <c r="Z51" s="7">
        <v>16.025641025999999</v>
      </c>
      <c r="AA51" s="7">
        <v>13.192032013</v>
      </c>
      <c r="AB51" s="7">
        <v>13.976565958</v>
      </c>
      <c r="AC51" s="7">
        <v>16.600724897999999</v>
      </c>
      <c r="AD51" s="7">
        <v>17.028232809999999</v>
      </c>
      <c r="AE51" s="7">
        <v>24.807740015</v>
      </c>
      <c r="AF51" s="7">
        <v>43.217546323999997</v>
      </c>
      <c r="AG51" s="7">
        <v>19.188947165999998</v>
      </c>
      <c r="AH51" s="7">
        <v>8.3577099874999998</v>
      </c>
      <c r="AI51" s="7">
        <v>18.866144703</v>
      </c>
      <c r="AJ51">
        <v>2</v>
      </c>
      <c r="AL51" s="11"/>
      <c r="AN51" s="11"/>
      <c r="BB51" t="s">
        <v>27</v>
      </c>
      <c r="BC51">
        <v>2015</v>
      </c>
      <c r="BD51">
        <v>1</v>
      </c>
      <c r="BE51">
        <v>45</v>
      </c>
      <c r="BF51">
        <v>1</v>
      </c>
      <c r="BG51">
        <v>3</v>
      </c>
      <c r="BH51">
        <v>3</v>
      </c>
      <c r="BI51">
        <v>1</v>
      </c>
      <c r="BJ51">
        <v>4</v>
      </c>
      <c r="BK51">
        <v>5</v>
      </c>
      <c r="BL51">
        <v>4</v>
      </c>
      <c r="BM51">
        <v>4</v>
      </c>
      <c r="BN51">
        <v>4</v>
      </c>
      <c r="BO51">
        <v>4</v>
      </c>
      <c r="BP51">
        <v>3</v>
      </c>
      <c r="BQ51">
        <v>5</v>
      </c>
      <c r="BR51">
        <v>1</v>
      </c>
      <c r="BS51">
        <v>1</v>
      </c>
      <c r="BT51" s="7">
        <v>15.935841913000001</v>
      </c>
      <c r="BU51" s="7">
        <v>5.9231179293</v>
      </c>
      <c r="BV51" s="7">
        <v>16.784155757000001</v>
      </c>
      <c r="BW51" s="7">
        <v>14.334177456999999</v>
      </c>
      <c r="BX51" s="7">
        <v>4.5452479432999997</v>
      </c>
      <c r="BY51" s="7">
        <v>18.143058012000001</v>
      </c>
      <c r="BZ51" s="7">
        <v>22.463833228999999</v>
      </c>
      <c r="CA51" s="7">
        <v>17.015484091000001</v>
      </c>
      <c r="CB51" s="7">
        <v>17.951709900000001</v>
      </c>
      <c r="CC51" s="7">
        <v>21.481123462999999</v>
      </c>
      <c r="CD51" s="7">
        <v>26.928773394</v>
      </c>
      <c r="CE51" s="7">
        <v>24.848836246000001</v>
      </c>
      <c r="CF51" s="7">
        <v>56.967073032000002</v>
      </c>
      <c r="CG51" s="7">
        <v>14.513788098999999</v>
      </c>
      <c r="CH51" s="7">
        <v>20.571898785999998</v>
      </c>
      <c r="CI51" s="7">
        <v>61.349693252000002</v>
      </c>
      <c r="CJ51">
        <v>2</v>
      </c>
      <c r="DB51" t="s">
        <v>27</v>
      </c>
      <c r="DC51">
        <v>2015</v>
      </c>
      <c r="DD51">
        <v>2</v>
      </c>
      <c r="DE51">
        <v>19</v>
      </c>
      <c r="DF51">
        <v>0</v>
      </c>
      <c r="DG51">
        <v>1</v>
      </c>
      <c r="DH51">
        <v>0</v>
      </c>
      <c r="DI51">
        <v>0</v>
      </c>
      <c r="DJ51">
        <v>0</v>
      </c>
      <c r="DK51">
        <v>2</v>
      </c>
      <c r="DL51">
        <v>2</v>
      </c>
      <c r="DM51">
        <v>2</v>
      </c>
      <c r="DN51">
        <v>2</v>
      </c>
      <c r="DO51">
        <v>1</v>
      </c>
      <c r="DP51">
        <v>3</v>
      </c>
      <c r="DQ51">
        <v>3</v>
      </c>
      <c r="DR51">
        <v>2</v>
      </c>
      <c r="DS51">
        <v>0</v>
      </c>
      <c r="DT51" s="7">
        <v>6.6148761709999997</v>
      </c>
      <c r="DU51" s="7">
        <v>0</v>
      </c>
      <c r="DV51" s="7">
        <v>5.8254689503000003</v>
      </c>
      <c r="DW51" s="7">
        <v>0</v>
      </c>
      <c r="DX51" s="7">
        <v>0</v>
      </c>
      <c r="DY51" s="7">
        <v>0</v>
      </c>
      <c r="DZ51" s="7">
        <v>9.3361964335999996</v>
      </c>
      <c r="EA51" s="7">
        <v>9.1016656048000009</v>
      </c>
      <c r="EB51" s="7">
        <v>9.6866372838999997</v>
      </c>
      <c r="EC51" s="7">
        <v>11.414222121</v>
      </c>
      <c r="ED51" s="7">
        <v>6.8922737611000002</v>
      </c>
      <c r="EE51" s="7">
        <v>24.766779493000001</v>
      </c>
      <c r="EF51" s="8">
        <v>30.819806863</v>
      </c>
      <c r="EG51" s="7">
        <v>22.872827081000001</v>
      </c>
      <c r="EH51" s="7">
        <v>0</v>
      </c>
      <c r="EI51" s="7">
        <v>0</v>
      </c>
      <c r="EJ51">
        <v>0</v>
      </c>
    </row>
    <row r="52" spans="1:140" x14ac:dyDescent="0.2">
      <c r="A52">
        <v>23</v>
      </c>
      <c r="B52" t="s">
        <v>26</v>
      </c>
      <c r="C52">
        <v>2015</v>
      </c>
      <c r="D52">
        <v>3</v>
      </c>
      <c r="E52">
        <v>6282</v>
      </c>
      <c r="F52">
        <v>845</v>
      </c>
      <c r="G52">
        <v>986</v>
      </c>
      <c r="H52">
        <v>768</v>
      </c>
      <c r="I52">
        <v>694</v>
      </c>
      <c r="J52">
        <v>638</v>
      </c>
      <c r="K52">
        <v>514</v>
      </c>
      <c r="L52">
        <v>413</v>
      </c>
      <c r="M52">
        <v>298</v>
      </c>
      <c r="N52">
        <v>220</v>
      </c>
      <c r="O52">
        <v>206</v>
      </c>
      <c r="P52">
        <v>139</v>
      </c>
      <c r="Q52">
        <v>107</v>
      </c>
      <c r="R52">
        <v>71</v>
      </c>
      <c r="S52">
        <v>52</v>
      </c>
      <c r="T52" s="7">
        <v>5.4652793838999996</v>
      </c>
      <c r="U52" s="7">
        <v>8.0016416149000005</v>
      </c>
      <c r="V52" s="7">
        <v>9.3294129613999992</v>
      </c>
      <c r="W52" s="7">
        <v>8.1182173114000005</v>
      </c>
      <c r="X52" s="7">
        <v>7.9178532987999999</v>
      </c>
      <c r="Y52" s="7">
        <v>7.3904324943999997</v>
      </c>
      <c r="Z52" s="7">
        <v>6.0334091227000002</v>
      </c>
      <c r="AA52" s="7">
        <v>5.7589943149999998</v>
      </c>
      <c r="AB52" s="7">
        <v>4.8868842094999998</v>
      </c>
      <c r="AC52" s="7">
        <v>4.3101489116999998</v>
      </c>
      <c r="AD52" s="7">
        <v>5.0373460522000002</v>
      </c>
      <c r="AE52" s="7">
        <v>4.9184893089999999</v>
      </c>
      <c r="AF52" s="7">
        <v>4.8728793296999999</v>
      </c>
      <c r="AG52" s="7">
        <v>4.6272580693999998</v>
      </c>
      <c r="AH52" s="7">
        <v>4.9574091817000001</v>
      </c>
      <c r="AI52" s="7">
        <v>6.0752038766999998</v>
      </c>
      <c r="AJ52">
        <v>51</v>
      </c>
      <c r="AL52" s="11"/>
      <c r="AN52" s="11"/>
      <c r="BB52" t="s">
        <v>26</v>
      </c>
      <c r="BC52">
        <v>2015</v>
      </c>
      <c r="BD52">
        <v>1</v>
      </c>
      <c r="BE52">
        <v>5031</v>
      </c>
      <c r="BF52">
        <v>572</v>
      </c>
      <c r="BG52">
        <v>775</v>
      </c>
      <c r="BH52">
        <v>629</v>
      </c>
      <c r="BI52">
        <v>566</v>
      </c>
      <c r="BJ52">
        <v>521</v>
      </c>
      <c r="BK52">
        <v>433</v>
      </c>
      <c r="BL52">
        <v>353</v>
      </c>
      <c r="BM52">
        <v>253</v>
      </c>
      <c r="BN52">
        <v>182</v>
      </c>
      <c r="BO52">
        <v>179</v>
      </c>
      <c r="BP52">
        <v>124</v>
      </c>
      <c r="BQ52">
        <v>99</v>
      </c>
      <c r="BR52">
        <v>66</v>
      </c>
      <c r="BS52">
        <v>48</v>
      </c>
      <c r="BT52" s="7">
        <v>9.3434586141999993</v>
      </c>
      <c r="BU52" s="7">
        <v>10.727162864</v>
      </c>
      <c r="BV52" s="7">
        <v>14.680788511999999</v>
      </c>
      <c r="BW52" s="7">
        <v>13.625374129000001</v>
      </c>
      <c r="BX52" s="7">
        <v>13.240707643</v>
      </c>
      <c r="BY52" s="7">
        <v>12.345679012</v>
      </c>
      <c r="BZ52" s="7">
        <v>10.360160326000001</v>
      </c>
      <c r="CA52" s="7">
        <v>10.157843682999999</v>
      </c>
      <c r="CB52" s="7">
        <v>8.5722320668999998</v>
      </c>
      <c r="CC52" s="7">
        <v>7.4129165591000001</v>
      </c>
      <c r="CD52" s="7">
        <v>9.1369651493999999</v>
      </c>
      <c r="CE52" s="7">
        <v>9.1059164958000007</v>
      </c>
      <c r="CF52" s="7">
        <v>9.4657221342</v>
      </c>
      <c r="CG52" s="7">
        <v>9.3003986488999999</v>
      </c>
      <c r="CH52" s="7">
        <v>10.892504595</v>
      </c>
      <c r="CI52" s="7">
        <v>15.654001834000001</v>
      </c>
      <c r="CJ52">
        <v>49</v>
      </c>
      <c r="DB52" t="s">
        <v>26</v>
      </c>
      <c r="DC52">
        <v>2015</v>
      </c>
      <c r="DD52">
        <v>2</v>
      </c>
      <c r="DE52">
        <v>1251</v>
      </c>
      <c r="DF52">
        <v>273</v>
      </c>
      <c r="DG52">
        <v>211</v>
      </c>
      <c r="DH52">
        <v>139</v>
      </c>
      <c r="DI52">
        <v>128</v>
      </c>
      <c r="DJ52">
        <v>117</v>
      </c>
      <c r="DK52">
        <v>81</v>
      </c>
      <c r="DL52">
        <v>60</v>
      </c>
      <c r="DM52">
        <v>45</v>
      </c>
      <c r="DN52">
        <v>38</v>
      </c>
      <c r="DO52">
        <v>27</v>
      </c>
      <c r="DP52">
        <v>15</v>
      </c>
      <c r="DQ52">
        <v>8</v>
      </c>
      <c r="DR52">
        <v>5</v>
      </c>
      <c r="DS52">
        <v>4</v>
      </c>
      <c r="DT52" s="7">
        <v>1.9266897276999999</v>
      </c>
      <c r="DU52" s="7">
        <v>5.2218072618000004</v>
      </c>
      <c r="DV52" s="7">
        <v>3.9888712382999998</v>
      </c>
      <c r="DW52" s="7">
        <v>2.8696371333999999</v>
      </c>
      <c r="DX52" s="7">
        <v>2.8505852384999999</v>
      </c>
      <c r="DY52" s="7">
        <v>2.6514481099</v>
      </c>
      <c r="DZ52" s="7">
        <v>1.8664635217000001</v>
      </c>
      <c r="EA52" s="7">
        <v>1.6232694594999999</v>
      </c>
      <c r="EB52" s="7">
        <v>1.4301309523000001</v>
      </c>
      <c r="EC52" s="7">
        <v>1.4344721784000001</v>
      </c>
      <c r="ED52" s="7">
        <v>1.2673795285</v>
      </c>
      <c r="EE52" s="7">
        <v>1.0243669582999999</v>
      </c>
      <c r="EF52" s="7">
        <v>0.69568363089999996</v>
      </c>
      <c r="EG52" s="7">
        <v>0.60625240229999999</v>
      </c>
      <c r="EH52" s="7">
        <v>0.65760811490000004</v>
      </c>
      <c r="EI52" s="7">
        <v>0.37989663010000002</v>
      </c>
      <c r="EJ52">
        <v>2</v>
      </c>
    </row>
    <row r="53" spans="1:140" x14ac:dyDescent="0.2">
      <c r="A53">
        <v>24</v>
      </c>
      <c r="B53" t="s">
        <v>25</v>
      </c>
      <c r="C53">
        <v>2016</v>
      </c>
      <c r="D53">
        <v>3</v>
      </c>
      <c r="E53">
        <v>1893</v>
      </c>
      <c r="F53">
        <v>39</v>
      </c>
      <c r="G53">
        <v>73</v>
      </c>
      <c r="H53">
        <v>102</v>
      </c>
      <c r="I53">
        <v>122</v>
      </c>
      <c r="J53">
        <v>118</v>
      </c>
      <c r="K53">
        <v>142</v>
      </c>
      <c r="L53">
        <v>194</v>
      </c>
      <c r="M53">
        <v>239</v>
      </c>
      <c r="N53">
        <v>208</v>
      </c>
      <c r="O53">
        <v>197</v>
      </c>
      <c r="P53">
        <v>140</v>
      </c>
      <c r="Q53">
        <v>100</v>
      </c>
      <c r="R53">
        <v>86</v>
      </c>
      <c r="S53">
        <v>60</v>
      </c>
      <c r="T53" s="7">
        <v>10.494590188</v>
      </c>
      <c r="U53" s="7">
        <v>3.7972206291999999</v>
      </c>
      <c r="V53" s="7">
        <v>6.8474197889999999</v>
      </c>
      <c r="W53" s="7">
        <v>9.4396809017999992</v>
      </c>
      <c r="X53" s="7">
        <v>11.905551891</v>
      </c>
      <c r="Y53" s="7">
        <v>11.639365121999999</v>
      </c>
      <c r="Z53" s="7">
        <v>12.945196237999999</v>
      </c>
      <c r="AA53" s="7">
        <v>15.101177892000001</v>
      </c>
      <c r="AB53" s="7">
        <v>18.656294078999998</v>
      </c>
      <c r="AC53" s="7">
        <v>17.610552784999999</v>
      </c>
      <c r="AD53" s="7">
        <v>18.566549298000002</v>
      </c>
      <c r="AE53" s="7">
        <v>13.576771308</v>
      </c>
      <c r="AF53" s="7">
        <v>13.009213125</v>
      </c>
      <c r="AG53" s="7">
        <v>15.191259726</v>
      </c>
      <c r="AH53" s="7">
        <v>15.055403886000001</v>
      </c>
      <c r="AI53" s="7">
        <v>17.877844044</v>
      </c>
      <c r="AJ53">
        <v>64</v>
      </c>
      <c r="AL53" s="11"/>
      <c r="AN53" s="11"/>
      <c r="BB53" t="s">
        <v>25</v>
      </c>
      <c r="BC53">
        <v>2016</v>
      </c>
      <c r="BD53">
        <v>1</v>
      </c>
      <c r="BE53">
        <v>1279</v>
      </c>
      <c r="BF53">
        <v>24</v>
      </c>
      <c r="BG53">
        <v>53</v>
      </c>
      <c r="BH53">
        <v>71</v>
      </c>
      <c r="BI53">
        <v>88</v>
      </c>
      <c r="BJ53">
        <v>79</v>
      </c>
      <c r="BK53">
        <v>103</v>
      </c>
      <c r="BL53">
        <v>130</v>
      </c>
      <c r="BM53">
        <v>166</v>
      </c>
      <c r="BN53">
        <v>140</v>
      </c>
      <c r="BO53">
        <v>142</v>
      </c>
      <c r="BP53">
        <v>83</v>
      </c>
      <c r="BQ53">
        <v>71</v>
      </c>
      <c r="BR53">
        <v>50</v>
      </c>
      <c r="BS53">
        <v>36</v>
      </c>
      <c r="BT53" s="7">
        <v>14.556174512</v>
      </c>
      <c r="BU53" s="7">
        <v>4.5626769225999997</v>
      </c>
      <c r="BV53" s="7">
        <v>9.7837965561000004</v>
      </c>
      <c r="BW53" s="7">
        <v>12.993977017000001</v>
      </c>
      <c r="BX53" s="7">
        <v>17.070871274000002</v>
      </c>
      <c r="BY53" s="7">
        <v>15.596989583999999</v>
      </c>
      <c r="BZ53" s="7">
        <v>18.864330664000001</v>
      </c>
      <c r="CA53" s="7">
        <v>20.161102718999999</v>
      </c>
      <c r="CB53" s="7">
        <v>25.761396701999999</v>
      </c>
      <c r="CC53" s="7">
        <v>23.692551907999999</v>
      </c>
      <c r="CD53" s="7">
        <v>26.843556885000002</v>
      </c>
      <c r="CE53" s="7">
        <v>16.227037763999999</v>
      </c>
      <c r="CF53" s="7">
        <v>19.021797372000002</v>
      </c>
      <c r="CG53" s="7">
        <v>19.177441192</v>
      </c>
      <c r="CH53" s="7">
        <v>21.745827518999999</v>
      </c>
      <c r="CI53" s="7">
        <v>32.158532876000002</v>
      </c>
      <c r="CJ53">
        <v>37</v>
      </c>
      <c r="DB53" t="s">
        <v>25</v>
      </c>
      <c r="DC53">
        <v>2016</v>
      </c>
      <c r="DD53">
        <v>2</v>
      </c>
      <c r="DE53">
        <v>614</v>
      </c>
      <c r="DF53">
        <v>15</v>
      </c>
      <c r="DG53">
        <v>20</v>
      </c>
      <c r="DH53">
        <v>31</v>
      </c>
      <c r="DI53">
        <v>34</v>
      </c>
      <c r="DJ53">
        <v>39</v>
      </c>
      <c r="DK53">
        <v>39</v>
      </c>
      <c r="DL53">
        <v>64</v>
      </c>
      <c r="DM53">
        <v>73</v>
      </c>
      <c r="DN53">
        <v>68</v>
      </c>
      <c r="DO53">
        <v>55</v>
      </c>
      <c r="DP53">
        <v>57</v>
      </c>
      <c r="DQ53">
        <v>29</v>
      </c>
      <c r="DR53">
        <v>36</v>
      </c>
      <c r="DS53">
        <v>24</v>
      </c>
      <c r="DT53" s="7">
        <v>6.6193556234999997</v>
      </c>
      <c r="DU53" s="7">
        <v>2.9936534547</v>
      </c>
      <c r="DV53" s="7">
        <v>3.8140061748999998</v>
      </c>
      <c r="DW53" s="7">
        <v>5.8037436017999999</v>
      </c>
      <c r="DX53" s="7">
        <v>6.6766948004</v>
      </c>
      <c r="DY53" s="7">
        <v>7.6878648040000002</v>
      </c>
      <c r="DZ53" s="7">
        <v>7.0789649464000002</v>
      </c>
      <c r="EA53" s="7">
        <v>10.002156715</v>
      </c>
      <c r="EB53" s="7">
        <v>11.465476351</v>
      </c>
      <c r="EC53" s="7">
        <v>11.521381481000001</v>
      </c>
      <c r="ED53" s="7">
        <v>10.337238302999999</v>
      </c>
      <c r="EE53" s="7">
        <v>10.968267072</v>
      </c>
      <c r="EF53" s="7">
        <v>7.333788534</v>
      </c>
      <c r="EG53" s="7">
        <v>11.788128045000001</v>
      </c>
      <c r="EH53" s="7">
        <v>10.301357633</v>
      </c>
      <c r="EI53" s="7">
        <v>11.114312764999999</v>
      </c>
      <c r="EJ53">
        <v>27</v>
      </c>
    </row>
    <row r="54" spans="1:140" x14ac:dyDescent="0.2">
      <c r="A54">
        <v>25</v>
      </c>
      <c r="B54" t="s">
        <v>24</v>
      </c>
      <c r="C54">
        <v>2015</v>
      </c>
      <c r="D54">
        <v>3</v>
      </c>
      <c r="E54">
        <v>589</v>
      </c>
      <c r="F54">
        <v>15</v>
      </c>
      <c r="G54">
        <v>45</v>
      </c>
      <c r="H54">
        <v>45</v>
      </c>
      <c r="I54">
        <v>49</v>
      </c>
      <c r="J54">
        <v>32</v>
      </c>
      <c r="K54">
        <v>55</v>
      </c>
      <c r="L54">
        <v>57</v>
      </c>
      <c r="M54">
        <v>57</v>
      </c>
      <c r="N54">
        <v>54</v>
      </c>
      <c r="O54">
        <v>58</v>
      </c>
      <c r="P54">
        <v>44</v>
      </c>
      <c r="Q54">
        <v>25</v>
      </c>
      <c r="R54">
        <v>16</v>
      </c>
      <c r="S54">
        <v>13</v>
      </c>
      <c r="T54" s="7">
        <v>11.145949819</v>
      </c>
      <c r="U54" s="7">
        <v>4.5918461058000002</v>
      </c>
      <c r="V54" s="7">
        <v>13.102114973000001</v>
      </c>
      <c r="W54" s="7">
        <v>12.572852696</v>
      </c>
      <c r="X54" s="7">
        <v>14.070472969000001</v>
      </c>
      <c r="Y54" s="7">
        <v>9.3352976354999999</v>
      </c>
      <c r="Z54" s="7">
        <v>14.790114825</v>
      </c>
      <c r="AA54" s="7">
        <v>15.209166056999999</v>
      </c>
      <c r="AB54" s="7">
        <v>16.750960241000001</v>
      </c>
      <c r="AC54" s="7">
        <v>17.048414340000001</v>
      </c>
      <c r="AD54" s="7">
        <v>20.049154996999999</v>
      </c>
      <c r="AE54" s="7">
        <v>15.800908551999999</v>
      </c>
      <c r="AF54" s="7">
        <v>12.260912211999999</v>
      </c>
      <c r="AG54" s="7">
        <v>11.259121648000001</v>
      </c>
      <c r="AH54" s="7">
        <v>12.393463878</v>
      </c>
      <c r="AI54" s="7">
        <v>17.340188487999999</v>
      </c>
      <c r="AJ54">
        <v>20</v>
      </c>
      <c r="AL54" s="11"/>
      <c r="AN54" s="11"/>
      <c r="BB54" t="s">
        <v>24</v>
      </c>
      <c r="BC54">
        <v>2015</v>
      </c>
      <c r="BD54">
        <v>1</v>
      </c>
      <c r="BE54">
        <v>399</v>
      </c>
      <c r="BF54">
        <v>11</v>
      </c>
      <c r="BG54">
        <v>32</v>
      </c>
      <c r="BH54">
        <v>29</v>
      </c>
      <c r="BI54">
        <v>34</v>
      </c>
      <c r="BJ54">
        <v>20</v>
      </c>
      <c r="BK54">
        <v>39</v>
      </c>
      <c r="BL54">
        <v>40</v>
      </c>
      <c r="BM54">
        <v>41</v>
      </c>
      <c r="BN54">
        <v>37</v>
      </c>
      <c r="BO54">
        <v>40</v>
      </c>
      <c r="BP54">
        <v>24</v>
      </c>
      <c r="BQ54">
        <v>18</v>
      </c>
      <c r="BR54">
        <v>9</v>
      </c>
      <c r="BS54">
        <v>10</v>
      </c>
      <c r="BT54" s="7">
        <v>15.191536427000001</v>
      </c>
      <c r="BU54" s="7">
        <v>6.5361418937</v>
      </c>
      <c r="BV54" s="7">
        <v>18.097500282999999</v>
      </c>
      <c r="BW54" s="7">
        <v>15.929427145</v>
      </c>
      <c r="BX54" s="7">
        <v>18.960517510999999</v>
      </c>
      <c r="BY54" s="7">
        <v>11.276499773999999</v>
      </c>
      <c r="BZ54" s="7">
        <v>20.363195872999999</v>
      </c>
      <c r="CA54" s="7">
        <v>20.715513848000001</v>
      </c>
      <c r="CB54" s="7">
        <v>23.448267974</v>
      </c>
      <c r="CC54" s="7">
        <v>22.967243745000001</v>
      </c>
      <c r="CD54" s="7">
        <v>27.477434157000001</v>
      </c>
      <c r="CE54" s="7">
        <v>17.279239712999999</v>
      </c>
      <c r="CF54" s="7">
        <v>18.237082066999999</v>
      </c>
      <c r="CG54" s="7">
        <v>13.903693748</v>
      </c>
      <c r="CH54" s="7">
        <v>22.825317843000001</v>
      </c>
      <c r="CI54" s="7">
        <v>34.238457689000001</v>
      </c>
      <c r="CJ54">
        <v>13</v>
      </c>
      <c r="DB54" t="s">
        <v>24</v>
      </c>
      <c r="DC54">
        <v>2015</v>
      </c>
      <c r="DD54">
        <v>2</v>
      </c>
      <c r="DE54">
        <v>190</v>
      </c>
      <c r="DF54">
        <v>4</v>
      </c>
      <c r="DG54">
        <v>13</v>
      </c>
      <c r="DH54">
        <v>16</v>
      </c>
      <c r="DI54">
        <v>15</v>
      </c>
      <c r="DJ54">
        <v>12</v>
      </c>
      <c r="DK54">
        <v>16</v>
      </c>
      <c r="DL54">
        <v>17</v>
      </c>
      <c r="DM54">
        <v>16</v>
      </c>
      <c r="DN54">
        <v>17</v>
      </c>
      <c r="DO54">
        <v>18</v>
      </c>
      <c r="DP54">
        <v>20</v>
      </c>
      <c r="DQ54">
        <v>7</v>
      </c>
      <c r="DR54">
        <v>7</v>
      </c>
      <c r="DS54">
        <v>3</v>
      </c>
      <c r="DT54" s="7">
        <v>7.1858624467999999</v>
      </c>
      <c r="DU54" s="7">
        <v>2.5257149351999999</v>
      </c>
      <c r="DV54" s="7">
        <v>7.8014354640999999</v>
      </c>
      <c r="DW54" s="7">
        <v>9.0980945177999999</v>
      </c>
      <c r="DX54" s="7">
        <v>8.8795752010999998</v>
      </c>
      <c r="DY54" s="7">
        <v>7.2540426174999997</v>
      </c>
      <c r="DZ54" s="7">
        <v>8.8717368643000007</v>
      </c>
      <c r="EA54" s="7">
        <v>9.3570083992999997</v>
      </c>
      <c r="EB54" s="7">
        <v>9.6719983557999996</v>
      </c>
      <c r="EC54" s="7">
        <v>10.922220937000001</v>
      </c>
      <c r="ED54" s="7">
        <v>12.524788643999999</v>
      </c>
      <c r="EE54" s="7">
        <v>14.329727019</v>
      </c>
      <c r="EF54" s="7">
        <v>6.6539923954000004</v>
      </c>
      <c r="EG54" s="7">
        <v>9.0467328371000004</v>
      </c>
      <c r="EH54" s="7">
        <v>4.9113501301999998</v>
      </c>
      <c r="EI54" s="7">
        <v>9.0474344061000007</v>
      </c>
      <c r="EJ54">
        <v>7</v>
      </c>
    </row>
    <row r="55" spans="1:140" x14ac:dyDescent="0.2">
      <c r="A55">
        <v>26</v>
      </c>
      <c r="B55" t="s">
        <v>23</v>
      </c>
      <c r="C55">
        <v>2013</v>
      </c>
      <c r="D55">
        <v>3</v>
      </c>
      <c r="E55">
        <v>513</v>
      </c>
      <c r="F55">
        <v>55</v>
      </c>
      <c r="G55">
        <v>57</v>
      </c>
      <c r="H55">
        <v>33</v>
      </c>
      <c r="I55">
        <v>39</v>
      </c>
      <c r="J55">
        <v>44</v>
      </c>
      <c r="K55">
        <v>45</v>
      </c>
      <c r="L55">
        <v>61</v>
      </c>
      <c r="M55">
        <v>53</v>
      </c>
      <c r="N55">
        <v>41</v>
      </c>
      <c r="O55">
        <v>27</v>
      </c>
      <c r="P55">
        <v>11</v>
      </c>
      <c r="Q55">
        <v>14</v>
      </c>
      <c r="R55">
        <v>9</v>
      </c>
      <c r="S55">
        <v>10</v>
      </c>
      <c r="T55" s="7">
        <v>11.768167912999999</v>
      </c>
      <c r="U55" s="7">
        <v>17.602816450999999</v>
      </c>
      <c r="V55" s="7">
        <v>18.099260152999999</v>
      </c>
      <c r="W55" s="7">
        <v>11.893177640999999</v>
      </c>
      <c r="X55" s="7">
        <v>14.386366151000001</v>
      </c>
      <c r="Y55" s="7">
        <v>15.922990627000001</v>
      </c>
      <c r="Z55" s="7">
        <v>14.215314632</v>
      </c>
      <c r="AA55" s="7">
        <v>19.554415771999999</v>
      </c>
      <c r="AB55" s="7">
        <v>16.899971302000001</v>
      </c>
      <c r="AC55" s="7">
        <v>15.089062269999999</v>
      </c>
      <c r="AD55" s="7">
        <v>11.206109404999999</v>
      </c>
      <c r="AE55" s="7">
        <v>5.3468137851000002</v>
      </c>
      <c r="AF55" s="7">
        <v>9.0903188104999995</v>
      </c>
      <c r="AG55" s="7">
        <v>8.2312054142999997</v>
      </c>
      <c r="AH55" s="7">
        <v>12.181751736000001</v>
      </c>
      <c r="AI55" s="7">
        <v>16.059957173000001</v>
      </c>
      <c r="AJ55">
        <v>12</v>
      </c>
      <c r="AL55" s="11"/>
      <c r="AN55" s="11"/>
      <c r="BB55" t="s">
        <v>23</v>
      </c>
      <c r="BC55">
        <v>2013</v>
      </c>
      <c r="BD55">
        <v>1</v>
      </c>
      <c r="BE55">
        <v>366</v>
      </c>
      <c r="BF55">
        <v>31</v>
      </c>
      <c r="BG55">
        <v>44</v>
      </c>
      <c r="BH55">
        <v>25</v>
      </c>
      <c r="BI55">
        <v>26</v>
      </c>
      <c r="BJ55">
        <v>30</v>
      </c>
      <c r="BK55">
        <v>33</v>
      </c>
      <c r="BL55">
        <v>49</v>
      </c>
      <c r="BM55">
        <v>28</v>
      </c>
      <c r="BN55">
        <v>32</v>
      </c>
      <c r="BO55">
        <v>20</v>
      </c>
      <c r="BP55">
        <v>9</v>
      </c>
      <c r="BQ55">
        <v>13</v>
      </c>
      <c r="BR55">
        <v>7</v>
      </c>
      <c r="BS55">
        <v>8</v>
      </c>
      <c r="BT55" s="7">
        <v>17.560183065</v>
      </c>
      <c r="BU55" s="7">
        <v>19.35685295</v>
      </c>
      <c r="BV55" s="7">
        <v>27.641663525999999</v>
      </c>
      <c r="BW55" s="7">
        <v>18.473361412999999</v>
      </c>
      <c r="BX55" s="7">
        <v>20.075669831999999</v>
      </c>
      <c r="BY55" s="7">
        <v>22.815423226</v>
      </c>
      <c r="BZ55" s="7">
        <v>21.978021978000001</v>
      </c>
      <c r="CA55" s="7">
        <v>32.649253731000002</v>
      </c>
      <c r="CB55" s="7">
        <v>18.461132721999999</v>
      </c>
      <c r="CC55" s="7">
        <v>24.216739821000001</v>
      </c>
      <c r="CD55" s="7">
        <v>16.966406514999999</v>
      </c>
      <c r="CE55" s="7">
        <v>8.9516610304000004</v>
      </c>
      <c r="CF55" s="7">
        <v>17.560448467000001</v>
      </c>
      <c r="CG55" s="7">
        <v>13.725490196000001</v>
      </c>
      <c r="CH55" s="7">
        <v>22.172949001999999</v>
      </c>
      <c r="CI55" s="7">
        <v>40.998881849</v>
      </c>
      <c r="CJ55">
        <v>11</v>
      </c>
      <c r="DB55" t="s">
        <v>23</v>
      </c>
      <c r="DC55">
        <v>2013</v>
      </c>
      <c r="DD55">
        <v>2</v>
      </c>
      <c r="DE55">
        <v>147</v>
      </c>
      <c r="DF55">
        <v>24</v>
      </c>
      <c r="DG55">
        <v>13</v>
      </c>
      <c r="DH55">
        <v>8</v>
      </c>
      <c r="DI55">
        <v>13</v>
      </c>
      <c r="DJ55">
        <v>14</v>
      </c>
      <c r="DK55">
        <v>12</v>
      </c>
      <c r="DL55">
        <v>12</v>
      </c>
      <c r="DM55">
        <v>25</v>
      </c>
      <c r="DN55">
        <v>9</v>
      </c>
      <c r="DO55">
        <v>7</v>
      </c>
      <c r="DP55">
        <v>2</v>
      </c>
      <c r="DQ55">
        <v>1</v>
      </c>
      <c r="DR55">
        <v>2</v>
      </c>
      <c r="DS55">
        <v>2</v>
      </c>
      <c r="DT55" s="7">
        <v>6.5242059773000003</v>
      </c>
      <c r="DU55" s="7">
        <v>15.758371635</v>
      </c>
      <c r="DV55" s="7">
        <v>8.3467094703000004</v>
      </c>
      <c r="DW55" s="7">
        <v>5.6282538341999997</v>
      </c>
      <c r="DX55" s="7">
        <v>9.1820878654999998</v>
      </c>
      <c r="DY55" s="7">
        <v>9.6658381663000004</v>
      </c>
      <c r="DZ55" s="7">
        <v>7.2111051019000003</v>
      </c>
      <c r="EA55" s="7">
        <v>7.4133563971000003</v>
      </c>
      <c r="EB55" s="7">
        <v>15.437816475</v>
      </c>
      <c r="EC55" s="7">
        <v>6.4479151741000003</v>
      </c>
      <c r="ED55" s="7">
        <v>5.6882821388</v>
      </c>
      <c r="EE55" s="7">
        <v>1.9013214184</v>
      </c>
      <c r="EF55" s="7">
        <v>1.2503125781</v>
      </c>
      <c r="EG55" s="7">
        <v>3.4281796365999999</v>
      </c>
      <c r="EH55" s="7">
        <v>4.3468811128000002</v>
      </c>
      <c r="EI55" s="7">
        <v>2.0881186051</v>
      </c>
      <c r="EJ55">
        <v>1</v>
      </c>
    </row>
    <row r="56" spans="1:140" x14ac:dyDescent="0.2">
      <c r="A56">
        <v>27</v>
      </c>
      <c r="B56" t="s">
        <v>22</v>
      </c>
      <c r="C56">
        <v>2015</v>
      </c>
      <c r="D56">
        <v>3</v>
      </c>
      <c r="E56">
        <v>5417</v>
      </c>
      <c r="F56">
        <v>164</v>
      </c>
      <c r="G56">
        <v>337</v>
      </c>
      <c r="H56">
        <v>413</v>
      </c>
      <c r="I56">
        <v>425</v>
      </c>
      <c r="J56">
        <v>436</v>
      </c>
      <c r="K56">
        <v>453</v>
      </c>
      <c r="L56">
        <v>436</v>
      </c>
      <c r="M56">
        <v>595</v>
      </c>
      <c r="N56">
        <v>693</v>
      </c>
      <c r="O56">
        <v>581</v>
      </c>
      <c r="P56">
        <v>324</v>
      </c>
      <c r="Q56">
        <v>176</v>
      </c>
      <c r="R56">
        <v>159</v>
      </c>
      <c r="S56">
        <v>108</v>
      </c>
      <c r="T56" s="7">
        <v>13.470799753</v>
      </c>
      <c r="U56" s="7">
        <v>8.2195090046000008</v>
      </c>
      <c r="V56" s="7">
        <v>13.725410337</v>
      </c>
      <c r="W56" s="7">
        <v>14.628795207</v>
      </c>
      <c r="X56" s="7">
        <v>13.484298249</v>
      </c>
      <c r="Y56" s="7">
        <v>14.512517546</v>
      </c>
      <c r="Z56" s="7">
        <v>17.199797096000001</v>
      </c>
      <c r="AA56" s="7">
        <v>19.036308703</v>
      </c>
      <c r="AB56" s="7">
        <v>24.697896984</v>
      </c>
      <c r="AC56" s="7">
        <v>24.257197701999999</v>
      </c>
      <c r="AD56" s="7">
        <v>21.602279357</v>
      </c>
      <c r="AE56" s="7">
        <v>15.710675307000001</v>
      </c>
      <c r="AF56" s="7">
        <v>14.510365843000001</v>
      </c>
      <c r="AG56" s="7">
        <v>13.869189987</v>
      </c>
      <c r="AH56" s="7">
        <v>12.516065181</v>
      </c>
      <c r="AI56" s="7">
        <v>14.334023707</v>
      </c>
      <c r="AJ56">
        <v>98</v>
      </c>
      <c r="AL56" s="11"/>
      <c r="AN56" s="11"/>
      <c r="BB56" t="s">
        <v>22</v>
      </c>
      <c r="BC56">
        <v>2015</v>
      </c>
      <c r="BD56">
        <v>1</v>
      </c>
      <c r="BE56">
        <v>4695</v>
      </c>
      <c r="BF56">
        <v>135</v>
      </c>
      <c r="BG56">
        <v>305</v>
      </c>
      <c r="BH56">
        <v>384</v>
      </c>
      <c r="BI56">
        <v>384</v>
      </c>
      <c r="BJ56">
        <v>395</v>
      </c>
      <c r="BK56">
        <v>392</v>
      </c>
      <c r="BL56">
        <v>368</v>
      </c>
      <c r="BM56">
        <v>509</v>
      </c>
      <c r="BN56">
        <v>611</v>
      </c>
      <c r="BO56">
        <v>487</v>
      </c>
      <c r="BP56">
        <v>282</v>
      </c>
      <c r="BQ56">
        <v>143</v>
      </c>
      <c r="BR56">
        <v>131</v>
      </c>
      <c r="BS56">
        <v>82</v>
      </c>
      <c r="BT56" s="7">
        <v>24.483971444000002</v>
      </c>
      <c r="BU56" s="7">
        <v>13.208682507000001</v>
      </c>
      <c r="BV56" s="7">
        <v>24.359932783000001</v>
      </c>
      <c r="BW56" s="7">
        <v>26.682379623999999</v>
      </c>
      <c r="BX56" s="7">
        <v>23.941194441</v>
      </c>
      <c r="BY56" s="7">
        <v>25.926613898999999</v>
      </c>
      <c r="BZ56" s="7">
        <v>29.440237445000001</v>
      </c>
      <c r="CA56" s="7">
        <v>32.035545526999996</v>
      </c>
      <c r="CB56" s="7">
        <v>42.754642113000003</v>
      </c>
      <c r="CC56" s="7">
        <v>44.407038843000002</v>
      </c>
      <c r="CD56" s="7">
        <v>38.925776456999998</v>
      </c>
      <c r="CE56" s="7">
        <v>30.771312407</v>
      </c>
      <c r="CF56" s="7">
        <v>28.603661269</v>
      </c>
      <c r="CG56" s="7">
        <v>30.596253244</v>
      </c>
      <c r="CH56" s="7">
        <v>28.418641242</v>
      </c>
      <c r="CI56" s="7">
        <v>40.407305641000001</v>
      </c>
      <c r="CJ56">
        <v>75</v>
      </c>
      <c r="DB56" t="s">
        <v>22</v>
      </c>
      <c r="DC56">
        <v>2015</v>
      </c>
      <c r="DD56">
        <v>2</v>
      </c>
      <c r="DE56">
        <v>722</v>
      </c>
      <c r="DF56">
        <v>29</v>
      </c>
      <c r="DG56">
        <v>32</v>
      </c>
      <c r="DH56">
        <v>29</v>
      </c>
      <c r="DI56">
        <v>41</v>
      </c>
      <c r="DJ56">
        <v>41</v>
      </c>
      <c r="DK56">
        <v>61</v>
      </c>
      <c r="DL56">
        <v>68</v>
      </c>
      <c r="DM56">
        <v>86</v>
      </c>
      <c r="DN56">
        <v>82</v>
      </c>
      <c r="DO56">
        <v>94</v>
      </c>
      <c r="DP56">
        <v>42</v>
      </c>
      <c r="DQ56">
        <v>33</v>
      </c>
      <c r="DR56">
        <v>28</v>
      </c>
      <c r="DS56">
        <v>26</v>
      </c>
      <c r="DT56" s="7">
        <v>3.4752399359999999</v>
      </c>
      <c r="DU56" s="7">
        <v>2.9798663787000002</v>
      </c>
      <c r="DV56" s="7">
        <v>2.6594772133000002</v>
      </c>
      <c r="DW56" s="7">
        <v>2.0953045669999999</v>
      </c>
      <c r="DX56" s="7">
        <v>2.6487772986000002</v>
      </c>
      <c r="DY56" s="7">
        <v>2.7688259907999999</v>
      </c>
      <c r="DZ56" s="7">
        <v>4.6842327955999998</v>
      </c>
      <c r="EA56" s="7">
        <v>5.9563643752999997</v>
      </c>
      <c r="EB56" s="7">
        <v>7.0572904271999999</v>
      </c>
      <c r="EC56" s="7">
        <v>5.5368891865999998</v>
      </c>
      <c r="ED56" s="7">
        <v>6.5348935507999997</v>
      </c>
      <c r="EE56" s="7">
        <v>3.6653884352000001</v>
      </c>
      <c r="EF56" s="7">
        <v>4.6283959102000001</v>
      </c>
      <c r="EG56" s="7">
        <v>3.8982609578999998</v>
      </c>
      <c r="EH56" s="7">
        <v>4.5268722098999996</v>
      </c>
      <c r="EI56" s="7">
        <v>4.6177506334</v>
      </c>
      <c r="EJ56">
        <v>23</v>
      </c>
    </row>
    <row r="57" spans="1:140" x14ac:dyDescent="0.2">
      <c r="A57">
        <v>28</v>
      </c>
      <c r="B57" t="s">
        <v>21</v>
      </c>
      <c r="C57">
        <v>2014</v>
      </c>
      <c r="D57">
        <v>3</v>
      </c>
      <c r="E57">
        <v>1223</v>
      </c>
      <c r="F57">
        <v>14</v>
      </c>
      <c r="G57">
        <v>22</v>
      </c>
      <c r="H57">
        <v>30</v>
      </c>
      <c r="I57">
        <v>56</v>
      </c>
      <c r="J57">
        <v>78</v>
      </c>
      <c r="K57">
        <v>98</v>
      </c>
      <c r="L57">
        <v>108</v>
      </c>
      <c r="M57">
        <v>109</v>
      </c>
      <c r="N57">
        <v>105</v>
      </c>
      <c r="O57">
        <v>108</v>
      </c>
      <c r="P57">
        <v>87</v>
      </c>
      <c r="Q57">
        <v>94</v>
      </c>
      <c r="R57">
        <v>118</v>
      </c>
      <c r="S57">
        <v>117</v>
      </c>
      <c r="T57" s="7">
        <v>10.154953506</v>
      </c>
      <c r="U57" s="7">
        <v>2.5458155884</v>
      </c>
      <c r="V57" s="7">
        <v>3.9408372846000002</v>
      </c>
      <c r="W57" s="7">
        <v>5.2072123361999996</v>
      </c>
      <c r="X57" s="7">
        <v>8.2387713637999997</v>
      </c>
      <c r="Y57" s="7">
        <v>9.7608223117000001</v>
      </c>
      <c r="Z57" s="7">
        <v>12.355671883999999</v>
      </c>
      <c r="AA57" s="7">
        <v>14.174418849</v>
      </c>
      <c r="AB57" s="7">
        <v>14.492406776999999</v>
      </c>
      <c r="AC57" s="7">
        <v>15.17799451</v>
      </c>
      <c r="AD57" s="7">
        <v>16.734223346</v>
      </c>
      <c r="AE57" s="7">
        <v>14.970806926</v>
      </c>
      <c r="AF57" s="7">
        <v>19.476617698999998</v>
      </c>
      <c r="AG57" s="7">
        <v>26.996666598000001</v>
      </c>
      <c r="AH57" s="7">
        <v>35.541676412999998</v>
      </c>
      <c r="AI57" s="7">
        <v>29.518346040000001</v>
      </c>
      <c r="AJ57">
        <v>76</v>
      </c>
      <c r="AL57" s="11"/>
      <c r="AN57" s="11"/>
      <c r="BB57" t="s">
        <v>21</v>
      </c>
      <c r="BC57">
        <v>2014</v>
      </c>
      <c r="BD57">
        <v>1</v>
      </c>
      <c r="BE57">
        <v>925</v>
      </c>
      <c r="BF57">
        <v>12</v>
      </c>
      <c r="BG57">
        <v>16</v>
      </c>
      <c r="BH57">
        <v>27</v>
      </c>
      <c r="BI57">
        <v>38</v>
      </c>
      <c r="BJ57">
        <v>67</v>
      </c>
      <c r="BK57">
        <v>77</v>
      </c>
      <c r="BL57">
        <v>74</v>
      </c>
      <c r="BM57">
        <v>80</v>
      </c>
      <c r="BN57">
        <v>77</v>
      </c>
      <c r="BO57">
        <v>79</v>
      </c>
      <c r="BP57">
        <v>62</v>
      </c>
      <c r="BQ57">
        <v>71</v>
      </c>
      <c r="BR57">
        <v>89</v>
      </c>
      <c r="BS57">
        <v>95</v>
      </c>
      <c r="BT57" s="7">
        <v>17.083292477000001</v>
      </c>
      <c r="BU57" s="7">
        <v>4.2713442631999996</v>
      </c>
      <c r="BV57" s="7">
        <v>5.6827666549</v>
      </c>
      <c r="BW57" s="7">
        <v>9.3997723166</v>
      </c>
      <c r="BX57" s="7">
        <v>11.496895838</v>
      </c>
      <c r="BY57" s="7">
        <v>17.381558943999998</v>
      </c>
      <c r="BZ57" s="7">
        <v>20.157648518999999</v>
      </c>
      <c r="CA57" s="7">
        <v>20.232288544999999</v>
      </c>
      <c r="CB57" s="7">
        <v>22.259506896000001</v>
      </c>
      <c r="CC57" s="7">
        <v>23.481480126000001</v>
      </c>
      <c r="CD57" s="7">
        <v>26.093016649999999</v>
      </c>
      <c r="CE57" s="7">
        <v>23.487339565999999</v>
      </c>
      <c r="CF57" s="7">
        <v>33.475249531999999</v>
      </c>
      <c r="CG57" s="7">
        <v>48.853587445000002</v>
      </c>
      <c r="CH57" s="7">
        <v>75.251101042000002</v>
      </c>
      <c r="CI57" s="7">
        <v>73.691967575999996</v>
      </c>
      <c r="CJ57">
        <v>60</v>
      </c>
      <c r="DB57" t="s">
        <v>21</v>
      </c>
      <c r="DC57">
        <v>2014</v>
      </c>
      <c r="DD57">
        <v>2</v>
      </c>
      <c r="DE57">
        <v>298</v>
      </c>
      <c r="DF57">
        <v>2</v>
      </c>
      <c r="DG57">
        <v>6</v>
      </c>
      <c r="DH57">
        <v>3</v>
      </c>
      <c r="DI57">
        <v>18</v>
      </c>
      <c r="DJ57">
        <v>11</v>
      </c>
      <c r="DK57">
        <v>21</v>
      </c>
      <c r="DL57">
        <v>34</v>
      </c>
      <c r="DM57">
        <v>29</v>
      </c>
      <c r="DN57">
        <v>28</v>
      </c>
      <c r="DO57">
        <v>29</v>
      </c>
      <c r="DP57">
        <v>25</v>
      </c>
      <c r="DQ57">
        <v>23</v>
      </c>
      <c r="DR57">
        <v>29</v>
      </c>
      <c r="DS57">
        <v>22</v>
      </c>
      <c r="DT57" s="7">
        <v>4.6031703153999999</v>
      </c>
      <c r="DU57" s="7">
        <v>0.74354970629999995</v>
      </c>
      <c r="DV57" s="7">
        <v>2.1683820977999999</v>
      </c>
      <c r="DW57" s="7">
        <v>1.0384827075</v>
      </c>
      <c r="DX57" s="7">
        <v>5.1548015544999997</v>
      </c>
      <c r="DY57" s="7">
        <v>2.6592722781</v>
      </c>
      <c r="DZ57" s="7">
        <v>5.1073889325000001</v>
      </c>
      <c r="EA57" s="7">
        <v>8.5818710498000002</v>
      </c>
      <c r="EB57" s="7">
        <v>7.3843772041999998</v>
      </c>
      <c r="EC57" s="7">
        <v>7.6949924836000001</v>
      </c>
      <c r="ED57" s="7">
        <v>8.4641630255999996</v>
      </c>
      <c r="EE57" s="7">
        <v>7.8824816574999996</v>
      </c>
      <c r="EF57" s="7">
        <v>8.5017354629999993</v>
      </c>
      <c r="EG57" s="7">
        <v>11.376385761</v>
      </c>
      <c r="EH57" s="7">
        <v>10.840268642</v>
      </c>
      <c r="EI57" s="7">
        <v>9.0884820530999999</v>
      </c>
      <c r="EJ57">
        <v>16</v>
      </c>
    </row>
    <row r="58" spans="1:140" x14ac:dyDescent="0.2">
      <c r="A58">
        <v>29</v>
      </c>
      <c r="B58" t="s">
        <v>20</v>
      </c>
      <c r="C58">
        <v>2014</v>
      </c>
      <c r="D58">
        <v>3</v>
      </c>
      <c r="E58">
        <v>553</v>
      </c>
      <c r="F58">
        <v>12</v>
      </c>
      <c r="G58">
        <v>23</v>
      </c>
      <c r="H58">
        <v>32</v>
      </c>
      <c r="I58">
        <v>41</v>
      </c>
      <c r="J58">
        <v>45</v>
      </c>
      <c r="K58">
        <v>45</v>
      </c>
      <c r="L58">
        <v>43</v>
      </c>
      <c r="M58">
        <v>67</v>
      </c>
      <c r="N58">
        <v>79</v>
      </c>
      <c r="O58">
        <v>53</v>
      </c>
      <c r="P58">
        <v>35</v>
      </c>
      <c r="Q58">
        <v>30</v>
      </c>
      <c r="R58">
        <v>19</v>
      </c>
      <c r="S58">
        <v>18</v>
      </c>
      <c r="T58" s="7">
        <v>9.7152368872999997</v>
      </c>
      <c r="U58" s="7">
        <v>4.0410979662999997</v>
      </c>
      <c r="V58" s="7">
        <v>6.1572233599999997</v>
      </c>
      <c r="W58" s="7">
        <v>7.6805745070000002</v>
      </c>
      <c r="X58" s="7">
        <v>9.2663743615000005</v>
      </c>
      <c r="Y58" s="7">
        <v>9.8261964213000006</v>
      </c>
      <c r="Z58" s="7">
        <v>11.402219632</v>
      </c>
      <c r="AA58" s="7">
        <v>12.055032625999999</v>
      </c>
      <c r="AB58" s="7">
        <v>18.135949240999999</v>
      </c>
      <c r="AC58" s="7">
        <v>20.623212600999999</v>
      </c>
      <c r="AD58" s="7">
        <v>15.048844859000001</v>
      </c>
      <c r="AE58" s="7">
        <v>13.787099608</v>
      </c>
      <c r="AF58" s="7">
        <v>15.912544655</v>
      </c>
      <c r="AG58" s="7">
        <v>13.978502535000001</v>
      </c>
      <c r="AH58" s="7">
        <v>18.454819015000002</v>
      </c>
      <c r="AI58" s="7">
        <v>15.90560745</v>
      </c>
      <c r="AJ58">
        <v>11</v>
      </c>
      <c r="AL58" s="11"/>
      <c r="AN58" s="11"/>
      <c r="BB58" t="s">
        <v>20</v>
      </c>
      <c r="BC58">
        <v>2014</v>
      </c>
      <c r="BD58">
        <v>1</v>
      </c>
      <c r="BE58">
        <v>471</v>
      </c>
      <c r="BF58">
        <v>10</v>
      </c>
      <c r="BG58">
        <v>20</v>
      </c>
      <c r="BH58">
        <v>26</v>
      </c>
      <c r="BI58">
        <v>34</v>
      </c>
      <c r="BJ58">
        <v>42</v>
      </c>
      <c r="BK58">
        <v>39</v>
      </c>
      <c r="BL58">
        <v>39</v>
      </c>
      <c r="BM58">
        <v>57</v>
      </c>
      <c r="BN58">
        <v>66</v>
      </c>
      <c r="BO58">
        <v>42</v>
      </c>
      <c r="BP58">
        <v>29</v>
      </c>
      <c r="BQ58">
        <v>26</v>
      </c>
      <c r="BR58">
        <v>17</v>
      </c>
      <c r="BS58">
        <v>13</v>
      </c>
      <c r="BT58" s="7">
        <v>18.094386156999999</v>
      </c>
      <c r="BU58" s="7">
        <v>6.5664840089999998</v>
      </c>
      <c r="BV58" s="7">
        <v>10.487649482</v>
      </c>
      <c r="BW58" s="7">
        <v>12.24745512</v>
      </c>
      <c r="BX58" s="7">
        <v>14.951692839</v>
      </c>
      <c r="BY58" s="7">
        <v>17.853157777</v>
      </c>
      <c r="BZ58" s="7">
        <v>19.436249103000002</v>
      </c>
      <c r="CA58" s="7">
        <v>21.806592300999998</v>
      </c>
      <c r="CB58" s="7">
        <v>31.106660373</v>
      </c>
      <c r="CC58" s="7">
        <v>35.670662501000002</v>
      </c>
      <c r="CD58" s="7">
        <v>25.604447858</v>
      </c>
      <c r="CE58" s="7">
        <v>26.164547939999999</v>
      </c>
      <c r="CF58" s="7">
        <v>34.618662122000003</v>
      </c>
      <c r="CG58" s="7">
        <v>34.938446677999998</v>
      </c>
      <c r="CH58" s="7">
        <v>41.436904345000002</v>
      </c>
      <c r="CI58" s="7">
        <v>57.430756780999999</v>
      </c>
      <c r="CJ58">
        <v>11</v>
      </c>
      <c r="DB58" t="s">
        <v>20</v>
      </c>
      <c r="DC58">
        <v>2014</v>
      </c>
      <c r="DD58">
        <v>2</v>
      </c>
      <c r="DE58">
        <v>82</v>
      </c>
      <c r="DF58">
        <v>2</v>
      </c>
      <c r="DG58">
        <v>3</v>
      </c>
      <c r="DH58">
        <v>6</v>
      </c>
      <c r="DI58">
        <v>7</v>
      </c>
      <c r="DJ58">
        <v>3</v>
      </c>
      <c r="DK58">
        <v>6</v>
      </c>
      <c r="DL58">
        <v>4</v>
      </c>
      <c r="DM58">
        <v>10</v>
      </c>
      <c r="DN58">
        <v>13</v>
      </c>
      <c r="DO58">
        <v>11</v>
      </c>
      <c r="DP58">
        <v>6</v>
      </c>
      <c r="DQ58">
        <v>4</v>
      </c>
      <c r="DR58">
        <v>2</v>
      </c>
      <c r="DS58">
        <v>5</v>
      </c>
      <c r="DT58" s="7">
        <v>2.7033574075</v>
      </c>
      <c r="DU58" s="7">
        <v>1.3825474126999999</v>
      </c>
      <c r="DV58" s="7">
        <v>1.6407384416999999</v>
      </c>
      <c r="DW58" s="7">
        <v>2.9361892668</v>
      </c>
      <c r="DX58" s="7">
        <v>3.2548904729000001</v>
      </c>
      <c r="DY58" s="7">
        <v>1.3470613856</v>
      </c>
      <c r="DZ58" s="7">
        <v>3.0927197377</v>
      </c>
      <c r="EA58" s="7">
        <v>2.2490546941999998</v>
      </c>
      <c r="EB58" s="7">
        <v>5.3708144571999998</v>
      </c>
      <c r="EC58" s="7">
        <v>6.5644133055999996</v>
      </c>
      <c r="ED58" s="7">
        <v>5.8463214680000002</v>
      </c>
      <c r="EE58" s="7">
        <v>4.1951147887999998</v>
      </c>
      <c r="EF58" s="7">
        <v>3.5265127638</v>
      </c>
      <c r="EG58" s="7">
        <v>2.2918433295999998</v>
      </c>
      <c r="EH58" s="7">
        <v>7.5571509540999999</v>
      </c>
      <c r="EI58" s="7">
        <v>0</v>
      </c>
      <c r="EJ58">
        <v>0</v>
      </c>
    </row>
    <row r="59" spans="1:140" x14ac:dyDescent="0.2">
      <c r="A59">
        <v>30</v>
      </c>
      <c r="B59" t="s">
        <v>19</v>
      </c>
      <c r="C59">
        <v>2015</v>
      </c>
      <c r="D59">
        <v>3</v>
      </c>
      <c r="E59">
        <v>422</v>
      </c>
      <c r="F59">
        <v>5</v>
      </c>
      <c r="G59">
        <v>12</v>
      </c>
      <c r="H59">
        <v>14</v>
      </c>
      <c r="I59">
        <v>20</v>
      </c>
      <c r="J59">
        <v>28</v>
      </c>
      <c r="K59">
        <v>32</v>
      </c>
      <c r="L59">
        <v>33</v>
      </c>
      <c r="M59">
        <v>36</v>
      </c>
      <c r="N59">
        <v>39</v>
      </c>
      <c r="O59">
        <v>57</v>
      </c>
      <c r="P59">
        <v>32</v>
      </c>
      <c r="Q59">
        <v>32</v>
      </c>
      <c r="R59">
        <v>31</v>
      </c>
      <c r="S59">
        <v>28</v>
      </c>
      <c r="T59" s="7">
        <v>18.136977160000001</v>
      </c>
      <c r="U59" s="7">
        <v>5.2808905694000003</v>
      </c>
      <c r="V59" s="7">
        <v>11.296350337</v>
      </c>
      <c r="W59" s="7">
        <v>10.772462508</v>
      </c>
      <c r="X59" s="7">
        <v>13.553165680999999</v>
      </c>
      <c r="Y59" s="7">
        <v>17.779019486999999</v>
      </c>
      <c r="Z59" s="7">
        <v>21.566103476999999</v>
      </c>
      <c r="AA59" s="7">
        <v>21.811980726000002</v>
      </c>
      <c r="AB59" s="7">
        <v>23.418899052</v>
      </c>
      <c r="AC59" s="7">
        <v>25.984063108000001</v>
      </c>
      <c r="AD59" s="7">
        <v>39.595706991999997</v>
      </c>
      <c r="AE59" s="7">
        <v>29.14097859</v>
      </c>
      <c r="AF59" s="7">
        <v>36.231063607999999</v>
      </c>
      <c r="AG59" s="7">
        <v>41.099885981</v>
      </c>
      <c r="AH59" s="7">
        <v>49.643629658999998</v>
      </c>
      <c r="AI59" s="7">
        <v>49.408224224000001</v>
      </c>
      <c r="AJ59">
        <v>22</v>
      </c>
      <c r="AL59" s="11"/>
      <c r="AN59" s="11"/>
      <c r="BB59" t="s">
        <v>19</v>
      </c>
      <c r="BC59">
        <v>2015</v>
      </c>
      <c r="BD59">
        <v>1</v>
      </c>
      <c r="BE59">
        <v>332</v>
      </c>
      <c r="BF59">
        <v>3</v>
      </c>
      <c r="BG59">
        <v>11</v>
      </c>
      <c r="BH59">
        <v>12</v>
      </c>
      <c r="BI59">
        <v>17</v>
      </c>
      <c r="BJ59">
        <v>23</v>
      </c>
      <c r="BK59">
        <v>29</v>
      </c>
      <c r="BL59">
        <v>22</v>
      </c>
      <c r="BM59">
        <v>32</v>
      </c>
      <c r="BN59">
        <v>35</v>
      </c>
      <c r="BO59">
        <v>41</v>
      </c>
      <c r="BP59">
        <v>21</v>
      </c>
      <c r="BQ59">
        <v>23</v>
      </c>
      <c r="BR59">
        <v>22</v>
      </c>
      <c r="BS59">
        <v>22</v>
      </c>
      <c r="BT59" s="7">
        <v>30.939993377</v>
      </c>
      <c r="BU59" s="7">
        <v>6.1307066661</v>
      </c>
      <c r="BV59" s="7">
        <v>20.221703402999999</v>
      </c>
      <c r="BW59" s="7">
        <v>17.765144786</v>
      </c>
      <c r="BX59" s="7">
        <v>22.028144193999999</v>
      </c>
      <c r="BY59" s="7">
        <v>27.835937404999999</v>
      </c>
      <c r="BZ59" s="7">
        <v>37.500646562999997</v>
      </c>
      <c r="CA59" s="7">
        <v>28.436631552000001</v>
      </c>
      <c r="CB59" s="7">
        <v>41.065653714</v>
      </c>
      <c r="CC59" s="7">
        <v>46.141879688000003</v>
      </c>
      <c r="CD59" s="7">
        <v>56.923888595999998</v>
      </c>
      <c r="CE59" s="7">
        <v>39.979439145999997</v>
      </c>
      <c r="CF59" s="7">
        <v>58.208690810999997</v>
      </c>
      <c r="CG59" s="7">
        <v>70.487968984999995</v>
      </c>
      <c r="CH59" s="7">
        <v>111.86819892</v>
      </c>
      <c r="CI59" s="7">
        <v>156.95849319999999</v>
      </c>
      <c r="CJ59">
        <v>18</v>
      </c>
      <c r="DB59" t="s">
        <v>19</v>
      </c>
      <c r="DC59">
        <v>2015</v>
      </c>
      <c r="DD59">
        <v>2</v>
      </c>
      <c r="DE59">
        <v>90</v>
      </c>
      <c r="DF59">
        <v>2</v>
      </c>
      <c r="DG59">
        <v>1</v>
      </c>
      <c r="DH59">
        <v>2</v>
      </c>
      <c r="DI59">
        <v>3</v>
      </c>
      <c r="DJ59">
        <v>5</v>
      </c>
      <c r="DK59">
        <v>3</v>
      </c>
      <c r="DL59">
        <v>11</v>
      </c>
      <c r="DM59">
        <v>4</v>
      </c>
      <c r="DN59">
        <v>4</v>
      </c>
      <c r="DO59">
        <v>16</v>
      </c>
      <c r="DP59">
        <v>11</v>
      </c>
      <c r="DQ59">
        <v>9</v>
      </c>
      <c r="DR59">
        <v>9</v>
      </c>
      <c r="DS59">
        <v>6</v>
      </c>
      <c r="DT59" s="7">
        <v>7.2721626771999999</v>
      </c>
      <c r="DU59" s="7">
        <v>4.3718713794999999</v>
      </c>
      <c r="DV59" s="7">
        <v>1.9293100786999999</v>
      </c>
      <c r="DW59" s="7">
        <v>3.2044606091999999</v>
      </c>
      <c r="DX59" s="7">
        <v>4.2617873935999997</v>
      </c>
      <c r="DY59" s="7">
        <v>6.6789559456000003</v>
      </c>
      <c r="DZ59" s="7">
        <v>4.2224380356999998</v>
      </c>
      <c r="EA59" s="7">
        <v>14.879342062999999</v>
      </c>
      <c r="EB59" s="7">
        <v>5.2771840945999999</v>
      </c>
      <c r="EC59" s="7">
        <v>5.3880036100000002</v>
      </c>
      <c r="ED59" s="7">
        <v>22.244157433000002</v>
      </c>
      <c r="EE59" s="7">
        <v>19.202569653000001</v>
      </c>
      <c r="EF59" s="7">
        <v>18.439222274999999</v>
      </c>
      <c r="EG59" s="7">
        <v>20.355083117</v>
      </c>
      <c r="EH59" s="7">
        <v>16.332752613</v>
      </c>
      <c r="EI59" s="7">
        <v>12.099579540000001</v>
      </c>
      <c r="EJ59">
        <v>4</v>
      </c>
    </row>
    <row r="60" spans="1:140" x14ac:dyDescent="0.2">
      <c r="A60">
        <v>31</v>
      </c>
      <c r="B60" t="s">
        <v>18</v>
      </c>
      <c r="C60">
        <v>2015</v>
      </c>
      <c r="D60">
        <v>3</v>
      </c>
      <c r="E60">
        <v>3602</v>
      </c>
      <c r="F60">
        <v>58</v>
      </c>
      <c r="G60">
        <v>98</v>
      </c>
      <c r="H60">
        <v>140</v>
      </c>
      <c r="I60">
        <v>167</v>
      </c>
      <c r="J60">
        <v>260</v>
      </c>
      <c r="K60">
        <v>355</v>
      </c>
      <c r="L60">
        <v>387</v>
      </c>
      <c r="M60">
        <v>372</v>
      </c>
      <c r="N60">
        <v>332</v>
      </c>
      <c r="O60">
        <v>251</v>
      </c>
      <c r="P60">
        <v>228</v>
      </c>
      <c r="Q60">
        <v>206</v>
      </c>
      <c r="R60">
        <v>247</v>
      </c>
      <c r="S60">
        <v>255</v>
      </c>
      <c r="T60" s="7">
        <v>6.9468736946999998</v>
      </c>
      <c r="U60" s="7">
        <v>2.6752014818999998</v>
      </c>
      <c r="V60" s="7">
        <v>4.2663118953000003</v>
      </c>
      <c r="W60" s="7">
        <v>5.3872385553999997</v>
      </c>
      <c r="X60" s="7">
        <v>5.2461826167999996</v>
      </c>
      <c r="Y60" s="7">
        <v>6.6690162123999999</v>
      </c>
      <c r="Z60" s="7">
        <v>9.0875207605000003</v>
      </c>
      <c r="AA60" s="7">
        <v>10.455833827999999</v>
      </c>
      <c r="AB60" s="7">
        <v>10.831542150000001</v>
      </c>
      <c r="AC60" s="7">
        <v>10.973356558000001</v>
      </c>
      <c r="AD60" s="7">
        <v>9.8912514049000002</v>
      </c>
      <c r="AE60" s="7">
        <v>9.6952131160999997</v>
      </c>
      <c r="AF60" s="7">
        <v>10.504265955999999</v>
      </c>
      <c r="AG60" s="7">
        <v>15.767896563000001</v>
      </c>
      <c r="AH60" s="7">
        <v>17.900666045000001</v>
      </c>
      <c r="AI60" s="7">
        <v>17.934989431000002</v>
      </c>
      <c r="AJ60">
        <v>238</v>
      </c>
      <c r="AL60" s="11"/>
      <c r="AN60" s="11"/>
      <c r="BB60" t="s">
        <v>18</v>
      </c>
      <c r="BC60">
        <v>2015</v>
      </c>
      <c r="BD60">
        <v>1</v>
      </c>
      <c r="BE60">
        <v>2680</v>
      </c>
      <c r="BF60">
        <v>39</v>
      </c>
      <c r="BG60">
        <v>70</v>
      </c>
      <c r="BH60">
        <v>109</v>
      </c>
      <c r="BI60">
        <v>132</v>
      </c>
      <c r="BJ60">
        <v>200</v>
      </c>
      <c r="BK60">
        <v>259</v>
      </c>
      <c r="BL60">
        <v>276</v>
      </c>
      <c r="BM60">
        <v>279</v>
      </c>
      <c r="BN60">
        <v>251</v>
      </c>
      <c r="BO60">
        <v>176</v>
      </c>
      <c r="BP60">
        <v>166</v>
      </c>
      <c r="BQ60">
        <v>143</v>
      </c>
      <c r="BR60">
        <v>178</v>
      </c>
      <c r="BS60">
        <v>205</v>
      </c>
      <c r="BT60" s="7">
        <v>10.875853661000001</v>
      </c>
      <c r="BU60" s="7">
        <v>3.4949994623</v>
      </c>
      <c r="BV60" s="7">
        <v>5.975551458</v>
      </c>
      <c r="BW60" s="7">
        <v>8.3757628476000008</v>
      </c>
      <c r="BX60" s="7">
        <v>8.2695575034999997</v>
      </c>
      <c r="BY60" s="7">
        <v>10.094708556</v>
      </c>
      <c r="BZ60" s="7">
        <v>13.012865152</v>
      </c>
      <c r="CA60" s="7">
        <v>14.777233209</v>
      </c>
      <c r="CB60" s="7">
        <v>16.298928185000001</v>
      </c>
      <c r="CC60" s="7">
        <v>16.842608174999999</v>
      </c>
      <c r="CD60" s="7">
        <v>14.264525906999999</v>
      </c>
      <c r="CE60" s="7">
        <v>14.846256284000001</v>
      </c>
      <c r="CF60" s="7">
        <v>15.747112387</v>
      </c>
      <c r="CG60" s="7">
        <v>26.132122839000001</v>
      </c>
      <c r="CH60" s="7">
        <v>35.705328280000003</v>
      </c>
      <c r="CI60" s="7">
        <v>43.386622762000002</v>
      </c>
      <c r="CJ60">
        <v>190</v>
      </c>
      <c r="DB60" t="s">
        <v>18</v>
      </c>
      <c r="DC60">
        <v>2015</v>
      </c>
      <c r="DD60">
        <v>2</v>
      </c>
      <c r="DE60">
        <v>922</v>
      </c>
      <c r="DF60">
        <v>19</v>
      </c>
      <c r="DG60">
        <v>28</v>
      </c>
      <c r="DH60">
        <v>31</v>
      </c>
      <c r="DI60">
        <v>35</v>
      </c>
      <c r="DJ60">
        <v>60</v>
      </c>
      <c r="DK60">
        <v>96</v>
      </c>
      <c r="DL60">
        <v>111</v>
      </c>
      <c r="DM60">
        <v>93</v>
      </c>
      <c r="DN60">
        <v>81</v>
      </c>
      <c r="DO60">
        <v>75</v>
      </c>
      <c r="DP60">
        <v>62</v>
      </c>
      <c r="DQ60">
        <v>63</v>
      </c>
      <c r="DR60">
        <v>69</v>
      </c>
      <c r="DS60">
        <v>50</v>
      </c>
      <c r="DT60" s="7">
        <v>3.4806585875999998</v>
      </c>
      <c r="DU60" s="7">
        <v>1.8057729611</v>
      </c>
      <c r="DV60" s="7">
        <v>2.4875047307</v>
      </c>
      <c r="DW60" s="7">
        <v>2.3894678424000002</v>
      </c>
      <c r="DX60" s="7">
        <v>2.2053481583000001</v>
      </c>
      <c r="DY60" s="7">
        <v>3.1292538294000001</v>
      </c>
      <c r="DZ60" s="7">
        <v>5.0101298562999999</v>
      </c>
      <c r="EA60" s="7">
        <v>6.0538465103999997</v>
      </c>
      <c r="EB60" s="7">
        <v>5.3986747124000001</v>
      </c>
      <c r="EC60" s="7">
        <v>5.2760411714000002</v>
      </c>
      <c r="ED60" s="7">
        <v>5.7525660280000004</v>
      </c>
      <c r="EE60" s="7">
        <v>5.0261481303000002</v>
      </c>
      <c r="EF60" s="7">
        <v>5.9828775741999998</v>
      </c>
      <c r="EG60" s="7">
        <v>7.7937920751999998</v>
      </c>
      <c r="EH60" s="7">
        <v>5.8796967017000004</v>
      </c>
      <c r="EI60" s="7">
        <v>5.3987663818999998</v>
      </c>
      <c r="EJ60">
        <v>48</v>
      </c>
    </row>
    <row r="61" spans="1:140" x14ac:dyDescent="0.2">
      <c r="A61">
        <v>32</v>
      </c>
      <c r="B61" t="s">
        <v>17</v>
      </c>
      <c r="C61">
        <v>2016</v>
      </c>
      <c r="D61">
        <v>3</v>
      </c>
      <c r="E61">
        <v>1134</v>
      </c>
      <c r="F61">
        <v>29</v>
      </c>
      <c r="G61">
        <v>77</v>
      </c>
      <c r="H61">
        <v>84</v>
      </c>
      <c r="I61">
        <v>74</v>
      </c>
      <c r="J61">
        <v>78</v>
      </c>
      <c r="K61">
        <v>88</v>
      </c>
      <c r="L61">
        <v>94</v>
      </c>
      <c r="M61">
        <v>124</v>
      </c>
      <c r="N61">
        <v>89</v>
      </c>
      <c r="O61">
        <v>89</v>
      </c>
      <c r="P61">
        <v>76</v>
      </c>
      <c r="Q61">
        <v>82</v>
      </c>
      <c r="R61">
        <v>48</v>
      </c>
      <c r="S61">
        <v>56</v>
      </c>
      <c r="T61" s="7">
        <v>11.155937955000001</v>
      </c>
      <c r="U61" s="7">
        <v>5.8298136670999998</v>
      </c>
      <c r="V61" s="7">
        <v>11.341275172</v>
      </c>
      <c r="W61" s="7">
        <v>12.215125816</v>
      </c>
      <c r="X61" s="7">
        <v>11.857872185</v>
      </c>
      <c r="Y61" s="7">
        <v>13.034040569</v>
      </c>
      <c r="Z61" s="7">
        <v>13.725979536000001</v>
      </c>
      <c r="AA61" s="7">
        <v>13.776789626999999</v>
      </c>
      <c r="AB61" s="7">
        <v>19.505688110000001</v>
      </c>
      <c r="AC61" s="7">
        <v>15.171583794</v>
      </c>
      <c r="AD61" s="7">
        <v>16.409189884</v>
      </c>
      <c r="AE61" s="7">
        <v>12.764463732999999</v>
      </c>
      <c r="AF61" s="7">
        <v>16.304002036</v>
      </c>
      <c r="AG61" s="7">
        <v>13.861214588999999</v>
      </c>
      <c r="AH61" s="7">
        <v>23.140400245999999</v>
      </c>
      <c r="AI61" s="7">
        <v>15.499128646999999</v>
      </c>
      <c r="AJ61">
        <v>41</v>
      </c>
      <c r="AL61" s="11"/>
      <c r="AN61" s="11"/>
      <c r="BB61" t="s">
        <v>17</v>
      </c>
      <c r="BC61">
        <v>2016</v>
      </c>
      <c r="BD61">
        <v>1</v>
      </c>
      <c r="BE61">
        <v>783</v>
      </c>
      <c r="BF61">
        <v>20</v>
      </c>
      <c r="BG61">
        <v>50</v>
      </c>
      <c r="BH61">
        <v>60</v>
      </c>
      <c r="BI61">
        <v>54</v>
      </c>
      <c r="BJ61">
        <v>54</v>
      </c>
      <c r="BK61">
        <v>65</v>
      </c>
      <c r="BL61">
        <v>65</v>
      </c>
      <c r="BM61">
        <v>81</v>
      </c>
      <c r="BN61">
        <v>64</v>
      </c>
      <c r="BO61">
        <v>61</v>
      </c>
      <c r="BP61">
        <v>54</v>
      </c>
      <c r="BQ61">
        <v>53</v>
      </c>
      <c r="BR61">
        <v>39</v>
      </c>
      <c r="BS61">
        <v>36</v>
      </c>
      <c r="BT61" s="7">
        <v>15.556760529</v>
      </c>
      <c r="BU61" s="7">
        <v>7.7749615139000001</v>
      </c>
      <c r="BV61" s="7">
        <v>14.361213234999999</v>
      </c>
      <c r="BW61" s="7">
        <v>17.104299166000001</v>
      </c>
      <c r="BX61" s="7">
        <v>16.908341135000001</v>
      </c>
      <c r="BY61" s="7">
        <v>17.685087541000001</v>
      </c>
      <c r="BZ61" s="7">
        <v>19.991019419000001</v>
      </c>
      <c r="CA61" s="7">
        <v>18.748738066000001</v>
      </c>
      <c r="CB61" s="7">
        <v>25.092004015000001</v>
      </c>
      <c r="CC61" s="7">
        <v>21.678013751999998</v>
      </c>
      <c r="CD61" s="7">
        <v>22.555084322999999</v>
      </c>
      <c r="CE61" s="7">
        <v>18.387172564</v>
      </c>
      <c r="CF61" s="7">
        <v>21.453233974</v>
      </c>
      <c r="CG61" s="7">
        <v>23.939451601999998</v>
      </c>
      <c r="CH61" s="7">
        <v>34.715860327000001</v>
      </c>
      <c r="CI61" s="7">
        <v>26.919059771000001</v>
      </c>
      <c r="CJ61">
        <v>25</v>
      </c>
      <c r="DB61" t="s">
        <v>17</v>
      </c>
      <c r="DC61">
        <v>2016</v>
      </c>
      <c r="DD61">
        <v>2</v>
      </c>
      <c r="DE61">
        <v>351</v>
      </c>
      <c r="DF61">
        <v>9</v>
      </c>
      <c r="DG61">
        <v>27</v>
      </c>
      <c r="DH61">
        <v>24</v>
      </c>
      <c r="DI61">
        <v>20</v>
      </c>
      <c r="DJ61">
        <v>24</v>
      </c>
      <c r="DK61">
        <v>23</v>
      </c>
      <c r="DL61">
        <v>29</v>
      </c>
      <c r="DM61">
        <v>43</v>
      </c>
      <c r="DN61">
        <v>25</v>
      </c>
      <c r="DO61">
        <v>28</v>
      </c>
      <c r="DP61">
        <v>22</v>
      </c>
      <c r="DQ61">
        <v>29</v>
      </c>
      <c r="DR61">
        <v>9</v>
      </c>
      <c r="DS61">
        <v>20</v>
      </c>
      <c r="DT61" s="7">
        <v>6.8534466773</v>
      </c>
      <c r="DU61" s="7">
        <v>3.7467684121999998</v>
      </c>
      <c r="DV61" s="7">
        <v>8.1626236486000003</v>
      </c>
      <c r="DW61" s="7">
        <v>7.1241350854999999</v>
      </c>
      <c r="DX61" s="7">
        <v>6.5640702487000002</v>
      </c>
      <c r="DY61" s="7">
        <v>8.1885830680999998</v>
      </c>
      <c r="DZ61" s="7">
        <v>7.2790799243000004</v>
      </c>
      <c r="EA61" s="7">
        <v>8.6408018664000004</v>
      </c>
      <c r="EB61" s="7">
        <v>13.742409715999999</v>
      </c>
      <c r="EC61" s="7">
        <v>8.5794785735999994</v>
      </c>
      <c r="ED61" s="7">
        <v>10.29676755</v>
      </c>
      <c r="EE61" s="7">
        <v>7.2915285694999996</v>
      </c>
      <c r="EF61" s="7">
        <v>11.332773208000001</v>
      </c>
      <c r="EG61" s="7">
        <v>4.9078684037000002</v>
      </c>
      <c r="EH61" s="7">
        <v>14.461106853</v>
      </c>
      <c r="EI61" s="7">
        <v>9.3207503204000002</v>
      </c>
      <c r="EJ61">
        <v>16</v>
      </c>
    </row>
    <row r="62" spans="1:140" x14ac:dyDescent="0.2">
      <c r="A62">
        <v>33</v>
      </c>
      <c r="B62" t="s">
        <v>16</v>
      </c>
      <c r="C62">
        <v>2015</v>
      </c>
      <c r="D62">
        <v>3</v>
      </c>
      <c r="E62">
        <v>1071</v>
      </c>
      <c r="F62">
        <v>35</v>
      </c>
      <c r="G62">
        <v>47</v>
      </c>
      <c r="H62">
        <v>55</v>
      </c>
      <c r="I62">
        <v>49</v>
      </c>
      <c r="J62">
        <v>59</v>
      </c>
      <c r="K62">
        <v>75</v>
      </c>
      <c r="L62">
        <v>95</v>
      </c>
      <c r="M62">
        <v>123</v>
      </c>
      <c r="N62">
        <v>113</v>
      </c>
      <c r="O62">
        <v>77</v>
      </c>
      <c r="P62">
        <v>88</v>
      </c>
      <c r="Q62">
        <v>67</v>
      </c>
      <c r="R62">
        <v>62</v>
      </c>
      <c r="S62">
        <v>55</v>
      </c>
      <c r="T62" s="7">
        <v>12.479785911</v>
      </c>
      <c r="U62" s="7">
        <v>8.2328920503000003</v>
      </c>
      <c r="V62" s="7">
        <v>9.9312629819999998</v>
      </c>
      <c r="W62" s="7">
        <v>11.506444654999999</v>
      </c>
      <c r="X62" s="7">
        <v>9.6205195866000004</v>
      </c>
      <c r="Y62" s="7">
        <v>11.457467550000001</v>
      </c>
      <c r="Z62" s="7">
        <v>12.964608348000001</v>
      </c>
      <c r="AA62" s="7">
        <v>14.600222845999999</v>
      </c>
      <c r="AB62" s="7">
        <v>20.366936018000001</v>
      </c>
      <c r="AC62" s="7">
        <v>21.731605062</v>
      </c>
      <c r="AD62" s="7">
        <v>16.665079515999999</v>
      </c>
      <c r="AE62" s="7">
        <v>20.066813367000002</v>
      </c>
      <c r="AF62" s="7">
        <v>19.666549254</v>
      </c>
      <c r="AG62" s="7">
        <v>23.512903653999999</v>
      </c>
      <c r="AH62" s="7">
        <v>27.10534616</v>
      </c>
      <c r="AI62" s="7">
        <v>32.775176961</v>
      </c>
      <c r="AJ62">
        <v>67</v>
      </c>
      <c r="AL62" s="11"/>
      <c r="AN62" s="11"/>
      <c r="BB62" t="s">
        <v>16</v>
      </c>
      <c r="BC62">
        <v>2015</v>
      </c>
      <c r="BD62">
        <v>1</v>
      </c>
      <c r="BE62">
        <v>792</v>
      </c>
      <c r="BF62">
        <v>27</v>
      </c>
      <c r="BG62">
        <v>35</v>
      </c>
      <c r="BH62">
        <v>43</v>
      </c>
      <c r="BI62">
        <v>37</v>
      </c>
      <c r="BJ62">
        <v>44</v>
      </c>
      <c r="BK62">
        <v>55</v>
      </c>
      <c r="BL62">
        <v>64</v>
      </c>
      <c r="BM62">
        <v>79</v>
      </c>
      <c r="BN62">
        <v>89</v>
      </c>
      <c r="BO62">
        <v>62</v>
      </c>
      <c r="BP62">
        <v>61</v>
      </c>
      <c r="BQ62">
        <v>51</v>
      </c>
      <c r="BR62">
        <v>48</v>
      </c>
      <c r="BS62">
        <v>43</v>
      </c>
      <c r="BT62" s="7">
        <v>19.423788597000001</v>
      </c>
      <c r="BU62" s="7">
        <v>12.352004685000001</v>
      </c>
      <c r="BV62" s="7">
        <v>14.529513593000001</v>
      </c>
      <c r="BW62" s="7">
        <v>17.889980778999998</v>
      </c>
      <c r="BX62" s="7">
        <v>14.507755768000001</v>
      </c>
      <c r="BY62" s="7">
        <v>17.093153803</v>
      </c>
      <c r="BZ62" s="7">
        <v>19.022453412000001</v>
      </c>
      <c r="CA62" s="7">
        <v>19.517610069</v>
      </c>
      <c r="CB62" s="7">
        <v>25.994024665000001</v>
      </c>
      <c r="CC62" s="7">
        <v>34.012825509999999</v>
      </c>
      <c r="CD62" s="7">
        <v>27.164745417999999</v>
      </c>
      <c r="CE62" s="7">
        <v>28.527468210999999</v>
      </c>
      <c r="CF62" s="7">
        <v>31.972115299999999</v>
      </c>
      <c r="CG62" s="7">
        <v>41.386089101000003</v>
      </c>
      <c r="CH62" s="7">
        <v>52.992211376999997</v>
      </c>
      <c r="CI62" s="7">
        <v>79.837867715000002</v>
      </c>
      <c r="CJ62">
        <v>52</v>
      </c>
      <c r="DB62" t="s">
        <v>16</v>
      </c>
      <c r="DC62">
        <v>2015</v>
      </c>
      <c r="DD62">
        <v>2</v>
      </c>
      <c r="DE62">
        <v>279</v>
      </c>
      <c r="DF62">
        <v>8</v>
      </c>
      <c r="DG62">
        <v>12</v>
      </c>
      <c r="DH62">
        <v>12</v>
      </c>
      <c r="DI62">
        <v>12</v>
      </c>
      <c r="DJ62">
        <v>15</v>
      </c>
      <c r="DK62">
        <v>20</v>
      </c>
      <c r="DL62">
        <v>31</v>
      </c>
      <c r="DM62">
        <v>44</v>
      </c>
      <c r="DN62">
        <v>24</v>
      </c>
      <c r="DO62">
        <v>15</v>
      </c>
      <c r="DP62">
        <v>27</v>
      </c>
      <c r="DQ62">
        <v>16</v>
      </c>
      <c r="DR62">
        <v>14</v>
      </c>
      <c r="DS62">
        <v>12</v>
      </c>
      <c r="DT62" s="7">
        <v>6.3164334415000001</v>
      </c>
      <c r="DU62" s="7">
        <v>3.8734167409000002</v>
      </c>
      <c r="DV62" s="7">
        <v>5.1643111670000001</v>
      </c>
      <c r="DW62" s="7">
        <v>5.0497611883999998</v>
      </c>
      <c r="DX62" s="7">
        <v>4.7189844745</v>
      </c>
      <c r="DY62" s="7">
        <v>5.8244510455</v>
      </c>
      <c r="DZ62" s="7">
        <v>6.9116620474000001</v>
      </c>
      <c r="EA62" s="7">
        <v>9.6044812651000004</v>
      </c>
      <c r="EB62" s="7">
        <v>14.666471114</v>
      </c>
      <c r="EC62" s="7">
        <v>9.2910179084000006</v>
      </c>
      <c r="ED62" s="7">
        <v>6.4155478663999999</v>
      </c>
      <c r="EE62" s="7">
        <v>12.015700515000001</v>
      </c>
      <c r="EF62" s="7">
        <v>8.8316792333999992</v>
      </c>
      <c r="EG62" s="7">
        <v>9.4784162920000004</v>
      </c>
      <c r="EH62" s="7">
        <v>9.8548058603000008</v>
      </c>
      <c r="EI62" s="7">
        <v>10.768822106</v>
      </c>
      <c r="EJ62">
        <v>15</v>
      </c>
    </row>
    <row r="63" spans="1:140" x14ac:dyDescent="0.2">
      <c r="A63">
        <v>34</v>
      </c>
      <c r="B63" t="s">
        <v>15</v>
      </c>
      <c r="C63">
        <v>2015</v>
      </c>
      <c r="D63">
        <v>3</v>
      </c>
      <c r="E63">
        <v>1532</v>
      </c>
      <c r="F63">
        <v>151</v>
      </c>
      <c r="G63">
        <v>187</v>
      </c>
      <c r="H63">
        <v>187</v>
      </c>
      <c r="I63">
        <v>126</v>
      </c>
      <c r="J63">
        <v>138</v>
      </c>
      <c r="K63">
        <v>133</v>
      </c>
      <c r="L63">
        <v>105</v>
      </c>
      <c r="M63">
        <v>118</v>
      </c>
      <c r="N63">
        <v>101</v>
      </c>
      <c r="O63">
        <v>71</v>
      </c>
      <c r="P63">
        <v>64</v>
      </c>
      <c r="Q63">
        <v>29</v>
      </c>
      <c r="R63">
        <v>30</v>
      </c>
      <c r="S63">
        <v>29</v>
      </c>
      <c r="T63" s="7">
        <v>2.1259615607</v>
      </c>
      <c r="U63" s="7">
        <v>2.3045655886</v>
      </c>
      <c r="V63" s="7">
        <v>2.9735336424000001</v>
      </c>
      <c r="W63" s="7">
        <v>2.9833002192000002</v>
      </c>
      <c r="X63" s="7">
        <v>1.9467811826999999</v>
      </c>
      <c r="Y63" s="7">
        <v>2.2769158680000001</v>
      </c>
      <c r="Z63" s="7">
        <v>2.4044289219000001</v>
      </c>
      <c r="AA63" s="7">
        <v>2.2667556962000002</v>
      </c>
      <c r="AB63" s="7">
        <v>2.6016024989000002</v>
      </c>
      <c r="AC63" s="7">
        <v>2.7528934681999999</v>
      </c>
      <c r="AD63" s="7">
        <v>2.3749060071999999</v>
      </c>
      <c r="AE63" s="7">
        <v>2.7995949335999999</v>
      </c>
      <c r="AF63" s="7">
        <v>1.8219399262</v>
      </c>
      <c r="AG63" s="7">
        <v>2.6224647322000001</v>
      </c>
      <c r="AH63" s="7">
        <v>3.5132394612</v>
      </c>
      <c r="AI63" s="7">
        <v>5.4332733660999999</v>
      </c>
      <c r="AJ63">
        <v>27</v>
      </c>
      <c r="AL63" s="11"/>
      <c r="AN63" s="11"/>
      <c r="BB63" t="s">
        <v>15</v>
      </c>
      <c r="BC63">
        <v>2015</v>
      </c>
      <c r="BD63">
        <v>1</v>
      </c>
      <c r="BE63">
        <v>1135</v>
      </c>
      <c r="BF63">
        <v>79</v>
      </c>
      <c r="BG63">
        <v>128</v>
      </c>
      <c r="BH63">
        <v>146</v>
      </c>
      <c r="BI63">
        <v>95</v>
      </c>
      <c r="BJ63">
        <v>103</v>
      </c>
      <c r="BK63">
        <v>103</v>
      </c>
      <c r="BL63">
        <v>88</v>
      </c>
      <c r="BM63">
        <v>91</v>
      </c>
      <c r="BN63">
        <v>92</v>
      </c>
      <c r="BO63">
        <v>57</v>
      </c>
      <c r="BP63">
        <v>50</v>
      </c>
      <c r="BQ63">
        <v>24</v>
      </c>
      <c r="BR63">
        <v>19</v>
      </c>
      <c r="BS63">
        <v>24</v>
      </c>
      <c r="BT63" s="7">
        <v>3.3154635794999998</v>
      </c>
      <c r="BU63" s="7">
        <v>2.3471932619999998</v>
      </c>
      <c r="BV63" s="7">
        <v>3.9901430996</v>
      </c>
      <c r="BW63" s="7">
        <v>4.5928111181000002</v>
      </c>
      <c r="BX63" s="7">
        <v>2.9022876136</v>
      </c>
      <c r="BY63" s="7">
        <v>3.3604989982000002</v>
      </c>
      <c r="BZ63" s="7">
        <v>3.7085510906999999</v>
      </c>
      <c r="CA63" s="7">
        <v>3.7346830250999998</v>
      </c>
      <c r="CB63" s="7">
        <v>4.0124819051999996</v>
      </c>
      <c r="CC63" s="7">
        <v>5.0111115953000001</v>
      </c>
      <c r="CD63" s="7">
        <v>3.9072273424000001</v>
      </c>
      <c r="CE63" s="7">
        <v>4.6916418401</v>
      </c>
      <c r="CF63" s="7">
        <v>3.3391397263</v>
      </c>
      <c r="CG63" s="7">
        <v>3.9317449083999998</v>
      </c>
      <c r="CH63" s="7">
        <v>6.9183205777000003</v>
      </c>
      <c r="CI63" s="7">
        <v>11.478859766999999</v>
      </c>
      <c r="CJ63">
        <v>18</v>
      </c>
      <c r="DB63" t="s">
        <v>15</v>
      </c>
      <c r="DC63">
        <v>2015</v>
      </c>
      <c r="DD63">
        <v>2</v>
      </c>
      <c r="DE63">
        <v>397</v>
      </c>
      <c r="DF63">
        <v>72</v>
      </c>
      <c r="DG63">
        <v>59</v>
      </c>
      <c r="DH63">
        <v>41</v>
      </c>
      <c r="DI63">
        <v>31</v>
      </c>
      <c r="DJ63">
        <v>35</v>
      </c>
      <c r="DK63">
        <v>30</v>
      </c>
      <c r="DL63">
        <v>17</v>
      </c>
      <c r="DM63">
        <v>27</v>
      </c>
      <c r="DN63">
        <v>9</v>
      </c>
      <c r="DO63">
        <v>14</v>
      </c>
      <c r="DP63">
        <v>14</v>
      </c>
      <c r="DQ63">
        <v>5</v>
      </c>
      <c r="DR63">
        <v>11</v>
      </c>
      <c r="DS63">
        <v>5</v>
      </c>
      <c r="DT63" s="7">
        <v>1.0350947419000001</v>
      </c>
      <c r="DU63" s="7">
        <v>2.2595402024000002</v>
      </c>
      <c r="DV63" s="7">
        <v>1.9150192362</v>
      </c>
      <c r="DW63" s="7">
        <v>1.3271421612000001</v>
      </c>
      <c r="DX63" s="7">
        <v>0.96907039890000002</v>
      </c>
      <c r="DY63" s="7">
        <v>1.1682987801</v>
      </c>
      <c r="DZ63" s="7">
        <v>1.089287439</v>
      </c>
      <c r="EA63" s="7">
        <v>0.74696381180000004</v>
      </c>
      <c r="EB63" s="7">
        <v>1.1906111053999999</v>
      </c>
      <c r="EC63" s="7">
        <v>0.49101256059999998</v>
      </c>
      <c r="ED63" s="7">
        <v>0.91458017179999995</v>
      </c>
      <c r="EE63" s="7">
        <v>1.1472400681999999</v>
      </c>
      <c r="EF63" s="7">
        <v>0.57276261740000001</v>
      </c>
      <c r="EG63" s="7">
        <v>1.6648605452</v>
      </c>
      <c r="EH63" s="7">
        <v>1.0448360025000001</v>
      </c>
      <c r="EI63" s="7">
        <v>2.6460626588</v>
      </c>
      <c r="EJ63">
        <v>9</v>
      </c>
    </row>
    <row r="64" spans="1:140" x14ac:dyDescent="0.2">
      <c r="A64">
        <v>35</v>
      </c>
      <c r="B64" t="s">
        <v>14</v>
      </c>
      <c r="C64">
        <v>2015</v>
      </c>
      <c r="D64">
        <v>3</v>
      </c>
      <c r="E64">
        <v>4910</v>
      </c>
      <c r="F64">
        <v>163</v>
      </c>
      <c r="G64">
        <v>315</v>
      </c>
      <c r="H64">
        <v>366</v>
      </c>
      <c r="I64">
        <v>411</v>
      </c>
      <c r="J64">
        <v>399</v>
      </c>
      <c r="K64">
        <v>528</v>
      </c>
      <c r="L64">
        <v>591</v>
      </c>
      <c r="M64">
        <v>534</v>
      </c>
      <c r="N64">
        <v>462</v>
      </c>
      <c r="O64">
        <v>314</v>
      </c>
      <c r="P64">
        <v>261</v>
      </c>
      <c r="Q64">
        <v>175</v>
      </c>
      <c r="R64">
        <v>141</v>
      </c>
      <c r="S64">
        <v>117</v>
      </c>
      <c r="T64" s="7">
        <v>7.4867358821999996</v>
      </c>
      <c r="U64" s="7">
        <v>4.2626938707999997</v>
      </c>
      <c r="V64" s="7">
        <v>7.3346507763000002</v>
      </c>
      <c r="W64" s="7">
        <v>8.2409528522999995</v>
      </c>
      <c r="X64" s="7">
        <v>9.3802999550999999</v>
      </c>
      <c r="Y64" s="7">
        <v>9.7819579508000007</v>
      </c>
      <c r="Z64" s="7">
        <v>12.280886196000001</v>
      </c>
      <c r="AA64" s="7">
        <v>12.762525252</v>
      </c>
      <c r="AB64" s="7">
        <v>11.6968364</v>
      </c>
      <c r="AC64" s="7">
        <v>11.694242636</v>
      </c>
      <c r="AD64" s="7">
        <v>8.9670244813999993</v>
      </c>
      <c r="AE64" s="7">
        <v>7.2207379594000001</v>
      </c>
      <c r="AF64" s="7">
        <v>6.4216342289000004</v>
      </c>
      <c r="AG64" s="7">
        <v>6.5215913238000001</v>
      </c>
      <c r="AH64" s="7">
        <v>7.3886539324999996</v>
      </c>
      <c r="AI64" s="7">
        <v>8.0610437281999996</v>
      </c>
      <c r="AJ64">
        <v>123</v>
      </c>
      <c r="AL64" s="11"/>
      <c r="AN64" s="11"/>
      <c r="BB64" t="s">
        <v>14</v>
      </c>
      <c r="BC64">
        <v>2015</v>
      </c>
      <c r="BD64">
        <v>1</v>
      </c>
      <c r="BE64">
        <v>3732</v>
      </c>
      <c r="BF64">
        <v>121</v>
      </c>
      <c r="BG64">
        <v>253</v>
      </c>
      <c r="BH64">
        <v>284</v>
      </c>
      <c r="BI64">
        <v>312</v>
      </c>
      <c r="BJ64">
        <v>309</v>
      </c>
      <c r="BK64">
        <v>426</v>
      </c>
      <c r="BL64">
        <v>458</v>
      </c>
      <c r="BM64">
        <v>386</v>
      </c>
      <c r="BN64">
        <v>358</v>
      </c>
      <c r="BO64">
        <v>222</v>
      </c>
      <c r="BP64">
        <v>197</v>
      </c>
      <c r="BQ64">
        <v>129</v>
      </c>
      <c r="BR64">
        <v>97</v>
      </c>
      <c r="BS64">
        <v>89</v>
      </c>
      <c r="BT64" s="7">
        <v>11.646279129</v>
      </c>
      <c r="BU64" s="7">
        <v>6.1600524164000001</v>
      </c>
      <c r="BV64" s="7">
        <v>11.564535363999999</v>
      </c>
      <c r="BW64" s="7">
        <v>12.739979266000001</v>
      </c>
      <c r="BX64" s="7">
        <v>14.317903345</v>
      </c>
      <c r="BY64" s="7">
        <v>15.224832341999999</v>
      </c>
      <c r="BZ64" s="7">
        <v>20.013718322999999</v>
      </c>
      <c r="CA64" s="7">
        <v>20.066807571999998</v>
      </c>
      <c r="CB64" s="7">
        <v>17.140738339999999</v>
      </c>
      <c r="CC64" s="7">
        <v>18.353176638000001</v>
      </c>
      <c r="CD64" s="7">
        <v>12.947467691</v>
      </c>
      <c r="CE64" s="7">
        <v>11.225403829999999</v>
      </c>
      <c r="CF64" s="7">
        <v>9.9508474419000006</v>
      </c>
      <c r="CG64" s="7">
        <v>9.7797637531999992</v>
      </c>
      <c r="CH64" s="7">
        <v>13.109538294</v>
      </c>
      <c r="CI64" s="7">
        <v>16.408314300000001</v>
      </c>
      <c r="CJ64">
        <v>87</v>
      </c>
      <c r="DB64" t="s">
        <v>14</v>
      </c>
      <c r="DC64">
        <v>2015</v>
      </c>
      <c r="DD64">
        <v>2</v>
      </c>
      <c r="DE64">
        <v>1178</v>
      </c>
      <c r="DF64">
        <v>42</v>
      </c>
      <c r="DG64">
        <v>62</v>
      </c>
      <c r="DH64">
        <v>82</v>
      </c>
      <c r="DI64">
        <v>99</v>
      </c>
      <c r="DJ64">
        <v>90</v>
      </c>
      <c r="DK64">
        <v>102</v>
      </c>
      <c r="DL64">
        <v>133</v>
      </c>
      <c r="DM64">
        <v>148</v>
      </c>
      <c r="DN64">
        <v>104</v>
      </c>
      <c r="DO64">
        <v>92</v>
      </c>
      <c r="DP64">
        <v>64</v>
      </c>
      <c r="DQ64">
        <v>46</v>
      </c>
      <c r="DR64">
        <v>44</v>
      </c>
      <c r="DS64">
        <v>28</v>
      </c>
      <c r="DT64" s="7">
        <v>3.5045079698000001</v>
      </c>
      <c r="DU64" s="7">
        <v>2.2585453677</v>
      </c>
      <c r="DV64" s="7">
        <v>2.9426282416</v>
      </c>
      <c r="DW64" s="7">
        <v>3.7070004895999999</v>
      </c>
      <c r="DX64" s="7">
        <v>4.4950289067</v>
      </c>
      <c r="DY64" s="7">
        <v>4.3916170861000001</v>
      </c>
      <c r="DZ64" s="7">
        <v>4.6986766314999997</v>
      </c>
      <c r="EA64" s="7">
        <v>5.6635051816999997</v>
      </c>
      <c r="EB64" s="7">
        <v>6.3975322816000002</v>
      </c>
      <c r="EC64" s="7">
        <v>5.1998804027999999</v>
      </c>
      <c r="ED64" s="7">
        <v>5.1480109092999999</v>
      </c>
      <c r="EE64" s="7">
        <v>3.4415244663000002</v>
      </c>
      <c r="EF64" s="7">
        <v>3.2195051620999999</v>
      </c>
      <c r="EG64" s="7">
        <v>3.7600249528999998</v>
      </c>
      <c r="EH64" s="7">
        <v>3.0952428328999999</v>
      </c>
      <c r="EI64" s="7">
        <v>3.6157719975</v>
      </c>
      <c r="EJ64">
        <v>36</v>
      </c>
    </row>
    <row r="65" spans="1:140" x14ac:dyDescent="0.2">
      <c r="A65">
        <v>36</v>
      </c>
      <c r="B65" t="s">
        <v>13</v>
      </c>
      <c r="C65">
        <v>2015</v>
      </c>
      <c r="D65">
        <v>3</v>
      </c>
      <c r="E65">
        <v>44145</v>
      </c>
      <c r="F65">
        <v>2059</v>
      </c>
      <c r="G65">
        <v>3427</v>
      </c>
      <c r="H65">
        <v>3434</v>
      </c>
      <c r="I65">
        <v>3503</v>
      </c>
      <c r="J65">
        <v>3335</v>
      </c>
      <c r="K65">
        <v>3594</v>
      </c>
      <c r="L65">
        <v>4004</v>
      </c>
      <c r="M65">
        <v>4739</v>
      </c>
      <c r="N65">
        <v>4451</v>
      </c>
      <c r="O65">
        <v>3277</v>
      </c>
      <c r="P65">
        <v>2437</v>
      </c>
      <c r="Q65">
        <v>1758</v>
      </c>
      <c r="R65">
        <v>1399</v>
      </c>
      <c r="S65">
        <v>1089</v>
      </c>
      <c r="T65" s="7">
        <v>13.834697610999999</v>
      </c>
      <c r="U65" s="7">
        <v>9.9651109801000004</v>
      </c>
      <c r="V65" s="7">
        <v>15.282376352</v>
      </c>
      <c r="W65" s="7">
        <v>15.551762165</v>
      </c>
      <c r="X65" s="7">
        <v>15.659457624</v>
      </c>
      <c r="Y65" s="7">
        <v>16.569054977</v>
      </c>
      <c r="Z65" s="7">
        <v>17.487457226</v>
      </c>
      <c r="AA65" s="7">
        <v>19.494507042999999</v>
      </c>
      <c r="AB65" s="7">
        <v>20.905117015999998</v>
      </c>
      <c r="AC65" s="7">
        <v>20.463225639000001</v>
      </c>
      <c r="AD65" s="7">
        <v>17.531211655</v>
      </c>
      <c r="AE65" s="7">
        <v>15.560451780999999</v>
      </c>
      <c r="AF65" s="7">
        <v>15.77016253</v>
      </c>
      <c r="AG65" s="7">
        <v>17.781978454000001</v>
      </c>
      <c r="AH65" s="7">
        <v>19.022791015999999</v>
      </c>
      <c r="AI65" s="7">
        <v>18.661904776</v>
      </c>
      <c r="AJ65">
        <v>1222</v>
      </c>
      <c r="AL65" s="11"/>
      <c r="AN65" s="11"/>
      <c r="BB65" t="s">
        <v>13</v>
      </c>
      <c r="BC65">
        <v>2015</v>
      </c>
      <c r="BD65">
        <v>1</v>
      </c>
      <c r="BE65">
        <v>33959</v>
      </c>
      <c r="BF65">
        <v>1537</v>
      </c>
      <c r="BG65">
        <v>2819</v>
      </c>
      <c r="BH65">
        <v>2771</v>
      </c>
      <c r="BI65">
        <v>2725</v>
      </c>
      <c r="BJ65">
        <v>2532</v>
      </c>
      <c r="BK65">
        <v>2685</v>
      </c>
      <c r="BL65">
        <v>2934</v>
      </c>
      <c r="BM65">
        <v>3471</v>
      </c>
      <c r="BN65">
        <v>3256</v>
      </c>
      <c r="BO65">
        <v>2432</v>
      </c>
      <c r="BP65">
        <v>1910</v>
      </c>
      <c r="BQ65">
        <v>1458</v>
      </c>
      <c r="BR65">
        <v>1175</v>
      </c>
      <c r="BS65">
        <v>947</v>
      </c>
      <c r="BT65" s="7">
        <v>21.941491782</v>
      </c>
      <c r="BU65" s="7">
        <v>14.471664208</v>
      </c>
      <c r="BV65" s="7">
        <v>24.446351705000001</v>
      </c>
      <c r="BW65" s="7">
        <v>24.397519500000001</v>
      </c>
      <c r="BX65" s="7">
        <v>23.736344525</v>
      </c>
      <c r="BY65" s="7">
        <v>24.731088482000001</v>
      </c>
      <c r="BZ65" s="7">
        <v>25.941364786000001</v>
      </c>
      <c r="CA65" s="7">
        <v>28.576479336999999</v>
      </c>
      <c r="CB65" s="7">
        <v>31.063671667000001</v>
      </c>
      <c r="CC65" s="7">
        <v>30.699514267000001</v>
      </c>
      <c r="CD65" s="7">
        <v>27.098477336999998</v>
      </c>
      <c r="CE65" s="7">
        <v>25.800515011000002</v>
      </c>
      <c r="CF65" s="7">
        <v>28.551705905999999</v>
      </c>
      <c r="CG65" s="7">
        <v>33.989873043000003</v>
      </c>
      <c r="CH65" s="7">
        <v>40.367768701999999</v>
      </c>
      <c r="CI65" s="7">
        <v>48.331457876000002</v>
      </c>
      <c r="CJ65">
        <v>1048</v>
      </c>
      <c r="DB65" t="s">
        <v>13</v>
      </c>
      <c r="DC65">
        <v>2015</v>
      </c>
      <c r="DD65">
        <v>2</v>
      </c>
      <c r="DE65">
        <v>10186</v>
      </c>
      <c r="DF65">
        <v>522</v>
      </c>
      <c r="DG65">
        <v>608</v>
      </c>
      <c r="DH65">
        <v>663</v>
      </c>
      <c r="DI65">
        <v>778</v>
      </c>
      <c r="DJ65">
        <v>803</v>
      </c>
      <c r="DK65">
        <v>909</v>
      </c>
      <c r="DL65">
        <v>1070</v>
      </c>
      <c r="DM65">
        <v>1268</v>
      </c>
      <c r="DN65">
        <v>1195</v>
      </c>
      <c r="DO65">
        <v>845</v>
      </c>
      <c r="DP65">
        <v>527</v>
      </c>
      <c r="DQ65">
        <v>300</v>
      </c>
      <c r="DR65">
        <v>224</v>
      </c>
      <c r="DS65">
        <v>142</v>
      </c>
      <c r="DT65" s="7">
        <v>6.2937772060999997</v>
      </c>
      <c r="DU65" s="7">
        <v>5.1985129862999999</v>
      </c>
      <c r="DV65" s="7">
        <v>5.5814892845999999</v>
      </c>
      <c r="DW65" s="7">
        <v>6.1827480441000002</v>
      </c>
      <c r="DX65" s="7">
        <v>7.1444425373999998</v>
      </c>
      <c r="DY65" s="7">
        <v>8.1195119354000003</v>
      </c>
      <c r="DZ65" s="7">
        <v>8.9103600138000001</v>
      </c>
      <c r="EA65" s="7">
        <v>10.416733597</v>
      </c>
      <c r="EB65" s="7">
        <v>11.030626779</v>
      </c>
      <c r="EC65" s="7">
        <v>10.722120938</v>
      </c>
      <c r="ED65" s="7">
        <v>8.6954714191000004</v>
      </c>
      <c r="EE65" s="7">
        <v>6.3812685671000002</v>
      </c>
      <c r="EF65" s="7">
        <v>4.9659756180999999</v>
      </c>
      <c r="EG65" s="7">
        <v>5.0786694974</v>
      </c>
      <c r="EH65" s="7">
        <v>4.2026991390999999</v>
      </c>
      <c r="EI65" s="7">
        <v>3.9728394774</v>
      </c>
      <c r="EJ65">
        <v>174</v>
      </c>
    </row>
    <row r="66" spans="1:140" x14ac:dyDescent="0.2">
      <c r="AL66" s="11"/>
      <c r="AN66" s="11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</row>
    <row r="67" spans="1:140" s="3" customFormat="1" x14ac:dyDescent="0.2">
      <c r="B67" s="3" t="s">
        <v>12</v>
      </c>
      <c r="D67" s="3" t="s">
        <v>11</v>
      </c>
      <c r="E67" s="10">
        <f t="shared" ref="E67:S67" si="1">SUM(E30:E65)</f>
        <v>152106</v>
      </c>
      <c r="F67" s="10">
        <f t="shared" si="1"/>
        <v>5339</v>
      </c>
      <c r="G67" s="10">
        <f t="shared" si="1"/>
        <v>9091</v>
      </c>
      <c r="H67" s="10">
        <f t="shared" si="1"/>
        <v>9812</v>
      </c>
      <c r="I67" s="10">
        <f t="shared" si="1"/>
        <v>10623</v>
      </c>
      <c r="J67" s="10">
        <f t="shared" si="1"/>
        <v>10961</v>
      </c>
      <c r="K67" s="10">
        <f t="shared" si="1"/>
        <v>12887</v>
      </c>
      <c r="L67" s="10">
        <f t="shared" si="1"/>
        <v>14134</v>
      </c>
      <c r="M67" s="10">
        <f t="shared" si="1"/>
        <v>15446</v>
      </c>
      <c r="N67" s="10">
        <f t="shared" si="1"/>
        <v>14230</v>
      </c>
      <c r="O67" s="10">
        <f t="shared" si="1"/>
        <v>11380</v>
      </c>
      <c r="P67" s="10">
        <f t="shared" si="1"/>
        <v>9368</v>
      </c>
      <c r="Q67" s="10">
        <f t="shared" si="1"/>
        <v>8154</v>
      </c>
      <c r="R67" s="10">
        <f t="shared" si="1"/>
        <v>7551</v>
      </c>
      <c r="S67" s="10">
        <f t="shared" si="1"/>
        <v>6048</v>
      </c>
      <c r="T67" s="12">
        <f t="shared" ref="T67:AI67" si="2">AVERAGE(T30:T65)</f>
        <v>11.97762591105278</v>
      </c>
      <c r="U67" s="12">
        <f t="shared" si="2"/>
        <v>6.397480343611111</v>
      </c>
      <c r="V67" s="12">
        <f t="shared" si="2"/>
        <v>10.550319803872222</v>
      </c>
      <c r="W67" s="12">
        <f t="shared" si="2"/>
        <v>11.553505522961109</v>
      </c>
      <c r="X67" s="12">
        <f t="shared" si="2"/>
        <v>12.187823839252779</v>
      </c>
      <c r="Y67" s="12">
        <f t="shared" si="2"/>
        <v>13.152434641691665</v>
      </c>
      <c r="Z67" s="12">
        <f t="shared" si="2"/>
        <v>14.809628980966668</v>
      </c>
      <c r="AA67" s="12">
        <f t="shared" si="2"/>
        <v>16.549877842630558</v>
      </c>
      <c r="AB67" s="12">
        <f t="shared" si="2"/>
        <v>18.31464937538334</v>
      </c>
      <c r="AC67" s="12">
        <f t="shared" si="2"/>
        <v>18.180602490875</v>
      </c>
      <c r="AD67" s="12">
        <f t="shared" si="2"/>
        <v>17.588451152402776</v>
      </c>
      <c r="AE67" s="12">
        <f t="shared" si="2"/>
        <v>15.225129794255556</v>
      </c>
      <c r="AF67" s="12">
        <f t="shared" si="2"/>
        <v>17.331253664769445</v>
      </c>
      <c r="AG67" s="12">
        <f t="shared" si="2"/>
        <v>19.708589827702777</v>
      </c>
      <c r="AH67" s="12">
        <f t="shared" si="2"/>
        <v>21.025827157172227</v>
      </c>
      <c r="AI67" s="12">
        <f t="shared" si="2"/>
        <v>23.150097449663896</v>
      </c>
      <c r="AL67" s="11"/>
      <c r="AN67" s="11"/>
      <c r="BD67" s="3" t="s">
        <v>10</v>
      </c>
      <c r="BE67" s="10">
        <f t="shared" ref="BE67:BS67" si="3">SUM(BE30:BE65)</f>
        <v>114157</v>
      </c>
      <c r="BF67" s="10">
        <f t="shared" si="3"/>
        <v>3764</v>
      </c>
      <c r="BG67" s="10">
        <f t="shared" si="3"/>
        <v>7180</v>
      </c>
      <c r="BH67" s="10">
        <f t="shared" si="3"/>
        <v>7745</v>
      </c>
      <c r="BI67" s="10">
        <f t="shared" si="3"/>
        <v>8132</v>
      </c>
      <c r="BJ67" s="10">
        <f t="shared" si="3"/>
        <v>8369</v>
      </c>
      <c r="BK67" s="10">
        <f t="shared" si="3"/>
        <v>9741</v>
      </c>
      <c r="BL67" s="10">
        <f t="shared" si="3"/>
        <v>10576</v>
      </c>
      <c r="BM67" s="10">
        <f t="shared" si="3"/>
        <v>11548</v>
      </c>
      <c r="BN67" s="10">
        <f t="shared" si="3"/>
        <v>10692</v>
      </c>
      <c r="BO67" s="10">
        <f t="shared" si="3"/>
        <v>8495</v>
      </c>
      <c r="BP67" s="10">
        <f t="shared" si="3"/>
        <v>6959</v>
      </c>
      <c r="BQ67" s="10">
        <f t="shared" si="3"/>
        <v>5970</v>
      </c>
      <c r="BR67" s="10">
        <f t="shared" si="3"/>
        <v>5570</v>
      </c>
      <c r="BS67" s="10">
        <f t="shared" si="3"/>
        <v>4475</v>
      </c>
      <c r="BT67" s="8">
        <f t="shared" ref="BT67:CI67" si="4">AVERAGE(BT30:BT65)</f>
        <v>19.434835104605551</v>
      </c>
      <c r="BU67" s="8">
        <f t="shared" si="4"/>
        <v>9.3775380513749997</v>
      </c>
      <c r="BV67" s="8">
        <f t="shared" si="4"/>
        <v>16.659223784791671</v>
      </c>
      <c r="BW67" s="8">
        <f t="shared" si="4"/>
        <v>18.346592131258333</v>
      </c>
      <c r="BX67" s="8">
        <f t="shared" si="4"/>
        <v>18.789416634886113</v>
      </c>
      <c r="BY67" s="8">
        <f t="shared" si="4"/>
        <v>20.613863557602773</v>
      </c>
      <c r="BZ67" s="8">
        <f t="shared" si="4"/>
        <v>23.018378958713889</v>
      </c>
      <c r="CA67" s="8">
        <f t="shared" si="4"/>
        <v>25.617065555975003</v>
      </c>
      <c r="CB67" s="8">
        <f t="shared" si="4"/>
        <v>28.367520452475002</v>
      </c>
      <c r="CC67" s="8">
        <f t="shared" si="4"/>
        <v>28.532552692605563</v>
      </c>
      <c r="CD67" s="8">
        <f t="shared" si="4"/>
        <v>27.997903580161111</v>
      </c>
      <c r="CE67" s="8">
        <f t="shared" si="4"/>
        <v>24.21291746103056</v>
      </c>
      <c r="CF67" s="8">
        <f t="shared" si="4"/>
        <v>29.059187700638883</v>
      </c>
      <c r="CG67" s="8">
        <f t="shared" si="4"/>
        <v>35.38999522168055</v>
      </c>
      <c r="CH67" s="8">
        <f t="shared" si="4"/>
        <v>42.298933230963875</v>
      </c>
      <c r="CI67" s="8">
        <f t="shared" si="4"/>
        <v>55.539387762836114</v>
      </c>
      <c r="DD67" s="3" t="s">
        <v>9</v>
      </c>
      <c r="DE67" s="10">
        <f t="shared" ref="DE67:DS67" si="5">SUM(DE30:DE65)</f>
        <v>37949</v>
      </c>
      <c r="DF67" s="10">
        <f t="shared" si="5"/>
        <v>1575</v>
      </c>
      <c r="DG67" s="10">
        <f t="shared" si="5"/>
        <v>1911</v>
      </c>
      <c r="DH67" s="10">
        <f t="shared" si="5"/>
        <v>2067</v>
      </c>
      <c r="DI67" s="10">
        <f t="shared" si="5"/>
        <v>2491</v>
      </c>
      <c r="DJ67" s="10">
        <f t="shared" si="5"/>
        <v>2592</v>
      </c>
      <c r="DK67" s="10">
        <f t="shared" si="5"/>
        <v>3146</v>
      </c>
      <c r="DL67" s="10">
        <f t="shared" si="5"/>
        <v>3558</v>
      </c>
      <c r="DM67" s="10">
        <f t="shared" si="5"/>
        <v>3898</v>
      </c>
      <c r="DN67" s="10">
        <f t="shared" si="5"/>
        <v>3538</v>
      </c>
      <c r="DO67" s="10">
        <f t="shared" si="5"/>
        <v>2885</v>
      </c>
      <c r="DP67" s="10">
        <f t="shared" si="5"/>
        <v>2409</v>
      </c>
      <c r="DQ67" s="10">
        <f t="shared" si="5"/>
        <v>2184</v>
      </c>
      <c r="DR67" s="10">
        <f t="shared" si="5"/>
        <v>1981</v>
      </c>
      <c r="DS67" s="10">
        <f t="shared" si="5"/>
        <v>1573</v>
      </c>
      <c r="DT67" s="8">
        <f t="shared" ref="DT67:EI67" si="6">AVERAGE(DT30:DT65)</f>
        <v>5.3997002140388908</v>
      </c>
      <c r="DU67" s="8">
        <f t="shared" si="6"/>
        <v>3.2627826954194443</v>
      </c>
      <c r="DV67" s="8">
        <f t="shared" si="6"/>
        <v>4.1548064178611108</v>
      </c>
      <c r="DW67" s="8">
        <f t="shared" si="6"/>
        <v>4.4916635142249994</v>
      </c>
      <c r="DX67" s="8">
        <f t="shared" si="6"/>
        <v>5.4031248133444452</v>
      </c>
      <c r="DY67" s="8">
        <f t="shared" si="6"/>
        <v>5.5887678338194444</v>
      </c>
      <c r="DZ67" s="8">
        <f t="shared" si="6"/>
        <v>6.5691989576777781</v>
      </c>
      <c r="EA67" s="8">
        <f t="shared" si="6"/>
        <v>7.558473251002777</v>
      </c>
      <c r="EB67" s="8">
        <f t="shared" si="6"/>
        <v>8.5242242839694438</v>
      </c>
      <c r="EC67" s="8">
        <f t="shared" si="6"/>
        <v>8.4357831465138879</v>
      </c>
      <c r="ED67" s="8">
        <f t="shared" si="6"/>
        <v>8.1633917258500013</v>
      </c>
      <c r="EE67" s="8">
        <f t="shared" si="6"/>
        <v>7.5518854766083319</v>
      </c>
      <c r="EF67" s="8">
        <f t="shared" si="6"/>
        <v>8.2850811911249984</v>
      </c>
      <c r="EG67" s="8">
        <f t="shared" si="6"/>
        <v>9.0652426015333312</v>
      </c>
      <c r="EH67" s="8">
        <f t="shared" si="6"/>
        <v>8.6534722692277803</v>
      </c>
      <c r="EI67" s="8">
        <f t="shared" si="6"/>
        <v>9.908527862177781</v>
      </c>
    </row>
    <row r="68" spans="1:140" x14ac:dyDescent="0.2">
      <c r="B68" t="s">
        <v>8</v>
      </c>
      <c r="T68" s="9">
        <f t="shared" ref="T68:AI68" si="7">MIN(T30:T65)</f>
        <v>2.1259615607</v>
      </c>
      <c r="U68" s="9">
        <f t="shared" si="7"/>
        <v>1.1189249369000001</v>
      </c>
      <c r="V68" s="9">
        <f t="shared" si="7"/>
        <v>2.9735336424000001</v>
      </c>
      <c r="W68" s="9">
        <f t="shared" si="7"/>
        <v>2.9833002192000002</v>
      </c>
      <c r="X68" s="9">
        <f t="shared" si="7"/>
        <v>1.9467811826999999</v>
      </c>
      <c r="Y68" s="9">
        <f t="shared" si="7"/>
        <v>2.2769158680000001</v>
      </c>
      <c r="Z68" s="9">
        <f t="shared" si="7"/>
        <v>2.4044289219000001</v>
      </c>
      <c r="AA68" s="9">
        <f t="shared" si="7"/>
        <v>2.2667556962000002</v>
      </c>
      <c r="AB68" s="9">
        <f t="shared" si="7"/>
        <v>2.6016024989000002</v>
      </c>
      <c r="AC68" s="9">
        <f t="shared" si="7"/>
        <v>2.7528934681999999</v>
      </c>
      <c r="AD68" s="9">
        <f t="shared" si="7"/>
        <v>2.3749060071999999</v>
      </c>
      <c r="AE68" s="9">
        <f t="shared" si="7"/>
        <v>2.7995949335999999</v>
      </c>
      <c r="AF68" s="9">
        <f t="shared" si="7"/>
        <v>1.8219399262</v>
      </c>
      <c r="AG68" s="9">
        <f t="shared" si="7"/>
        <v>2.6224647322000001</v>
      </c>
      <c r="AH68" s="9">
        <f t="shared" si="7"/>
        <v>0</v>
      </c>
      <c r="AI68" s="9">
        <f t="shared" si="7"/>
        <v>0</v>
      </c>
      <c r="BT68" s="9">
        <f t="shared" ref="BT68:CI68" si="8">MIN(BT30:BT65)</f>
        <v>3.3154635794999998</v>
      </c>
      <c r="BU68" s="9">
        <f t="shared" si="8"/>
        <v>1.4644826349</v>
      </c>
      <c r="BV68" s="9">
        <f t="shared" si="8"/>
        <v>3.9901430996</v>
      </c>
      <c r="BW68" s="9">
        <f t="shared" si="8"/>
        <v>4.5928111181000002</v>
      </c>
      <c r="BX68" s="9">
        <f t="shared" si="8"/>
        <v>2.9022876136</v>
      </c>
      <c r="BY68" s="9">
        <f t="shared" si="8"/>
        <v>3.3604989982000002</v>
      </c>
      <c r="BZ68" s="9">
        <f t="shared" si="8"/>
        <v>3.7085510906999999</v>
      </c>
      <c r="CA68" s="9">
        <f t="shared" si="8"/>
        <v>3.7346830250999998</v>
      </c>
      <c r="CB68" s="9">
        <f t="shared" si="8"/>
        <v>4.0124819051999996</v>
      </c>
      <c r="CC68" s="9">
        <f t="shared" si="8"/>
        <v>5.0111115953000001</v>
      </c>
      <c r="CD68" s="9">
        <f t="shared" si="8"/>
        <v>3.9072273424000001</v>
      </c>
      <c r="CE68" s="9">
        <f t="shared" si="8"/>
        <v>4.6916418401</v>
      </c>
      <c r="CF68" s="9">
        <f t="shared" si="8"/>
        <v>3.3391397263</v>
      </c>
      <c r="CG68" s="9">
        <f t="shared" si="8"/>
        <v>3.9317449083999998</v>
      </c>
      <c r="CH68" s="9">
        <f t="shared" si="8"/>
        <v>0</v>
      </c>
      <c r="CI68" s="9">
        <f t="shared" si="8"/>
        <v>0</v>
      </c>
      <c r="DT68" s="9">
        <f t="shared" ref="DT68:EI68" si="9">MIN(DT30:DT65)</f>
        <v>1.0350947419000001</v>
      </c>
      <c r="DU68" s="9">
        <f t="shared" si="9"/>
        <v>0</v>
      </c>
      <c r="DV68" s="9">
        <f t="shared" si="9"/>
        <v>0</v>
      </c>
      <c r="DW68" s="9">
        <f t="shared" si="9"/>
        <v>0</v>
      </c>
      <c r="DX68" s="9">
        <f t="shared" si="9"/>
        <v>0</v>
      </c>
      <c r="DY68" s="9">
        <f t="shared" si="9"/>
        <v>0</v>
      </c>
      <c r="DZ68" s="9">
        <f t="shared" si="9"/>
        <v>0</v>
      </c>
      <c r="EA68" s="9">
        <f t="shared" si="9"/>
        <v>0</v>
      </c>
      <c r="EB68" s="9">
        <f t="shared" si="9"/>
        <v>0</v>
      </c>
      <c r="EC68" s="9">
        <f t="shared" si="9"/>
        <v>0.49101256059999998</v>
      </c>
      <c r="ED68" s="9">
        <f t="shared" si="9"/>
        <v>0.91458017179999995</v>
      </c>
      <c r="EE68" s="9">
        <f t="shared" si="9"/>
        <v>0</v>
      </c>
      <c r="EF68" s="9">
        <f t="shared" si="9"/>
        <v>0</v>
      </c>
      <c r="EG68" s="9">
        <f t="shared" si="9"/>
        <v>0</v>
      </c>
      <c r="EH68" s="9">
        <f t="shared" si="9"/>
        <v>0</v>
      </c>
      <c r="EI68" s="9">
        <f t="shared" si="9"/>
        <v>0</v>
      </c>
    </row>
    <row r="69" spans="1:140" x14ac:dyDescent="0.2">
      <c r="B69" t="s">
        <v>7</v>
      </c>
      <c r="T69" s="8">
        <f t="shared" ref="T69:AI69" si="10">MAX(T30:T65)</f>
        <v>26.675439293</v>
      </c>
      <c r="U69" s="8">
        <f t="shared" si="10"/>
        <v>18.154586301999998</v>
      </c>
      <c r="V69" s="8">
        <f t="shared" si="10"/>
        <v>21.730825176</v>
      </c>
      <c r="W69" s="8">
        <f t="shared" si="10"/>
        <v>26.202623344999999</v>
      </c>
      <c r="X69" s="8">
        <f t="shared" si="10"/>
        <v>29.552639942999999</v>
      </c>
      <c r="Y69" s="8">
        <f t="shared" si="10"/>
        <v>33.416581659999999</v>
      </c>
      <c r="Z69" s="8">
        <f t="shared" si="10"/>
        <v>36.857430194999999</v>
      </c>
      <c r="AA69" s="8">
        <f t="shared" si="10"/>
        <v>43.784541138000002</v>
      </c>
      <c r="AB69" s="8">
        <f t="shared" si="10"/>
        <v>40.112314480999999</v>
      </c>
      <c r="AC69" s="8">
        <f t="shared" si="10"/>
        <v>45.012480732999997</v>
      </c>
      <c r="AD69" s="8">
        <f t="shared" si="10"/>
        <v>43.535551130999998</v>
      </c>
      <c r="AE69" s="8">
        <f t="shared" si="10"/>
        <v>37.070764867000001</v>
      </c>
      <c r="AF69" s="8">
        <f t="shared" si="10"/>
        <v>54.913275284000001</v>
      </c>
      <c r="AG69" s="8">
        <f t="shared" si="10"/>
        <v>72.472226367000005</v>
      </c>
      <c r="AH69" s="8">
        <f t="shared" si="10"/>
        <v>81.461933228999996</v>
      </c>
      <c r="AI69" s="8">
        <f t="shared" si="10"/>
        <v>87.091865503999998</v>
      </c>
      <c r="BT69" s="8">
        <f t="shared" ref="BT69:CI69" si="11">MAX(BT30:BT65)</f>
        <v>50.891470024999997</v>
      </c>
      <c r="BU69" s="8">
        <f t="shared" si="11"/>
        <v>35.720664403999997</v>
      </c>
      <c r="BV69" s="8">
        <f t="shared" si="11"/>
        <v>36.272550576</v>
      </c>
      <c r="BW69" s="8">
        <f t="shared" si="11"/>
        <v>48.875855326999996</v>
      </c>
      <c r="BX69" s="8">
        <f t="shared" si="11"/>
        <v>51.596188468999998</v>
      </c>
      <c r="BY69" s="8">
        <f t="shared" si="11"/>
        <v>58.930991808999998</v>
      </c>
      <c r="BZ69" s="8">
        <f t="shared" si="11"/>
        <v>67.547691939000003</v>
      </c>
      <c r="CA69" s="8">
        <f t="shared" si="11"/>
        <v>79.641409448999994</v>
      </c>
      <c r="CB69" s="8">
        <f t="shared" si="11"/>
        <v>71.485928044000005</v>
      </c>
      <c r="CC69" s="8">
        <f t="shared" si="11"/>
        <v>87.327478042999999</v>
      </c>
      <c r="CD69" s="8">
        <f t="shared" si="11"/>
        <v>84.070076477000001</v>
      </c>
      <c r="CE69" s="8">
        <f t="shared" si="11"/>
        <v>57.573086658999998</v>
      </c>
      <c r="CF69" s="8">
        <f t="shared" si="11"/>
        <v>88.890460184999995</v>
      </c>
      <c r="CG69" s="8">
        <f t="shared" si="11"/>
        <v>127.14464993999999</v>
      </c>
      <c r="CH69" s="8">
        <f t="shared" si="11"/>
        <v>148.98844686000001</v>
      </c>
      <c r="CI69" s="8">
        <f t="shared" si="11"/>
        <v>180.64496376</v>
      </c>
      <c r="DT69" s="8">
        <f t="shared" ref="DT69:EI69" si="12">MAX(DT30:DT65)</f>
        <v>14.662010330999999</v>
      </c>
      <c r="DU69" s="8">
        <f t="shared" si="12"/>
        <v>15.758371635</v>
      </c>
      <c r="DV69" s="8">
        <f t="shared" si="12"/>
        <v>9.9570692459999997</v>
      </c>
      <c r="DW69" s="8">
        <f t="shared" si="12"/>
        <v>14.268416926</v>
      </c>
      <c r="DX69" s="8">
        <f t="shared" si="12"/>
        <v>19.313392704999998</v>
      </c>
      <c r="DY69" s="8">
        <f t="shared" si="12"/>
        <v>16.518117228000001</v>
      </c>
      <c r="DZ69" s="8">
        <f t="shared" si="12"/>
        <v>17.408787419999999</v>
      </c>
      <c r="EA69" s="8">
        <f t="shared" si="12"/>
        <v>17.188530848999999</v>
      </c>
      <c r="EB69" s="8">
        <f t="shared" si="12"/>
        <v>19.441990269000001</v>
      </c>
      <c r="EC69" s="8">
        <f t="shared" si="12"/>
        <v>16.551506712999998</v>
      </c>
      <c r="ED69" s="8">
        <f t="shared" si="12"/>
        <v>22.244157433000002</v>
      </c>
      <c r="EE69" s="8">
        <f t="shared" si="12"/>
        <v>24.766779493000001</v>
      </c>
      <c r="EF69" s="8">
        <f t="shared" si="12"/>
        <v>30.819806863</v>
      </c>
      <c r="EG69" s="8">
        <f t="shared" si="12"/>
        <v>35.529167960999999</v>
      </c>
      <c r="EH69" s="8">
        <f t="shared" si="12"/>
        <v>47.109777178000002</v>
      </c>
      <c r="EI69" s="8">
        <f t="shared" si="12"/>
        <v>55.526716098000001</v>
      </c>
    </row>
    <row r="70" spans="1:140" x14ac:dyDescent="0.2"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</row>
    <row r="71" spans="1:140" x14ac:dyDescent="0.2">
      <c r="B71" t="s">
        <v>6</v>
      </c>
      <c r="C71">
        <v>2015</v>
      </c>
      <c r="D71">
        <v>3</v>
      </c>
      <c r="E71">
        <v>11176</v>
      </c>
      <c r="F71">
        <v>722</v>
      </c>
      <c r="G71">
        <v>1063</v>
      </c>
      <c r="H71">
        <v>1151</v>
      </c>
      <c r="I71">
        <v>1212</v>
      </c>
      <c r="J71">
        <v>1175</v>
      </c>
      <c r="K71">
        <v>1063</v>
      </c>
      <c r="L71">
        <v>964</v>
      </c>
      <c r="M71">
        <v>942</v>
      </c>
      <c r="N71">
        <v>784</v>
      </c>
      <c r="O71">
        <v>596</v>
      </c>
      <c r="P71">
        <v>453</v>
      </c>
      <c r="Q71">
        <v>337</v>
      </c>
      <c r="R71">
        <v>279</v>
      </c>
      <c r="S71">
        <v>158</v>
      </c>
      <c r="T71" s="7">
        <v>5.9656992864999996</v>
      </c>
      <c r="U71" s="7">
        <v>4.1982900050999996</v>
      </c>
      <c r="V71" s="7">
        <v>6.5184946802999999</v>
      </c>
      <c r="W71" s="7">
        <v>6.8101040643999999</v>
      </c>
      <c r="X71" s="7">
        <v>6.9756138411000004</v>
      </c>
      <c r="Y71" s="7">
        <v>7.4682845788999996</v>
      </c>
      <c r="Z71" s="7">
        <v>7.6875057132000002</v>
      </c>
      <c r="AA71" s="7">
        <v>7.5366551948999998</v>
      </c>
      <c r="AB71" s="7">
        <v>7.8172061687000003</v>
      </c>
      <c r="AC71" s="7">
        <v>7.9205176057999997</v>
      </c>
      <c r="AD71" s="7">
        <v>7.5451987152999997</v>
      </c>
      <c r="AE71" s="7">
        <v>7.7708194921000002</v>
      </c>
      <c r="AF71" s="7">
        <v>8.2153524216000005</v>
      </c>
      <c r="AG71" s="7">
        <v>9.2020897649000002</v>
      </c>
      <c r="AH71" s="7">
        <v>8.5209469684000005</v>
      </c>
      <c r="AI71" s="7">
        <v>7.1547775132</v>
      </c>
      <c r="AJ71">
        <v>120</v>
      </c>
      <c r="BB71" t="s">
        <v>6</v>
      </c>
      <c r="BC71">
        <v>2015</v>
      </c>
      <c r="BD71">
        <v>1</v>
      </c>
      <c r="BE71">
        <v>8780</v>
      </c>
      <c r="BF71">
        <v>517</v>
      </c>
      <c r="BG71">
        <v>872</v>
      </c>
      <c r="BH71">
        <v>935</v>
      </c>
      <c r="BI71">
        <v>962</v>
      </c>
      <c r="BJ71">
        <v>925</v>
      </c>
      <c r="BK71">
        <v>826</v>
      </c>
      <c r="BL71">
        <v>758</v>
      </c>
      <c r="BM71">
        <v>727</v>
      </c>
      <c r="BN71">
        <v>607</v>
      </c>
      <c r="BO71">
        <v>459</v>
      </c>
      <c r="BP71">
        <v>347</v>
      </c>
      <c r="BQ71">
        <v>278</v>
      </c>
      <c r="BR71">
        <v>229</v>
      </c>
      <c r="BS71">
        <v>132</v>
      </c>
      <c r="BT71" s="7">
        <v>9.9264253029000002</v>
      </c>
      <c r="BU71" s="7">
        <v>5.9151267409999999</v>
      </c>
      <c r="BV71" s="7">
        <v>10.579666221</v>
      </c>
      <c r="BW71" s="7">
        <v>11.019238294000001</v>
      </c>
      <c r="BX71" s="7">
        <v>11.105178857</v>
      </c>
      <c r="BY71" s="7">
        <v>11.980968263999999</v>
      </c>
      <c r="BZ71" s="7">
        <v>12.332431593000001</v>
      </c>
      <c r="CA71" s="7">
        <v>12.304046294000001</v>
      </c>
      <c r="CB71" s="7">
        <v>12.626299905</v>
      </c>
      <c r="CC71" s="7">
        <v>12.987021323</v>
      </c>
      <c r="CD71" s="7">
        <v>12.481485117</v>
      </c>
      <c r="CE71" s="7">
        <v>13.03455773</v>
      </c>
      <c r="CF71" s="7">
        <v>15.242239206000001</v>
      </c>
      <c r="CG71" s="7">
        <v>17.594947406999999</v>
      </c>
      <c r="CH71" s="7">
        <v>17.288212844</v>
      </c>
      <c r="CI71" s="7">
        <v>16.653662418</v>
      </c>
      <c r="CJ71">
        <v>108</v>
      </c>
      <c r="DB71" t="s">
        <v>6</v>
      </c>
      <c r="DC71">
        <v>2015</v>
      </c>
      <c r="DD71">
        <v>2</v>
      </c>
      <c r="DE71">
        <v>2396</v>
      </c>
      <c r="DF71">
        <v>205</v>
      </c>
      <c r="DG71">
        <v>191</v>
      </c>
      <c r="DH71">
        <v>216</v>
      </c>
      <c r="DI71">
        <v>250</v>
      </c>
      <c r="DJ71">
        <v>250</v>
      </c>
      <c r="DK71">
        <v>237</v>
      </c>
      <c r="DL71">
        <v>206</v>
      </c>
      <c r="DM71">
        <v>215</v>
      </c>
      <c r="DN71">
        <v>177</v>
      </c>
      <c r="DO71">
        <v>137</v>
      </c>
      <c r="DP71">
        <v>106</v>
      </c>
      <c r="DQ71">
        <v>59</v>
      </c>
      <c r="DR71">
        <v>50</v>
      </c>
      <c r="DS71">
        <v>26</v>
      </c>
      <c r="DT71" s="7">
        <v>2.4192696687000002</v>
      </c>
      <c r="DU71" s="7">
        <v>2.4239772736999998</v>
      </c>
      <c r="DV71" s="7">
        <v>2.3681933041000001</v>
      </c>
      <c r="DW71" s="7">
        <v>2.5664798483000002</v>
      </c>
      <c r="DX71" s="7">
        <v>2.8695425604999998</v>
      </c>
      <c r="DY71" s="7">
        <v>3.1200780768</v>
      </c>
      <c r="DZ71" s="7">
        <v>3.3240554318000002</v>
      </c>
      <c r="EA71" s="7">
        <v>3.1069741767000001</v>
      </c>
      <c r="EB71" s="7">
        <v>3.4167562175000001</v>
      </c>
      <c r="EC71" s="7">
        <v>3.3879190253</v>
      </c>
      <c r="ED71" s="7">
        <v>3.2452027849</v>
      </c>
      <c r="EE71" s="7">
        <v>3.3466494197999999</v>
      </c>
      <c r="EF71" s="7">
        <v>2.5897672588999998</v>
      </c>
      <c r="EG71" s="7">
        <v>2.8894886183000001</v>
      </c>
      <c r="EH71" s="7">
        <v>2.3837290323999998</v>
      </c>
      <c r="EI71" s="7">
        <v>1.1665265215</v>
      </c>
      <c r="EJ71">
        <v>12</v>
      </c>
    </row>
    <row r="72" spans="1:140" x14ac:dyDescent="0.2">
      <c r="B72" t="s">
        <v>5</v>
      </c>
      <c r="C72">
        <v>2015</v>
      </c>
      <c r="D72">
        <v>3</v>
      </c>
      <c r="E72">
        <v>2347</v>
      </c>
      <c r="F72">
        <v>318</v>
      </c>
      <c r="G72">
        <v>330</v>
      </c>
      <c r="H72">
        <v>276</v>
      </c>
      <c r="I72">
        <v>214</v>
      </c>
      <c r="J72">
        <v>186</v>
      </c>
      <c r="K72">
        <v>145</v>
      </c>
      <c r="L72">
        <v>170</v>
      </c>
      <c r="M72">
        <v>155</v>
      </c>
      <c r="N72">
        <v>124</v>
      </c>
      <c r="O72">
        <v>89</v>
      </c>
      <c r="P72">
        <v>86</v>
      </c>
      <c r="Q72">
        <v>63</v>
      </c>
      <c r="R72">
        <v>28</v>
      </c>
      <c r="S72">
        <v>38</v>
      </c>
      <c r="T72" s="7">
        <v>5.3110549459999996</v>
      </c>
      <c r="U72" s="7">
        <v>7.2873970655000004</v>
      </c>
      <c r="V72" s="7">
        <v>7.6792887024000001</v>
      </c>
      <c r="W72" s="7">
        <v>6.8398944277</v>
      </c>
      <c r="X72" s="7">
        <v>5.6616033236999996</v>
      </c>
      <c r="Y72" s="7">
        <v>5.3134522613000001</v>
      </c>
      <c r="Z72" s="7">
        <v>4.6862158354999996</v>
      </c>
      <c r="AA72" s="7">
        <v>5.5527483328000002</v>
      </c>
      <c r="AB72" s="7">
        <v>5.7471562699999996</v>
      </c>
      <c r="AC72" s="7">
        <v>5.6288286815999999</v>
      </c>
      <c r="AD72" s="7">
        <v>5.0363351776999998</v>
      </c>
      <c r="AE72" s="7">
        <v>6.7589658467999998</v>
      </c>
      <c r="AF72" s="7">
        <v>7.5369850624000003</v>
      </c>
      <c r="AG72" s="7">
        <v>5.049503165</v>
      </c>
      <c r="AH72" s="7">
        <v>11.168291457</v>
      </c>
      <c r="AI72" s="7">
        <v>9.8879993914999993</v>
      </c>
      <c r="AJ72">
        <v>26</v>
      </c>
      <c r="BB72" t="s">
        <v>5</v>
      </c>
      <c r="BC72">
        <v>2015</v>
      </c>
      <c r="BD72">
        <v>1</v>
      </c>
      <c r="BE72">
        <v>1863</v>
      </c>
      <c r="BF72">
        <v>218</v>
      </c>
      <c r="BG72">
        <v>255</v>
      </c>
      <c r="BH72">
        <v>213</v>
      </c>
      <c r="BI72">
        <v>166</v>
      </c>
      <c r="BJ72">
        <v>158</v>
      </c>
      <c r="BK72">
        <v>124</v>
      </c>
      <c r="BL72">
        <v>147</v>
      </c>
      <c r="BM72">
        <v>131</v>
      </c>
      <c r="BN72">
        <v>107</v>
      </c>
      <c r="BO72">
        <v>76</v>
      </c>
      <c r="BP72">
        <v>75</v>
      </c>
      <c r="BQ72">
        <v>59</v>
      </c>
      <c r="BR72">
        <v>24</v>
      </c>
      <c r="BS72">
        <v>34</v>
      </c>
      <c r="BT72" s="7">
        <v>9.3254027420999996</v>
      </c>
      <c r="BU72" s="7">
        <v>9.8212930138000001</v>
      </c>
      <c r="BV72" s="7">
        <v>11.751758616</v>
      </c>
      <c r="BW72" s="7">
        <v>10.567614874</v>
      </c>
      <c r="BX72" s="7">
        <v>8.9023269932000009</v>
      </c>
      <c r="BY72" s="7">
        <v>9.2687702864000006</v>
      </c>
      <c r="BZ72" s="7">
        <v>8.3369359206000002</v>
      </c>
      <c r="CA72" s="7">
        <v>10.069286279</v>
      </c>
      <c r="CB72" s="7">
        <v>10.252661583</v>
      </c>
      <c r="CC72" s="7">
        <v>10.347882262000001</v>
      </c>
      <c r="CD72" s="7">
        <v>9.2782838104999996</v>
      </c>
      <c r="CE72" s="7">
        <v>12.948224367</v>
      </c>
      <c r="CF72" s="7">
        <v>15.955389812</v>
      </c>
      <c r="CG72" s="7">
        <v>10.184898342</v>
      </c>
      <c r="CH72" s="7">
        <v>24.837279294999998</v>
      </c>
      <c r="CI72" s="7">
        <v>25.152223352</v>
      </c>
      <c r="CJ72">
        <v>24</v>
      </c>
      <c r="DB72" t="s">
        <v>5</v>
      </c>
      <c r="DC72">
        <v>2015</v>
      </c>
      <c r="DD72">
        <v>2</v>
      </c>
      <c r="DE72">
        <v>484</v>
      </c>
      <c r="DF72">
        <v>100</v>
      </c>
      <c r="DG72">
        <v>75</v>
      </c>
      <c r="DH72">
        <v>63</v>
      </c>
      <c r="DI72">
        <v>48</v>
      </c>
      <c r="DJ72">
        <v>28</v>
      </c>
      <c r="DK72">
        <v>21</v>
      </c>
      <c r="DL72">
        <v>23</v>
      </c>
      <c r="DM72">
        <v>24</v>
      </c>
      <c r="DN72">
        <v>17</v>
      </c>
      <c r="DO72">
        <v>13</v>
      </c>
      <c r="DP72">
        <v>11</v>
      </c>
      <c r="DQ72">
        <v>4</v>
      </c>
      <c r="DR72">
        <v>4</v>
      </c>
      <c r="DS72">
        <v>4</v>
      </c>
      <c r="DT72" s="7">
        <v>1.8679634821</v>
      </c>
      <c r="DU72" s="7">
        <v>4.6641116663000002</v>
      </c>
      <c r="DV72" s="7">
        <v>3.5254549599999998</v>
      </c>
      <c r="DW72" s="7">
        <v>3.1194944636000002</v>
      </c>
      <c r="DX72" s="7">
        <v>2.5063088492999999</v>
      </c>
      <c r="DY72" s="7">
        <v>1.5591068545</v>
      </c>
      <c r="DZ72" s="7">
        <v>1.3069259607999999</v>
      </c>
      <c r="EA72" s="7">
        <v>1.4360083463</v>
      </c>
      <c r="EB72" s="7">
        <v>1.6910113587</v>
      </c>
      <c r="EC72" s="7">
        <v>1.4543376476000001</v>
      </c>
      <c r="ED72" s="7">
        <v>1.3712487118000001</v>
      </c>
      <c r="EE72" s="7">
        <v>1.5869489320000001</v>
      </c>
      <c r="EF72" s="7">
        <v>0.85819046249999997</v>
      </c>
      <c r="EG72" s="7">
        <v>1.2544415069999999</v>
      </c>
      <c r="EH72" s="7">
        <v>1.9669744981999999</v>
      </c>
      <c r="EI72" s="7">
        <v>1.1938445376</v>
      </c>
      <c r="EJ72">
        <v>2</v>
      </c>
    </row>
    <row r="73" spans="1:140" x14ac:dyDescent="0.2">
      <c r="B73" t="s">
        <v>4</v>
      </c>
      <c r="C73">
        <v>2014</v>
      </c>
      <c r="D73">
        <v>3</v>
      </c>
      <c r="E73">
        <v>268</v>
      </c>
      <c r="F73">
        <v>22</v>
      </c>
      <c r="G73">
        <v>33</v>
      </c>
      <c r="H73">
        <v>35</v>
      </c>
      <c r="I73">
        <v>26</v>
      </c>
      <c r="J73">
        <v>18</v>
      </c>
      <c r="K73">
        <v>27</v>
      </c>
      <c r="L73">
        <v>16</v>
      </c>
      <c r="M73">
        <v>26</v>
      </c>
      <c r="N73">
        <v>29</v>
      </c>
      <c r="O73">
        <v>10</v>
      </c>
      <c r="P73">
        <v>4</v>
      </c>
      <c r="Q73">
        <v>8</v>
      </c>
      <c r="R73">
        <v>3</v>
      </c>
      <c r="S73">
        <v>3</v>
      </c>
      <c r="T73" s="7">
        <v>5.7042793280000001</v>
      </c>
      <c r="U73" s="7">
        <v>5.2590563341000003</v>
      </c>
      <c r="V73" s="7">
        <v>7.4482179573999998</v>
      </c>
      <c r="W73" s="7">
        <v>7.6747822006000002</v>
      </c>
      <c r="X73" s="7">
        <v>6.3467575392000004</v>
      </c>
      <c r="Y73" s="7">
        <v>5.0602734797000002</v>
      </c>
      <c r="Z73" s="7">
        <v>8.5881140501999997</v>
      </c>
      <c r="AA73" s="7">
        <v>5.0614331447999996</v>
      </c>
      <c r="AB73" s="7">
        <v>8.7079714779999993</v>
      </c>
      <c r="AC73" s="7">
        <v>12.289906173</v>
      </c>
      <c r="AD73" s="7">
        <v>5.5258693574000004</v>
      </c>
      <c r="AE73" s="7">
        <v>3.2506582583000001</v>
      </c>
      <c r="AF73" s="7">
        <v>8.9641880687000004</v>
      </c>
      <c r="AG73" s="7">
        <v>4.6938807441000003</v>
      </c>
      <c r="AH73" s="7">
        <v>7.2025352924000003</v>
      </c>
      <c r="AI73" s="7">
        <v>5.1307047023000001</v>
      </c>
      <c r="AJ73">
        <v>2</v>
      </c>
      <c r="BB73" t="s">
        <v>4</v>
      </c>
      <c r="BC73">
        <v>2014</v>
      </c>
      <c r="BD73">
        <v>1</v>
      </c>
      <c r="BE73">
        <v>223</v>
      </c>
      <c r="BF73">
        <v>16</v>
      </c>
      <c r="BG73">
        <v>27</v>
      </c>
      <c r="BH73">
        <v>29</v>
      </c>
      <c r="BI73">
        <v>20</v>
      </c>
      <c r="BJ73">
        <v>18</v>
      </c>
      <c r="BK73">
        <v>23</v>
      </c>
      <c r="BL73">
        <v>11</v>
      </c>
      <c r="BM73">
        <v>24</v>
      </c>
      <c r="BN73">
        <v>27</v>
      </c>
      <c r="BO73">
        <v>10</v>
      </c>
      <c r="BP73">
        <v>2</v>
      </c>
      <c r="BQ73">
        <v>7</v>
      </c>
      <c r="BR73">
        <v>3</v>
      </c>
      <c r="BS73">
        <v>2</v>
      </c>
      <c r="BT73" s="7">
        <v>9.5170580363999999</v>
      </c>
      <c r="BU73" s="7">
        <v>7.4370523242999997</v>
      </c>
      <c r="BV73" s="7">
        <v>11.841845574000001</v>
      </c>
      <c r="BW73" s="7">
        <v>12.378826231</v>
      </c>
      <c r="BX73" s="7">
        <v>9.5417115922000004</v>
      </c>
      <c r="BY73" s="7">
        <v>9.9413460583000006</v>
      </c>
      <c r="BZ73" s="7">
        <v>14.437260687</v>
      </c>
      <c r="CA73" s="7">
        <v>6.8693756985999999</v>
      </c>
      <c r="CB73" s="7">
        <v>15.868293166999999</v>
      </c>
      <c r="CC73" s="7">
        <v>22.646067132999999</v>
      </c>
      <c r="CD73" s="7">
        <v>11.07652773</v>
      </c>
      <c r="CE73" s="7">
        <v>3.3343892233000001</v>
      </c>
      <c r="CF73" s="7">
        <v>16.664286054000002</v>
      </c>
      <c r="CG73" s="7">
        <v>10.224948875000001</v>
      </c>
      <c r="CH73" s="7">
        <v>10.947506705</v>
      </c>
      <c r="CI73" s="7">
        <v>6.1368517950000001</v>
      </c>
      <c r="CJ73">
        <v>1</v>
      </c>
      <c r="DB73" t="s">
        <v>4</v>
      </c>
      <c r="DC73">
        <v>2014</v>
      </c>
      <c r="DD73">
        <v>2</v>
      </c>
      <c r="DE73">
        <v>45</v>
      </c>
      <c r="DF73">
        <v>6</v>
      </c>
      <c r="DG73">
        <v>6</v>
      </c>
      <c r="DH73">
        <v>6</v>
      </c>
      <c r="DI73">
        <v>6</v>
      </c>
      <c r="DJ73">
        <v>0</v>
      </c>
      <c r="DK73">
        <v>4</v>
      </c>
      <c r="DL73">
        <v>5</v>
      </c>
      <c r="DM73">
        <v>2</v>
      </c>
      <c r="DN73">
        <v>2</v>
      </c>
      <c r="DO73">
        <v>0</v>
      </c>
      <c r="DP73">
        <v>2</v>
      </c>
      <c r="DQ73">
        <v>1</v>
      </c>
      <c r="DR73">
        <v>0</v>
      </c>
      <c r="DS73">
        <v>1</v>
      </c>
      <c r="DT73" s="7">
        <v>1.8615300670999999</v>
      </c>
      <c r="DU73" s="7">
        <v>2.9529448241999998</v>
      </c>
      <c r="DV73" s="7">
        <v>2.7899969310000001</v>
      </c>
      <c r="DW73" s="7">
        <v>2.7055301035000001</v>
      </c>
      <c r="DX73" s="7">
        <v>2.9992202027000001</v>
      </c>
      <c r="DY73" s="7">
        <v>0</v>
      </c>
      <c r="DZ73" s="7">
        <v>2.5793471671999999</v>
      </c>
      <c r="EA73" s="7">
        <v>3.2054364201999999</v>
      </c>
      <c r="EB73" s="7">
        <v>1.3574783481999999</v>
      </c>
      <c r="EC73" s="7">
        <v>1.7132088402000001</v>
      </c>
      <c r="ED73" s="7">
        <v>0</v>
      </c>
      <c r="EE73" s="7">
        <v>3.1710294747000001</v>
      </c>
      <c r="EF73" s="7">
        <v>2.1169397518999999</v>
      </c>
      <c r="EG73" s="7">
        <v>0</v>
      </c>
      <c r="EH73" s="7">
        <v>4.2766112132999998</v>
      </c>
      <c r="EI73" s="7">
        <v>4.4080049370000003</v>
      </c>
      <c r="EJ73">
        <v>1</v>
      </c>
    </row>
    <row r="74" spans="1:140" x14ac:dyDescent="0.2">
      <c r="B74" t="s">
        <v>3</v>
      </c>
      <c r="C74">
        <v>2015</v>
      </c>
      <c r="D74">
        <v>3</v>
      </c>
      <c r="E74">
        <v>482</v>
      </c>
      <c r="F74">
        <v>49</v>
      </c>
      <c r="G74">
        <v>75</v>
      </c>
      <c r="H74">
        <v>75</v>
      </c>
      <c r="I74">
        <v>78</v>
      </c>
      <c r="J74">
        <v>43</v>
      </c>
      <c r="K74">
        <v>36</v>
      </c>
      <c r="L74">
        <v>25</v>
      </c>
      <c r="M74">
        <v>23</v>
      </c>
      <c r="N74">
        <v>16</v>
      </c>
      <c r="O74">
        <v>15</v>
      </c>
      <c r="P74">
        <v>12</v>
      </c>
      <c r="Q74">
        <v>8</v>
      </c>
      <c r="R74">
        <v>2</v>
      </c>
      <c r="S74">
        <v>5</v>
      </c>
      <c r="T74" s="7">
        <v>1.020763598</v>
      </c>
      <c r="U74" s="7">
        <v>1.000755877</v>
      </c>
      <c r="V74" s="7">
        <v>1.5340058415</v>
      </c>
      <c r="W74" s="7">
        <v>1.543431864</v>
      </c>
      <c r="X74" s="7">
        <v>1.7861268777999999</v>
      </c>
      <c r="Y74" s="7">
        <v>1.2198789199</v>
      </c>
      <c r="Z74" s="7">
        <v>1.2381077173999999</v>
      </c>
      <c r="AA74" s="7">
        <v>1.0031209098</v>
      </c>
      <c r="AB74" s="7">
        <v>1.0380935187</v>
      </c>
      <c r="AC74" s="7">
        <v>0.80139442630000002</v>
      </c>
      <c r="AD74" s="7">
        <v>0.92464227129999998</v>
      </c>
      <c r="AE74" s="7">
        <v>1.0416657624000001</v>
      </c>
      <c r="AF74" s="7">
        <v>1.0266057717999999</v>
      </c>
      <c r="AG74" s="7">
        <v>0.43755824989999997</v>
      </c>
      <c r="AH74" s="7">
        <v>2.1712697585999998</v>
      </c>
      <c r="AI74" s="7">
        <v>2.4719434419000001</v>
      </c>
      <c r="AJ74">
        <v>3</v>
      </c>
      <c r="BB74" t="s">
        <v>3</v>
      </c>
      <c r="BC74">
        <v>2015</v>
      </c>
      <c r="BD74">
        <v>1</v>
      </c>
      <c r="BE74">
        <v>377</v>
      </c>
      <c r="BF74">
        <v>26</v>
      </c>
      <c r="BG74">
        <v>64</v>
      </c>
      <c r="BH74">
        <v>61</v>
      </c>
      <c r="BI74">
        <v>65</v>
      </c>
      <c r="BJ74">
        <v>40</v>
      </c>
      <c r="BK74">
        <v>28</v>
      </c>
      <c r="BL74">
        <v>19</v>
      </c>
      <c r="BM74">
        <v>14</v>
      </c>
      <c r="BN74">
        <v>12</v>
      </c>
      <c r="BO74">
        <v>13</v>
      </c>
      <c r="BP74">
        <v>11</v>
      </c>
      <c r="BQ74">
        <v>5</v>
      </c>
      <c r="BR74">
        <v>1</v>
      </c>
      <c r="BS74">
        <v>4</v>
      </c>
      <c r="BT74" s="7">
        <v>1.7867678465000001</v>
      </c>
      <c r="BU74" s="7">
        <v>1.0602598697000001</v>
      </c>
      <c r="BV74" s="7">
        <v>2.6099055704</v>
      </c>
      <c r="BW74" s="7">
        <v>2.4707729833999998</v>
      </c>
      <c r="BX74" s="7">
        <v>2.8326463802999999</v>
      </c>
      <c r="BY74" s="7">
        <v>2.0884882008000001</v>
      </c>
      <c r="BZ74" s="7">
        <v>1.8047842251999999</v>
      </c>
      <c r="CA74" s="7">
        <v>1.5332522055</v>
      </c>
      <c r="CB74" s="7">
        <v>1.3545284790000001</v>
      </c>
      <c r="CC74" s="7">
        <v>1.3470689464000001</v>
      </c>
      <c r="CD74" s="7">
        <v>1.8407314216999999</v>
      </c>
      <c r="CE74" s="7">
        <v>2.2748093812999999</v>
      </c>
      <c r="CF74" s="7">
        <v>1.6621456306</v>
      </c>
      <c r="CG74" s="7">
        <v>0.6445666256</v>
      </c>
      <c r="CH74" s="7">
        <v>5.8874611795999998</v>
      </c>
      <c r="CI74" s="7">
        <v>10.308215647999999</v>
      </c>
      <c r="CJ74">
        <v>3</v>
      </c>
      <c r="DB74" t="s">
        <v>3</v>
      </c>
      <c r="DC74">
        <v>2015</v>
      </c>
      <c r="DD74">
        <v>2</v>
      </c>
      <c r="DE74">
        <v>105</v>
      </c>
      <c r="DF74">
        <v>23</v>
      </c>
      <c r="DG74">
        <v>11</v>
      </c>
      <c r="DH74">
        <v>14</v>
      </c>
      <c r="DI74">
        <v>13</v>
      </c>
      <c r="DJ74">
        <v>3</v>
      </c>
      <c r="DK74">
        <v>8</v>
      </c>
      <c r="DL74">
        <v>6</v>
      </c>
      <c r="DM74">
        <v>9</v>
      </c>
      <c r="DN74">
        <v>4</v>
      </c>
      <c r="DO74">
        <v>2</v>
      </c>
      <c r="DP74">
        <v>1</v>
      </c>
      <c r="DQ74">
        <v>3</v>
      </c>
      <c r="DR74">
        <v>1</v>
      </c>
      <c r="DS74">
        <v>1</v>
      </c>
      <c r="DT74" s="7">
        <v>0.41669568829999998</v>
      </c>
      <c r="DU74" s="7">
        <v>0.94105324319999994</v>
      </c>
      <c r="DV74" s="7">
        <v>0.4513813089</v>
      </c>
      <c r="DW74" s="7">
        <v>0.58566672720000001</v>
      </c>
      <c r="DX74" s="7">
        <v>0.62731715269999999</v>
      </c>
      <c r="DY74" s="7">
        <v>0.18637256250000001</v>
      </c>
      <c r="DZ74" s="7">
        <v>0.58987001480000001</v>
      </c>
      <c r="EA74" s="7">
        <v>0.47884082210000001</v>
      </c>
      <c r="EB74" s="7">
        <v>0.76140199490000005</v>
      </c>
      <c r="EC74" s="7">
        <v>0.36176276140000002</v>
      </c>
      <c r="ED74" s="7">
        <v>0.21833870450000001</v>
      </c>
      <c r="EE74" s="7">
        <v>0.14960116330000001</v>
      </c>
      <c r="EF74" s="7">
        <v>0.62702345690000005</v>
      </c>
      <c r="EG74" s="7">
        <v>0.33119272440000003</v>
      </c>
      <c r="EH74" s="7">
        <v>0.61599492420000002</v>
      </c>
      <c r="EI74" s="7">
        <v>0</v>
      </c>
      <c r="EJ74">
        <v>0</v>
      </c>
    </row>
    <row r="98" spans="3:8" x14ac:dyDescent="0.2">
      <c r="C98" s="6"/>
      <c r="D98" s="6"/>
      <c r="E98" s="6"/>
      <c r="F98" s="5"/>
      <c r="G98" s="1"/>
      <c r="H98" s="1"/>
    </row>
  </sheetData>
  <hyperlinks>
    <hyperlink ref="A1" r:id="rId1" display="https://doi.org/10.1787/soc_glance-2019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10" orientation="portrait" r:id="rId3"/>
  <headerFooter>
    <oddFooter>&amp;ROECD (2019), Society at a Glance - http://oe.cd/sag</oddFooter>
  </headerFooter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FRON Pauline, ELS/SPD</DisplayName>
        <AccountId>219</AccountId>
        <AccountType/>
      </UserInfo>
      <UserInfo>
        <DisplayName>VALFORT Marie-Anne, ELS/SPD</DisplayName>
        <AccountId>725</AccountId>
        <AccountType/>
      </UserInfo>
      <UserInfo>
        <DisplayName>LAGORCE Natalie, ELS/SPD</DisplayName>
        <AccountId>232</AccountId>
        <AccountType/>
      </UserInfo>
      <UserInfo>
        <DisplayName>CLARKE Chris, ELS/SPD</DisplayName>
        <AccountId>124</AccountId>
        <AccountType/>
      </UserInfo>
      <UserInfo>
        <DisplayName>ADEMA Willem, ELS/SPD</DisplayName>
        <AccountId>96</AccountId>
        <AccountType/>
      </UserInfo>
      <UserInfo>
        <DisplayName>QUEISSER Monika, ELS</DisplayName>
        <AccountId>90</AccountId>
        <AccountType/>
      </UserInfo>
      <UserInfo>
        <DisplayName>LADAIQUE Maxime, ELS/SPD</DisplayName>
        <AccountId>129</AccountId>
        <AccountType/>
      </UserInfo>
      <UserInfo>
        <DisplayName>HULETT Lucy, ELS/COM</DisplayName>
        <AccountId>54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126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2.2.3.5.1 Reports: Society at a Glance 2018 / Society at a Glance Asia/Pacific 2018</TermName>
          <TermId xmlns="http://schemas.microsoft.com/office/infopath/2007/PartnerControls">4b2dda89-0845-46f5-b557-a29f30f43391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129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127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1151</Value>
      <Value>22</Value>
      <Value>49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26bd43b3ea5bf331594a984eda25230c">
  <xsd:schema xmlns:xsd="http://www.w3.org/2001/XMLSchema" xmlns:xs="http://www.w3.org/2001/XMLSchema" xmlns:p="http://schemas.microsoft.com/office/2006/metadata/properties" xmlns:ns2="54c4cd27-f286-408f-9ce0-33c1e0f3ab39" xmlns:ns3="c5805097-db0a-42f9-a837-be9035f1f571" xmlns:ns4="ca82dde9-3436-4d3d-bddd-d31447390034" xmlns:ns5="22a5b7d0-1699-458f-b8e2-4d8247229549" xmlns:ns6="c9f238dd-bb73-4aef-a7a5-d644ad823e52" xmlns:ns7="http://schemas.microsoft.com/sharepoint/v4" targetNamespace="http://schemas.microsoft.com/office/2006/metadata/properties" ma:root="true" ma:fieldsID="cbcfe842862e132e9193e6a5381f3500" ns2:_="" ns3:_="" ns4:_="" ns5:_="" ns6:_="" ns7:_="">
    <xsd:import namespace="54c4cd27-f286-408f-9ce0-33c1e0f3ab39"/>
    <xsd:import namespace="c5805097-db0a-42f9-a837-be9035f1f571"/>
    <xsd:import namespace="ca82dde9-3436-4d3d-bddd-d31447390034"/>
    <xsd:import namespace="22a5b7d0-1699-458f-b8e2-4d8247229549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4:TaxCatchAllLabel" minOccurs="0"/>
                <xsd:element ref="ns2:OECDKimBussinessContext" minOccurs="0"/>
                <xsd:element ref="ns2:OECDKimProvenance" minOccurs="0"/>
                <xsd:element ref="ns4:TaxCatchAll" minOccurs="0"/>
                <xsd:element ref="ns3:cc3d610261fc4fa09f62df6074327105" minOccurs="0"/>
                <xsd:element ref="ns5:k87588ac03a94edb9fcc4f2494cfdd51" minOccurs="0"/>
                <xsd:element ref="ns5:b8c3c820c0584e889da065b0a99e2c1a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4" nillable="true" ma:displayName="Kim business context" ma:description="" ma:hidden="true" ma:internalName="OECDKimBussinessContext">
      <xsd:simpleType>
        <xsd:restriction base="dms:Text"/>
      </xsd:simpleType>
    </xsd:element>
    <xsd:element name="OECDKimProvenance" ma:index="27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4CB899B6-E9B3-421D-BF15-E56B4C019D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DDE5E5-B053-4FC5-8FC5-980A5A677247}">
  <ds:schemaRefs>
    <ds:schemaRef ds:uri="http://schemas.microsoft.com/office/2006/metadata/properties"/>
    <ds:schemaRef ds:uri="http://schemas.microsoft.com/office/infopath/2007/PartnerControls"/>
    <ds:schemaRef ds:uri="c5805097-db0a-42f9-a837-be9035f1f571"/>
    <ds:schemaRef ds:uri="22a5b7d0-1699-458f-b8e2-4d8247229549"/>
    <ds:schemaRef ds:uri="54c4cd27-f286-408f-9ce0-33c1e0f3ab39"/>
    <ds:schemaRef ds:uri="ca82dde9-3436-4d3d-bddd-d31447390034"/>
    <ds:schemaRef ds:uri="c9f238dd-bb73-4aef-a7a5-d644ad823e52"/>
    <ds:schemaRef ds:uri="http://schemas.microsoft.com/sharepoint/v4"/>
  </ds:schemaRefs>
</ds:datastoreItem>
</file>

<file path=customXml/itemProps3.xml><?xml version="1.0" encoding="utf-8"?>
<ds:datastoreItem xmlns:ds="http://schemas.openxmlformats.org/officeDocument/2006/customXml" ds:itemID="{A754E06A-FCCC-4EB8-9136-95C1C83BEA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ca82dde9-3436-4d3d-bddd-d31447390034"/>
    <ds:schemaRef ds:uri="22a5b7d0-1699-458f-b8e2-4d8247229549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FF36455-A520-43BF-ABE2-94676C7BBE11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93491588-D0A5-49A6-94CD-DEAC3B98FDE3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</vt:lpstr>
      <vt:lpstr>data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2019-02-27T09:25:52Z</dcterms:created>
  <dcterms:modified xsi:type="dcterms:W3CDTF">2019-03-08T09:58:36Z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ProjectOwnerStructure">
    <vt:lpwstr>49;#ELS/SPD|0e85e649-01ae-435c-b5a2-39c5f49851ef</vt:lpwstr>
  </property>
  <property fmtid="{D5CDD505-2E9C-101B-9397-08002B2CF9AE}" pid="4" name="OECDCountry">
    <vt:lpwstr/>
  </property>
  <property fmtid="{D5CDD505-2E9C-101B-9397-08002B2CF9AE}" pid="5" name="OECDTopic">
    <vt:lpwstr/>
  </property>
  <property fmtid="{D5CDD505-2E9C-101B-9397-08002B2CF9AE}" pid="6" name="OECDCommittee">
    <vt:lpwstr>22;#Employment, Labour and Social Affairs Committee|042c2d58-0ad6-4bf4-853d-cad057c581bf</vt:lpwstr>
  </property>
  <property fmtid="{D5CDD505-2E9C-101B-9397-08002B2CF9AE}" pid="7" name="OECDPWB">
    <vt:lpwstr>1151;#2.2.3.5.1 Reports: Society at a Glance 2018 / Society at a Glance Asia/Pacific 2018|4b2dda89-0845-46f5-b557-a29f30f43391</vt:lpwstr>
  </property>
  <property fmtid="{D5CDD505-2E9C-101B-9397-08002B2CF9AE}" pid="8" name="OECDKeywords">
    <vt:lpwstr/>
  </property>
  <property fmtid="{D5CDD505-2E9C-101B-9397-08002B2CF9AE}" pid="9" name="OECDHorizontalProjects">
    <vt:lpwstr/>
  </property>
</Properties>
</file>