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<sst xmlns="http://schemas.openxmlformats.org/spreadsheetml/2006/main" count="92" uniqueCount="59">
  <si>
    <t>Table 1.2 Taxes on general consumption (5110) as percentage of GDP</t>
  </si>
  <si>
    <t xml:space="preserve"> </t>
  </si>
  <si>
    <t>Australia</t>
  </si>
  <si>
    <t>Austria</t>
  </si>
  <si>
    <t>Belgium</t>
  </si>
  <si>
    <t>Canada</t>
  </si>
  <si>
    <t>Chile</t>
  </si>
  <si>
    <t>Czech Republic</t>
  </si>
  <si>
    <t>Denmark</t>
  </si>
  <si>
    <t>Estonia</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</si>
  <si>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</si>
  <si>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</si>
  <si>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</si>
  <si>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</si>
  <si>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</si>
  <si>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</si>
  <si>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</si>
  <si>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</si>
  <si>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</si>
  <si>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</si>
  <si>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</si>
  <si>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</si>
  <si>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</si>
  <si>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</si>
  <si>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</si>
  <si>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</si>
  <si>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</si>
  <si>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</si>
  <si>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</si>
  <si>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</si>
  <si>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</si>
  <si>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</si>
  <si>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</si>
  <si>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</si>
  <si>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</si>
  <si>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OECD-Average</t>
  </si>
  <si>
    <t>Source: OECD (2013) Revenue Statistics 1965-2012, OECD Publishing</t>
  </si>
  <si>
    <t>Notes</t>
  </si>
  <si>
    <r>
      <rPr>
        <b/>
        <sz val="8"/>
        <rFont val="Arial Narrow"/>
        <family val="2"/>
      </rPr>
      <t>Israel.</t>
    </r>
    <r>
      <rPr>
        <sz val="8"/>
        <rFont val="Arial Narrow"/>
        <family val="2"/>
      </rPr>
      <t xml:space="preserv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</si>
  <si>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r>
      <rPr>
        <b/>
        <sz val="8"/>
        <rFont val="Arial Narrow"/>
        <family val="2"/>
      </rPr>
      <t>Unweighted averages</t>
    </r>
    <r>
      <rPr>
        <sz val="8"/>
        <rFont val="Arial Narrow"/>
        <family val="2"/>
      </rPr>
      <t>. All member counties are taken into account for the calculation of the unweighted averages, including countries that had not implemented the relevant taxes for the year considered. They are counted with a value of zero in the numerator and 1 in the denominator. However, countries that did not exist at the time considered (Czech and Slovak Republics before 1993; Slovenia before 1991) are not included in the calculation of the averages. Are also excluded from the calculation of the averages the countries for which no data is available for the time considered (Chile before 1990, Estonia, Hungary and Israel before 1995, Korea before 1975; Mexico before 1980; Poland before 1995; and Slovak Republic before 2000).</t>
    </r>
  </si>
  <si>
    <t>Israel</t>
  </si>
  <si>
    <t>Unweighted average</t>
  </si>
  <si>
    <t>1965</t>
  </si>
  <si>
    <t>1975</t>
  </si>
  <si>
    <t>1985</t>
  </si>
  <si>
    <t>1990</t>
  </si>
  <si>
    <t>1995</t>
  </si>
  <si>
    <t>2000</t>
  </si>
  <si>
    <t>2005</t>
  </si>
  <si>
    <t>2009</t>
  </si>
  <si>
    <t>2010</t>
  </si>
  <si>
    <t>2011</t>
  </si>
  <si>
    <t>Difference
2000-2011</t>
  </si>
  <si>
    <t>..</t>
  </si>
  <si>
    <t>Consumption Tax Trends 2014 - © OECD 2014</t>
  </si>
  <si>
    <t>Chapter 1</t>
  </si>
  <si>
    <t>Table 1.A1.2. Taxes on general consumption (5110) as percentage of GDP</t>
  </si>
  <si>
    <t>Version 1 - Last updated: 09-Oct-2014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</si>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</sst>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quot;..&quot;"/>
    <numFmt numFmtId="166" formatCode="?0.0;\-?0.0"/>
  </numFmts>
  <fonts count="44">
    <font>
      <sz val="10"/>
      <color theme="1"/>
      <name val="Arial"/>
      <family val="2"/>
    </font>
    <font>
      <sz val="10"/>
      <color indexed="8"/>
      <name val="Arial"/>
      <family val="2"/>
    </font>
    <font>
      <sz val="10"/>
      <name val="Courier"/>
      <family val="3"/>
    </font>
    <font>
      <b/>
      <sz val="10"/>
      <name val="Helvetica"/>
      <family val="2"/>
    </font>
    <font>
      <sz val="7"/>
      <name val="Helvetica"/>
      <family val="2"/>
    </font>
    <font>
      <b/>
      <i/>
      <sz val="7"/>
      <name val="Helvetica"/>
      <family val="2"/>
    </font>
    <font>
      <b/>
      <sz val="7"/>
      <name val="Helvetica"/>
      <family val="2"/>
    </font>
    <font>
      <sz val="8"/>
      <name val="Arial Narrow"/>
      <family val="2"/>
    </font>
    <font>
      <b/>
      <sz val="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164" fontId="2"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164" fontId="4" fillId="0" borderId="0" xfId="56" applyFont="1" applyAlignment="1" applyProtection="1">
      <alignment horizontal="left"/>
      <protection/>
    </xf>
    <xf numFmtId="0" fontId="4" fillId="0" borderId="0" xfId="56" applyNumberFormat="1" applyFont="1" applyBorder="1" applyAlignment="1" applyProtection="1">
      <alignment horizontal="center" vertical="center"/>
      <protection/>
    </xf>
    <xf numFmtId="0" fontId="4" fillId="0" borderId="0" xfId="56" applyNumberFormat="1" applyFont="1" applyBorder="1" applyAlignment="1" applyProtection="1">
      <alignment horizontal="center" vertical="center" wrapText="1"/>
      <protection/>
    </xf>
    <xf numFmtId="164" fontId="4" fillId="33" borderId="0" xfId="56" applyFont="1" applyFill="1" applyAlignment="1" applyProtection="1">
      <alignment horizontal="left" vertical="center"/>
      <protection/>
    </xf>
    <xf numFmtId="165" fontId="4" fillId="33" borderId="0" xfId="56" applyNumberFormat="1" applyFont="1" applyFill="1" applyBorder="1" applyAlignment="1" applyProtection="1">
      <alignment horizontal="center" vertical="center"/>
      <protection/>
    </xf>
    <xf numFmtId="164" fontId="4" fillId="0" borderId="0" xfId="56" applyFont="1" applyAlignment="1" applyProtection="1">
      <alignment horizontal="left" vertical="center"/>
      <protection/>
    </xf>
    <xf numFmtId="165" fontId="4" fillId="0" borderId="0" xfId="56" applyNumberFormat="1" applyFont="1" applyBorder="1" applyAlignment="1" applyProtection="1">
      <alignment horizontal="center" vertical="center"/>
      <protection/>
    </xf>
    <xf numFmtId="165" fontId="4" fillId="0" borderId="0" xfId="56" applyNumberFormat="1" applyFont="1" applyAlignment="1" applyProtection="1">
      <alignment horizontal="center" vertical="center"/>
      <protection/>
    </xf>
    <xf numFmtId="165" fontId="4" fillId="33" borderId="0" xfId="56" applyNumberFormat="1" applyFont="1" applyFill="1" applyAlignment="1" applyProtection="1">
      <alignment horizontal="center" vertical="center"/>
      <protection/>
    </xf>
    <xf numFmtId="2" fontId="4" fillId="0" borderId="0" xfId="56" applyNumberFormat="1" applyFont="1" applyBorder="1" applyAlignment="1" applyProtection="1">
      <alignment horizontal="center" vertical="center"/>
      <protection/>
    </xf>
    <xf numFmtId="166" fontId="4" fillId="0" borderId="0" xfId="56" applyNumberFormat="1" applyFont="1" applyBorder="1" applyAlignment="1" applyProtection="1">
      <alignment horizontal="center" vertical="center"/>
      <protection/>
    </xf>
    <xf numFmtId="164" fontId="5" fillId="33" borderId="0" xfId="56" applyFont="1" applyFill="1" applyAlignment="1" applyProtection="1">
      <alignment vertical="center"/>
      <protection/>
    </xf>
    <xf numFmtId="164" fontId="5" fillId="33" borderId="0" xfId="56" applyFont="1" applyFill="1" applyBorder="1" applyAlignment="1" applyProtection="1">
      <alignment vertical="center"/>
      <protection/>
    </xf>
    <xf numFmtId="164" fontId="6" fillId="0" borderId="0" xfId="56" applyFont="1" applyAlignment="1" applyProtection="1">
      <alignment horizontal="left"/>
      <protection/>
    </xf>
    <xf numFmtId="165" fontId="6" fillId="0" borderId="0" xfId="56" applyNumberFormat="1" applyFont="1" applyBorder="1" applyAlignment="1" applyProtection="1">
      <alignment horizontal="center" vertical="center"/>
      <protection/>
    </xf>
    <xf numFmtId="165" fontId="6" fillId="0" borderId="0" xfId="56" applyNumberFormat="1" applyFont="1" applyAlignment="1" applyProtection="1">
      <alignment horizontal="center" vertical="center"/>
      <protection/>
    </xf>
    <xf numFmtId="164" fontId="8" fillId="0" borderId="0" xfId="56" applyFont="1" applyAlignment="1" applyProtection="1">
      <alignment horizontal="left" vertical="top" wrapText="1"/>
      <protection/>
    </xf>
    <xf numFmtId="164" fontId="7" fillId="0" borderId="0" xfId="56" applyFont="1" applyAlignment="1" applyProtection="1">
      <alignment horizontal="left" vertical="top" wrapText="1"/>
      <protection/>
    </xf>
    <xf numFmtId="164" fontId="3" fillId="0" borderId="10" xfId="56" applyFont="1" applyBorder="1" applyAlignment="1" applyProtection="1">
      <alignment horizontal="center"/>
      <protection/>
    </xf>
    <xf numFmtId="164" fontId="7" fillId="0" borderId="0" xfId="56" applyFont="1" applyAlignment="1" applyProtection="1">
      <alignment horizontal="left" vertical="top" wrapText="1"/>
      <protection/>
    </xf>
    <xf numFmtId="164" fontId="8" fillId="0" borderId="0" xfId="56" applyFont="1" applyAlignment="1" applyProtection="1">
      <alignment horizontal="left" vertical="top" wrapText="1"/>
      <protection/>
    </xf>
    <xf numFmtId="164" fontId="7" fillId="0" borderId="0" xfId="56" applyFont="1" applyAlignment="1" applyProtection="1">
      <alignment horizontal="justify" vertical="top" wrapText="1"/>
      <protection/>
    </xf>
    <xf numFmtId="0" fontId="0" fillId="0" borderId="0" xfId="0" applyFont="1" applyAlignment="1">
      <alignment/>
    </xf>
    <xf numFmtId="0" fontId="36"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TPS\1_CONSUMPTION%20TAXES%20UNIT\CT%20TRENDS\CT%20Trends%202014%20Edition\Tables\2014%20DotStat%20Data\Data%20-%205100-5110-5111-5120_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100 Total Taxation"/>
      <sheetName val="5110 Tax GDP"/>
      <sheetName val="5110 Total Taxation"/>
      <sheetName val="5120 Tax GDP"/>
      <sheetName val="5120 Total Taxation"/>
      <sheetName val="5111 Tax GDP"/>
      <sheetName val="5111 Total Tax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tt-201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7"/>
  <sheetViews>
    <sheetView tabSelected="1" zoomScale="170" zoomScaleNormal="170" zoomScalePageLayoutView="0" workbookViewId="0" topLeftCell="A1">
      <selection activeCell="A1" sqref="A1:M42"/>
    </sheetView>
  </sheetViews>
  <sheetFormatPr defaultColWidth="9.140625" defaultRowHeight="12.75"/>
  <sheetData>
    <row r="1" s="23" customFormat="1" ht="12.75">
      <c r="A1" s="24" t="s">
        <v>54</v>
      </c>
    </row>
    <row r="2" spans="1:2" s="23" customFormat="1" ht="12.75">
      <c r="A2" s="23" t="s">
        <v>55</v>
      </c>
      <c r="B2" s="23" t="s">
        <v>56</v>
      </c>
    </row>
    <row r="3" s="23" customFormat="1" ht="12.75">
      <c r="A3" s="23" t="s">
        <v>57</v>
      </c>
    </row>
    <row r="4" s="23" customFormat="1" ht="12.75">
      <c r="A4" s="23" t="s">
        <v>58</v>
      </c>
    </row>
    <row r="5" s="23" customFormat="1" ht="12.75"/>
    <row r="6" spans="1:13" ht="13.5" thickBot="1">
      <c r="A6" s="19" t="s">
        <v>0</v>
      </c>
      <c r="B6" s="19"/>
      <c r="C6" s="19"/>
      <c r="D6" s="19"/>
      <c r="E6" s="19"/>
      <c r="F6" s="19"/>
      <c r="G6" s="19"/>
      <c r="H6" s="19"/>
      <c r="I6" s="19"/>
      <c r="J6" s="19"/>
      <c r="K6" s="19"/>
      <c r="L6" s="19"/>
      <c r="M6" s="19"/>
    </row>
    <row r="7" spans="1:13" ht="18">
      <c r="A7" s="1" t="s">
        <v>1</v>
      </c>
      <c r="B7" s="2" t="s">
        <v>42</v>
      </c>
      <c r="C7" s="2" t="s">
        <v>43</v>
      </c>
      <c r="D7" s="2" t="s">
        <v>44</v>
      </c>
      <c r="E7" s="2" t="s">
        <v>45</v>
      </c>
      <c r="F7" s="2" t="s">
        <v>46</v>
      </c>
      <c r="G7" s="2" t="s">
        <v>47</v>
      </c>
      <c r="H7" s="2" t="s">
        <v>48</v>
      </c>
      <c r="I7" s="2">
        <v>2007</v>
      </c>
      <c r="J7" s="2" t="s">
        <v>49</v>
      </c>
      <c r="K7" s="2" t="s">
        <v>50</v>
      </c>
      <c r="L7" s="2" t="s">
        <v>51</v>
      </c>
      <c r="M7" s="3" t="s">
        <v>52</v>
      </c>
    </row>
    <row r="8" spans="1:13" ht="12.75">
      <c r="A8" s="4" t="s">
        <v>2</v>
      </c>
      <c r="B8" s="5">
        <v>1.521</v>
      </c>
      <c r="C8" s="5">
        <v>1.692</v>
      </c>
      <c r="D8" s="5">
        <v>2.202</v>
      </c>
      <c r="E8" s="5">
        <v>2.254</v>
      </c>
      <c r="F8" s="5">
        <v>2.449</v>
      </c>
      <c r="G8" s="5">
        <v>3.654</v>
      </c>
      <c r="H8" s="5">
        <v>4.029</v>
      </c>
      <c r="I8" s="5">
        <v>3.9</v>
      </c>
      <c r="J8" s="5">
        <v>3.699</v>
      </c>
      <c r="K8" s="5">
        <v>3.514</v>
      </c>
      <c r="L8" s="5">
        <v>3.392</v>
      </c>
      <c r="M8" s="5">
        <v>-0.262</v>
      </c>
    </row>
    <row r="9" spans="1:13" ht="12.75">
      <c r="A9" s="6" t="s">
        <v>3</v>
      </c>
      <c r="B9" s="7">
        <v>6.323</v>
      </c>
      <c r="C9" s="8">
        <v>7.284</v>
      </c>
      <c r="D9" s="8">
        <v>8.577</v>
      </c>
      <c r="E9" s="8">
        <v>8.249</v>
      </c>
      <c r="F9" s="8">
        <v>7.705</v>
      </c>
      <c r="G9" s="8">
        <v>8.104</v>
      </c>
      <c r="H9" s="8">
        <v>7.937</v>
      </c>
      <c r="I9" s="8">
        <v>7.7</v>
      </c>
      <c r="J9" s="8">
        <v>8.048</v>
      </c>
      <c r="K9" s="8">
        <v>7.983</v>
      </c>
      <c r="L9" s="8">
        <v>7.852</v>
      </c>
      <c r="M9" s="8">
        <v>-0.2519999999999989</v>
      </c>
    </row>
    <row r="10" spans="1:13" ht="12.75">
      <c r="A10" s="4" t="s">
        <v>4</v>
      </c>
      <c r="B10" s="5">
        <v>6.568</v>
      </c>
      <c r="C10" s="9">
        <v>6.384</v>
      </c>
      <c r="D10" s="9">
        <v>6.964</v>
      </c>
      <c r="E10" s="9">
        <v>6.886</v>
      </c>
      <c r="F10" s="9">
        <v>6.621</v>
      </c>
      <c r="G10" s="9">
        <v>7.229</v>
      </c>
      <c r="H10" s="9">
        <v>7.163</v>
      </c>
      <c r="I10" s="9">
        <v>7.1</v>
      </c>
      <c r="J10" s="9">
        <v>6.981</v>
      </c>
      <c r="K10" s="9">
        <v>7.142</v>
      </c>
      <c r="L10" s="9">
        <v>7.082</v>
      </c>
      <c r="M10" s="9">
        <v>-0.14700000000000024</v>
      </c>
    </row>
    <row r="11" spans="1:13" ht="12.75">
      <c r="A11" s="6" t="s">
        <v>5</v>
      </c>
      <c r="B11" s="7">
        <v>4.496</v>
      </c>
      <c r="C11" s="8">
        <v>3.916</v>
      </c>
      <c r="D11" s="8">
        <v>4.197</v>
      </c>
      <c r="E11" s="8">
        <v>4.987</v>
      </c>
      <c r="F11" s="8">
        <v>4.877</v>
      </c>
      <c r="G11" s="8">
        <v>4.948</v>
      </c>
      <c r="H11" s="8">
        <v>4.769</v>
      </c>
      <c r="I11" s="8">
        <v>4.5</v>
      </c>
      <c r="J11" s="8">
        <v>4.208</v>
      </c>
      <c r="K11" s="8">
        <v>4.285</v>
      </c>
      <c r="L11" s="8">
        <v>4.367</v>
      </c>
      <c r="M11" s="8">
        <v>-0.5810000000000004</v>
      </c>
    </row>
    <row r="12" spans="1:13" ht="12.75">
      <c r="A12" s="4" t="s">
        <v>6</v>
      </c>
      <c r="B12" s="5" t="s">
        <v>53</v>
      </c>
      <c r="C12" s="9" t="s">
        <v>53</v>
      </c>
      <c r="D12" s="9" t="s">
        <v>53</v>
      </c>
      <c r="E12" s="9">
        <v>6.339</v>
      </c>
      <c r="F12" s="9">
        <v>7.457</v>
      </c>
      <c r="G12" s="9">
        <v>7.854</v>
      </c>
      <c r="H12" s="9">
        <v>7.827</v>
      </c>
      <c r="I12" s="9">
        <v>7.5</v>
      </c>
      <c r="J12" s="9">
        <v>7.311</v>
      </c>
      <c r="K12" s="9">
        <v>7.567</v>
      </c>
      <c r="L12" s="9">
        <v>7.85</v>
      </c>
      <c r="M12" s="9">
        <v>-0.004000000000000448</v>
      </c>
    </row>
    <row r="13" spans="1:13" ht="12.75">
      <c r="A13" s="6" t="s">
        <v>7</v>
      </c>
      <c r="B13" s="7" t="s">
        <v>53</v>
      </c>
      <c r="C13" s="8" t="s">
        <v>53</v>
      </c>
      <c r="D13" s="8" t="s">
        <v>53</v>
      </c>
      <c r="E13" s="8" t="s">
        <v>53</v>
      </c>
      <c r="F13" s="8">
        <v>5.977</v>
      </c>
      <c r="G13" s="8">
        <v>6.223</v>
      </c>
      <c r="H13" s="8">
        <v>6.904</v>
      </c>
      <c r="I13" s="8">
        <v>6.3</v>
      </c>
      <c r="J13" s="8">
        <v>6.88</v>
      </c>
      <c r="K13" s="8">
        <v>6.95</v>
      </c>
      <c r="L13" s="8">
        <v>7.071</v>
      </c>
      <c r="M13" s="8">
        <v>0.8479999999999999</v>
      </c>
    </row>
    <row r="14" spans="1:13" ht="12.75">
      <c r="A14" s="4" t="s">
        <v>8</v>
      </c>
      <c r="B14" s="5">
        <v>3.042</v>
      </c>
      <c r="C14" s="9">
        <v>6.645</v>
      </c>
      <c r="D14" s="9">
        <v>9.323</v>
      </c>
      <c r="E14" s="9">
        <v>9.533</v>
      </c>
      <c r="F14" s="9">
        <v>9.396</v>
      </c>
      <c r="G14" s="9">
        <v>9.538</v>
      </c>
      <c r="H14" s="9">
        <v>10.029</v>
      </c>
      <c r="I14" s="9">
        <v>10.4</v>
      </c>
      <c r="J14" s="9">
        <v>10.117</v>
      </c>
      <c r="K14" s="9">
        <v>9.786</v>
      </c>
      <c r="L14" s="9">
        <v>9.877</v>
      </c>
      <c r="M14" s="9">
        <v>0.3390000000000004</v>
      </c>
    </row>
    <row r="15" spans="1:13" ht="12.75">
      <c r="A15" s="6" t="s">
        <v>9</v>
      </c>
      <c r="B15" s="10" t="s">
        <v>53</v>
      </c>
      <c r="C15" s="10" t="s">
        <v>53</v>
      </c>
      <c r="D15" s="10" t="s">
        <v>53</v>
      </c>
      <c r="E15" s="10" t="s">
        <v>53</v>
      </c>
      <c r="F15" s="8">
        <v>9.623</v>
      </c>
      <c r="G15" s="8">
        <v>8.451</v>
      </c>
      <c r="H15" s="8">
        <v>8.676</v>
      </c>
      <c r="I15" s="8">
        <v>8.9</v>
      </c>
      <c r="J15" s="8">
        <v>8.763</v>
      </c>
      <c r="K15" s="8">
        <v>8.787</v>
      </c>
      <c r="L15" s="8">
        <v>8.508</v>
      </c>
      <c r="M15" s="8">
        <v>0.05699999999999861</v>
      </c>
    </row>
    <row r="16" spans="1:13" ht="12.75">
      <c r="A16" s="4" t="s">
        <v>10</v>
      </c>
      <c r="B16" s="5">
        <v>5.613</v>
      </c>
      <c r="C16" s="9">
        <v>5.719</v>
      </c>
      <c r="D16" s="9">
        <v>7.281</v>
      </c>
      <c r="E16" s="9">
        <v>8.418</v>
      </c>
      <c r="F16" s="9">
        <v>7.934</v>
      </c>
      <c r="G16" s="9">
        <v>8.222</v>
      </c>
      <c r="H16" s="9">
        <v>8.676</v>
      </c>
      <c r="I16" s="9">
        <v>8.4</v>
      </c>
      <c r="J16" s="9">
        <v>8.676</v>
      </c>
      <c r="K16" s="9">
        <v>8.536</v>
      </c>
      <c r="L16" s="9">
        <v>9.021</v>
      </c>
      <c r="M16" s="9">
        <v>0.7990000000000013</v>
      </c>
    </row>
    <row r="17" spans="1:13" ht="12.75">
      <c r="A17" s="6" t="s">
        <v>11</v>
      </c>
      <c r="B17" s="7">
        <v>7.949</v>
      </c>
      <c r="C17" s="8">
        <v>8.313</v>
      </c>
      <c r="D17" s="8">
        <v>8.538</v>
      </c>
      <c r="E17" s="8">
        <v>7.876</v>
      </c>
      <c r="F17" s="8">
        <v>7.564</v>
      </c>
      <c r="G17" s="8">
        <v>7.59</v>
      </c>
      <c r="H17" s="8">
        <v>7.602</v>
      </c>
      <c r="I17" s="8">
        <v>7.5</v>
      </c>
      <c r="J17" s="8">
        <v>7.148</v>
      </c>
      <c r="K17" s="8">
        <v>7.222</v>
      </c>
      <c r="L17" s="8">
        <v>7.238</v>
      </c>
      <c r="M17" s="8">
        <v>-0.3519999999999994</v>
      </c>
    </row>
    <row r="18" spans="1:13" ht="12.75">
      <c r="A18" s="4" t="s">
        <v>12</v>
      </c>
      <c r="B18" s="5">
        <v>5.212</v>
      </c>
      <c r="C18" s="9">
        <v>5.018</v>
      </c>
      <c r="D18" s="9">
        <v>5.704</v>
      </c>
      <c r="E18" s="9">
        <v>5.775</v>
      </c>
      <c r="F18" s="9">
        <v>6.49</v>
      </c>
      <c r="G18" s="9">
        <v>6.88</v>
      </c>
      <c r="H18" s="9">
        <v>6.299</v>
      </c>
      <c r="I18" s="9">
        <v>7</v>
      </c>
      <c r="J18" s="9">
        <v>7.498</v>
      </c>
      <c r="K18" s="9">
        <v>7.236</v>
      </c>
      <c r="L18" s="9">
        <v>7.289</v>
      </c>
      <c r="M18" s="9">
        <v>0.4089999999999998</v>
      </c>
    </row>
    <row r="19" spans="1:13" ht="12.75">
      <c r="A19" s="6" t="s">
        <v>13</v>
      </c>
      <c r="B19" s="7">
        <v>1.843</v>
      </c>
      <c r="C19" s="8">
        <v>3.593</v>
      </c>
      <c r="D19" s="8">
        <v>4.418</v>
      </c>
      <c r="E19" s="8">
        <v>7.001</v>
      </c>
      <c r="F19" s="8">
        <v>6.69</v>
      </c>
      <c r="G19" s="8">
        <v>7.49</v>
      </c>
      <c r="H19" s="8">
        <v>7.15</v>
      </c>
      <c r="I19" s="8">
        <v>7.7</v>
      </c>
      <c r="J19" s="8">
        <v>6.805</v>
      </c>
      <c r="K19" s="8">
        <v>7.692</v>
      </c>
      <c r="L19" s="8">
        <v>7.592</v>
      </c>
      <c r="M19" s="8">
        <v>0.10199999999999942</v>
      </c>
    </row>
    <row r="20" spans="1:13" ht="12.75">
      <c r="A20" s="4" t="s">
        <v>14</v>
      </c>
      <c r="B20" s="5" t="s">
        <v>53</v>
      </c>
      <c r="C20" s="9" t="s">
        <v>53</v>
      </c>
      <c r="D20" s="9" t="s">
        <v>53</v>
      </c>
      <c r="E20" s="9" t="s">
        <v>53</v>
      </c>
      <c r="F20" s="9">
        <v>8.073</v>
      </c>
      <c r="G20" s="9">
        <v>10.242</v>
      </c>
      <c r="H20" s="9">
        <v>10.478</v>
      </c>
      <c r="I20" s="9">
        <v>10.5</v>
      </c>
      <c r="J20" s="9">
        <v>11.151</v>
      </c>
      <c r="K20" s="9">
        <v>11.174</v>
      </c>
      <c r="L20" s="9">
        <v>10.898</v>
      </c>
      <c r="M20" s="9">
        <v>0.6559999999999988</v>
      </c>
    </row>
    <row r="21" spans="1:13" ht="12.75">
      <c r="A21" s="6" t="s">
        <v>15</v>
      </c>
      <c r="B21" s="7">
        <v>4.378</v>
      </c>
      <c r="C21" s="8">
        <v>8.563</v>
      </c>
      <c r="D21" s="8">
        <v>9.309</v>
      </c>
      <c r="E21" s="8">
        <v>9.984</v>
      </c>
      <c r="F21" s="8">
        <v>9.899</v>
      </c>
      <c r="G21" s="8">
        <v>10.628</v>
      </c>
      <c r="H21" s="8">
        <v>11.104</v>
      </c>
      <c r="I21" s="8">
        <v>10.5</v>
      </c>
      <c r="J21" s="8">
        <v>8.027</v>
      </c>
      <c r="K21" s="8">
        <v>7.969</v>
      </c>
      <c r="L21" s="8">
        <v>8.047</v>
      </c>
      <c r="M21" s="8">
        <v>-2.5809999999999995</v>
      </c>
    </row>
    <row r="22" spans="1:13" ht="12.75">
      <c r="A22" s="4" t="s">
        <v>16</v>
      </c>
      <c r="B22" s="5">
        <v>1.417</v>
      </c>
      <c r="C22" s="9">
        <v>4.169</v>
      </c>
      <c r="D22" s="9">
        <v>7.049</v>
      </c>
      <c r="E22" s="9">
        <v>6.724</v>
      </c>
      <c r="F22" s="9">
        <v>6.815</v>
      </c>
      <c r="G22" s="9">
        <v>6.856</v>
      </c>
      <c r="H22" s="9">
        <v>7.442</v>
      </c>
      <c r="I22" s="9">
        <v>7.5</v>
      </c>
      <c r="J22" s="9">
        <v>6.329</v>
      </c>
      <c r="K22" s="9">
        <v>6.301</v>
      </c>
      <c r="L22" s="9">
        <v>6.023</v>
      </c>
      <c r="M22" s="9">
        <v>-0.8330000000000002</v>
      </c>
    </row>
    <row r="23" spans="1:13" ht="12.75">
      <c r="A23" s="6" t="s">
        <v>40</v>
      </c>
      <c r="B23" s="7" t="s">
        <v>53</v>
      </c>
      <c r="C23" s="8" t="s">
        <v>53</v>
      </c>
      <c r="D23" s="8" t="s">
        <v>53</v>
      </c>
      <c r="E23" s="8" t="s">
        <v>53</v>
      </c>
      <c r="F23" s="8">
        <v>11.043</v>
      </c>
      <c r="G23" s="8">
        <v>9.854</v>
      </c>
      <c r="H23" s="8">
        <v>9.895</v>
      </c>
      <c r="I23" s="8">
        <v>9.9</v>
      </c>
      <c r="J23" s="8">
        <v>9.389</v>
      </c>
      <c r="K23" s="8">
        <v>9.826</v>
      </c>
      <c r="L23" s="8">
        <v>9.82</v>
      </c>
      <c r="M23" s="8">
        <v>-0.03399999999999892</v>
      </c>
    </row>
    <row r="24" spans="1:13" ht="12.75">
      <c r="A24" s="4" t="s">
        <v>17</v>
      </c>
      <c r="B24" s="5">
        <v>3.29</v>
      </c>
      <c r="C24" s="9">
        <v>3.63</v>
      </c>
      <c r="D24" s="9">
        <v>4.878</v>
      </c>
      <c r="E24" s="9">
        <v>5.529</v>
      </c>
      <c r="F24" s="9">
        <v>5.517</v>
      </c>
      <c r="G24" s="9">
        <v>6.465</v>
      </c>
      <c r="H24" s="9">
        <v>5.94</v>
      </c>
      <c r="I24" s="9">
        <v>6.2</v>
      </c>
      <c r="J24" s="9">
        <v>5.695</v>
      </c>
      <c r="K24" s="9">
        <v>6.288</v>
      </c>
      <c r="L24" s="9">
        <v>6.237</v>
      </c>
      <c r="M24" s="9">
        <v>-0.22799999999999976</v>
      </c>
    </row>
    <row r="25" spans="1:13" ht="12.75">
      <c r="A25" s="6" t="s">
        <v>18</v>
      </c>
      <c r="B25" s="11">
        <v>0</v>
      </c>
      <c r="C25" s="11">
        <v>0</v>
      </c>
      <c r="D25" s="11">
        <v>0</v>
      </c>
      <c r="E25" s="8">
        <v>1.261</v>
      </c>
      <c r="F25" s="8">
        <v>1.434</v>
      </c>
      <c r="G25" s="8">
        <v>2.418</v>
      </c>
      <c r="H25" s="8">
        <v>2.599</v>
      </c>
      <c r="I25" s="8">
        <v>2.5</v>
      </c>
      <c r="J25" s="8">
        <v>2.579</v>
      </c>
      <c r="K25" s="8">
        <v>2.641</v>
      </c>
      <c r="L25" s="8">
        <v>2.693</v>
      </c>
      <c r="M25" s="8">
        <v>0.2749999999999999</v>
      </c>
    </row>
    <row r="26" spans="1:13" ht="12.75">
      <c r="A26" s="4" t="s">
        <v>19</v>
      </c>
      <c r="B26" s="5" t="s">
        <v>53</v>
      </c>
      <c r="C26" s="9">
        <v>1.892</v>
      </c>
      <c r="D26" s="9">
        <v>3.385</v>
      </c>
      <c r="E26" s="9">
        <v>3.639</v>
      </c>
      <c r="F26" s="9">
        <v>3.573</v>
      </c>
      <c r="G26" s="9">
        <v>3.848</v>
      </c>
      <c r="H26" s="9">
        <v>4.174</v>
      </c>
      <c r="I26" s="9">
        <v>4.2</v>
      </c>
      <c r="J26" s="9">
        <v>4.412</v>
      </c>
      <c r="K26" s="9">
        <v>4.415</v>
      </c>
      <c r="L26" s="9">
        <v>4.442</v>
      </c>
      <c r="M26" s="9">
        <v>0.5940000000000003</v>
      </c>
    </row>
    <row r="27" spans="1:13" ht="12.75">
      <c r="A27" s="6" t="s">
        <v>20</v>
      </c>
      <c r="B27" s="7">
        <v>3.422</v>
      </c>
      <c r="C27" s="8">
        <v>3.976</v>
      </c>
      <c r="D27" s="8">
        <v>5.038</v>
      </c>
      <c r="E27" s="8">
        <v>4.94</v>
      </c>
      <c r="F27" s="8">
        <v>5.212</v>
      </c>
      <c r="G27" s="8">
        <v>5.609</v>
      </c>
      <c r="H27" s="8">
        <v>6.154</v>
      </c>
      <c r="I27" s="8">
        <v>5.7</v>
      </c>
      <c r="J27" s="8">
        <v>6.555</v>
      </c>
      <c r="K27" s="8">
        <v>6.118</v>
      </c>
      <c r="L27" s="8">
        <v>6.15</v>
      </c>
      <c r="M27" s="8">
        <v>0.5410000000000004</v>
      </c>
    </row>
    <row r="28" spans="1:13" ht="12.75">
      <c r="A28" s="4" t="s">
        <v>21</v>
      </c>
      <c r="B28" s="5" t="s">
        <v>53</v>
      </c>
      <c r="C28" s="9" t="s">
        <v>53</v>
      </c>
      <c r="D28" s="9">
        <v>2.466</v>
      </c>
      <c r="E28" s="9">
        <v>3.288</v>
      </c>
      <c r="F28" s="9">
        <v>2.571</v>
      </c>
      <c r="G28" s="9">
        <v>3.149</v>
      </c>
      <c r="H28" s="9">
        <v>3.453</v>
      </c>
      <c r="I28" s="9">
        <v>3.6</v>
      </c>
      <c r="J28" s="9">
        <v>3.429</v>
      </c>
      <c r="K28" s="9">
        <v>3.872</v>
      </c>
      <c r="L28" s="9">
        <v>3.743</v>
      </c>
      <c r="M28" s="9">
        <v>0.5939999999999999</v>
      </c>
    </row>
    <row r="29" spans="1:13" ht="12.75">
      <c r="A29" s="6" t="s">
        <v>22</v>
      </c>
      <c r="B29" s="7">
        <v>4.055</v>
      </c>
      <c r="C29" s="8">
        <v>5.848</v>
      </c>
      <c r="D29" s="8">
        <v>6.867</v>
      </c>
      <c r="E29" s="8">
        <v>7.066</v>
      </c>
      <c r="F29" s="8">
        <v>6.478</v>
      </c>
      <c r="G29" s="8">
        <v>6.902</v>
      </c>
      <c r="H29" s="8">
        <v>7.512</v>
      </c>
      <c r="I29" s="8">
        <v>7.5</v>
      </c>
      <c r="J29" s="8">
        <v>6.993</v>
      </c>
      <c r="K29" s="8">
        <v>7.269</v>
      </c>
      <c r="L29" s="8">
        <v>6.946</v>
      </c>
      <c r="M29" s="8">
        <v>0.043999999999999595</v>
      </c>
    </row>
    <row r="30" spans="1:13" ht="12.75">
      <c r="A30" s="4" t="s">
        <v>23</v>
      </c>
      <c r="B30" s="5">
        <v>1.809</v>
      </c>
      <c r="C30" s="9">
        <v>2.531</v>
      </c>
      <c r="D30" s="9">
        <v>3.172</v>
      </c>
      <c r="E30" s="9">
        <v>8.191</v>
      </c>
      <c r="F30" s="9">
        <v>8.166</v>
      </c>
      <c r="G30" s="9">
        <v>8.182</v>
      </c>
      <c r="H30" s="9">
        <v>8.655</v>
      </c>
      <c r="I30" s="9">
        <v>8.1</v>
      </c>
      <c r="J30" s="9">
        <v>8.579</v>
      </c>
      <c r="K30" s="9">
        <v>9.557</v>
      </c>
      <c r="L30" s="9">
        <v>9.748</v>
      </c>
      <c r="M30" s="9">
        <v>1.565999999999999</v>
      </c>
    </row>
    <row r="31" spans="1:13" ht="12.75">
      <c r="A31" s="6" t="s">
        <v>24</v>
      </c>
      <c r="B31" s="7">
        <v>6.374</v>
      </c>
      <c r="C31" s="8">
        <v>8.031</v>
      </c>
      <c r="D31" s="8">
        <v>7.764</v>
      </c>
      <c r="E31" s="8">
        <v>7.695</v>
      </c>
      <c r="F31" s="8">
        <v>8.667</v>
      </c>
      <c r="G31" s="8">
        <v>8.438</v>
      </c>
      <c r="H31" s="8">
        <v>7.852</v>
      </c>
      <c r="I31" s="8">
        <v>8.2</v>
      </c>
      <c r="J31" s="8">
        <v>7.839</v>
      </c>
      <c r="K31" s="8">
        <v>7.932</v>
      </c>
      <c r="L31" s="8">
        <v>7.698</v>
      </c>
      <c r="M31" s="8">
        <v>-0.7400000000000002</v>
      </c>
    </row>
    <row r="32" spans="1:13" ht="12.75">
      <c r="A32" s="4" t="s">
        <v>25</v>
      </c>
      <c r="B32" s="5" t="s">
        <v>53</v>
      </c>
      <c r="C32" s="9" t="s">
        <v>53</v>
      </c>
      <c r="D32" s="9" t="s">
        <v>53</v>
      </c>
      <c r="E32" s="9" t="s">
        <v>53</v>
      </c>
      <c r="F32" s="9">
        <v>6.173</v>
      </c>
      <c r="G32" s="9">
        <v>6.934</v>
      </c>
      <c r="H32" s="9">
        <v>7.557</v>
      </c>
      <c r="I32" s="9">
        <v>8.2</v>
      </c>
      <c r="J32" s="9">
        <v>7.282</v>
      </c>
      <c r="K32" s="9">
        <v>7.618</v>
      </c>
      <c r="L32" s="9">
        <v>7.907</v>
      </c>
      <c r="M32" s="9">
        <v>0.9729999999999999</v>
      </c>
    </row>
    <row r="33" spans="1:13" ht="12.75">
      <c r="A33" s="6" t="s">
        <v>26</v>
      </c>
      <c r="B33" s="7">
        <v>0</v>
      </c>
      <c r="C33" s="8">
        <v>2.132</v>
      </c>
      <c r="D33" s="8">
        <v>3.077</v>
      </c>
      <c r="E33" s="8">
        <v>5.261</v>
      </c>
      <c r="F33" s="8">
        <v>6.915</v>
      </c>
      <c r="G33" s="8">
        <v>7.645</v>
      </c>
      <c r="H33" s="8">
        <v>8.427</v>
      </c>
      <c r="I33" s="8">
        <v>8.5</v>
      </c>
      <c r="J33" s="8">
        <v>7.103</v>
      </c>
      <c r="K33" s="8">
        <v>7.82</v>
      </c>
      <c r="L33" s="8">
        <v>8.326</v>
      </c>
      <c r="M33" s="8">
        <v>0.6810000000000009</v>
      </c>
    </row>
    <row r="34" spans="1:13" ht="12.75">
      <c r="A34" s="4" t="s">
        <v>27</v>
      </c>
      <c r="B34" s="5" t="s">
        <v>53</v>
      </c>
      <c r="C34" s="9" t="s">
        <v>53</v>
      </c>
      <c r="D34" s="9" t="s">
        <v>53</v>
      </c>
      <c r="E34" s="9" t="s">
        <v>53</v>
      </c>
      <c r="F34" s="9">
        <v>8.366</v>
      </c>
      <c r="G34" s="9">
        <v>6.953</v>
      </c>
      <c r="H34" s="9">
        <v>7.867</v>
      </c>
      <c r="I34" s="9">
        <v>6.7</v>
      </c>
      <c r="J34" s="9">
        <v>6.722</v>
      </c>
      <c r="K34" s="9">
        <v>6.349</v>
      </c>
      <c r="L34" s="9">
        <v>6.817</v>
      </c>
      <c r="M34" s="9">
        <v>-0.13600000000000012</v>
      </c>
    </row>
    <row r="35" spans="1:13" ht="12.75">
      <c r="A35" s="6" t="s">
        <v>28</v>
      </c>
      <c r="B35" s="7" t="s">
        <v>53</v>
      </c>
      <c r="C35" s="8" t="s">
        <v>53</v>
      </c>
      <c r="D35" s="8" t="s">
        <v>53</v>
      </c>
      <c r="E35" s="8" t="s">
        <v>53</v>
      </c>
      <c r="F35" s="8">
        <v>11.507</v>
      </c>
      <c r="G35" s="8">
        <v>8.838</v>
      </c>
      <c r="H35" s="8">
        <v>8.59</v>
      </c>
      <c r="I35" s="8">
        <v>8.4</v>
      </c>
      <c r="J35" s="8">
        <v>8.115</v>
      </c>
      <c r="K35" s="8">
        <v>8.886</v>
      </c>
      <c r="L35" s="8">
        <v>8.339</v>
      </c>
      <c r="M35" s="8">
        <v>-0.4989999999999988</v>
      </c>
    </row>
    <row r="36" spans="1:13" ht="12.75">
      <c r="A36" s="4" t="s">
        <v>29</v>
      </c>
      <c r="B36" s="5">
        <v>3.264</v>
      </c>
      <c r="C36" s="9">
        <v>2.822</v>
      </c>
      <c r="D36" s="9">
        <v>4.061</v>
      </c>
      <c r="E36" s="9">
        <v>5.205</v>
      </c>
      <c r="F36" s="9">
        <v>5.102</v>
      </c>
      <c r="G36" s="9">
        <v>6.078</v>
      </c>
      <c r="H36" s="9">
        <v>6.439</v>
      </c>
      <c r="I36" s="9">
        <v>5.9</v>
      </c>
      <c r="J36" s="9">
        <v>4.029</v>
      </c>
      <c r="K36" s="9">
        <v>5.485</v>
      </c>
      <c r="L36" s="9">
        <v>5.34</v>
      </c>
      <c r="M36" s="9">
        <v>-0.7380000000000004</v>
      </c>
    </row>
    <row r="37" spans="1:13" ht="12.75">
      <c r="A37" s="6" t="s">
        <v>30</v>
      </c>
      <c r="B37" s="7">
        <v>3.45</v>
      </c>
      <c r="C37" s="8">
        <v>4.941</v>
      </c>
      <c r="D37" s="8">
        <v>6.616</v>
      </c>
      <c r="E37" s="8">
        <v>7.77</v>
      </c>
      <c r="F37" s="8">
        <v>9.204</v>
      </c>
      <c r="G37" s="8">
        <v>8.747</v>
      </c>
      <c r="H37" s="8">
        <v>9.044</v>
      </c>
      <c r="I37" s="8">
        <v>9.2</v>
      </c>
      <c r="J37" s="8">
        <v>9.759</v>
      </c>
      <c r="K37" s="8">
        <v>9.788</v>
      </c>
      <c r="L37" s="8">
        <v>9.563</v>
      </c>
      <c r="M37" s="8">
        <v>0.8160000000000007</v>
      </c>
    </row>
    <row r="38" spans="1:13" ht="12.75">
      <c r="A38" s="4" t="s">
        <v>31</v>
      </c>
      <c r="B38" s="5">
        <v>1.851</v>
      </c>
      <c r="C38" s="9">
        <v>2.066</v>
      </c>
      <c r="D38" s="9">
        <v>2.707</v>
      </c>
      <c r="E38" s="9">
        <v>2.912</v>
      </c>
      <c r="F38" s="9">
        <v>3.244</v>
      </c>
      <c r="G38" s="9">
        <v>3.838</v>
      </c>
      <c r="H38" s="9">
        <v>3.782</v>
      </c>
      <c r="I38" s="9">
        <v>3.6</v>
      </c>
      <c r="J38" s="9">
        <v>3.546</v>
      </c>
      <c r="K38" s="9">
        <v>3.581</v>
      </c>
      <c r="L38" s="9">
        <v>3.666</v>
      </c>
      <c r="M38" s="9">
        <v>-0.17200000000000015</v>
      </c>
    </row>
    <row r="39" spans="1:13" ht="12.75">
      <c r="A39" s="6" t="s">
        <v>32</v>
      </c>
      <c r="B39" s="7">
        <v>0</v>
      </c>
      <c r="C39" s="8">
        <v>0</v>
      </c>
      <c r="D39" s="8">
        <v>2.675</v>
      </c>
      <c r="E39" s="8">
        <v>2.995</v>
      </c>
      <c r="F39" s="8">
        <v>5.215</v>
      </c>
      <c r="G39" s="8">
        <v>5.841</v>
      </c>
      <c r="H39" s="8">
        <v>5.294</v>
      </c>
      <c r="I39" s="8">
        <v>5.1</v>
      </c>
      <c r="J39" s="8">
        <v>4.933</v>
      </c>
      <c r="K39" s="8">
        <v>5.691</v>
      </c>
      <c r="L39" s="8">
        <v>6.06</v>
      </c>
      <c r="M39" s="8">
        <v>0.21899999999999942</v>
      </c>
    </row>
    <row r="40" spans="1:13" ht="12.75">
      <c r="A40" s="4" t="s">
        <v>33</v>
      </c>
      <c r="B40" s="5">
        <v>1.799</v>
      </c>
      <c r="C40" s="9">
        <v>3.112</v>
      </c>
      <c r="D40" s="9">
        <v>5.868</v>
      </c>
      <c r="E40" s="9">
        <v>5.946</v>
      </c>
      <c r="F40" s="9">
        <v>6.408</v>
      </c>
      <c r="G40" s="9">
        <v>6.593</v>
      </c>
      <c r="H40" s="9">
        <v>6.608</v>
      </c>
      <c r="I40" s="9">
        <v>6.5</v>
      </c>
      <c r="J40" s="9">
        <v>5.69</v>
      </c>
      <c r="K40" s="9">
        <v>6.542</v>
      </c>
      <c r="L40" s="9">
        <v>7.353</v>
      </c>
      <c r="M40" s="9">
        <v>0.7599999999999998</v>
      </c>
    </row>
    <row r="41" spans="1:13" ht="12.75">
      <c r="A41" s="6" t="s">
        <v>34</v>
      </c>
      <c r="B41" s="7">
        <v>1.184</v>
      </c>
      <c r="C41" s="8">
        <v>1.731</v>
      </c>
      <c r="D41" s="8">
        <v>1.939</v>
      </c>
      <c r="E41" s="8">
        <v>2.1</v>
      </c>
      <c r="F41" s="8">
        <v>2.146</v>
      </c>
      <c r="G41" s="8">
        <v>2.151</v>
      </c>
      <c r="H41" s="8">
        <v>2.103</v>
      </c>
      <c r="I41" s="8">
        <v>2.1</v>
      </c>
      <c r="J41" s="8">
        <v>1.955</v>
      </c>
      <c r="K41" s="8">
        <v>1.952</v>
      </c>
      <c r="L41" s="8">
        <v>1.936</v>
      </c>
      <c r="M41" s="8">
        <v>-0.21499999999999986</v>
      </c>
    </row>
    <row r="42" spans="1:13" ht="12.75">
      <c r="A42" s="12" t="s">
        <v>41</v>
      </c>
      <c r="B42" s="13"/>
      <c r="C42" s="12"/>
      <c r="D42" s="12"/>
      <c r="E42" s="12"/>
      <c r="F42" s="12"/>
      <c r="G42" s="12"/>
      <c r="H42" s="12"/>
      <c r="I42" s="12"/>
      <c r="J42" s="12"/>
      <c r="K42" s="12"/>
      <c r="L42" s="12"/>
      <c r="M42" s="12"/>
    </row>
    <row r="43" spans="1:13" ht="12.75">
      <c r="A43" s="14" t="s">
        <v>35</v>
      </c>
      <c r="B43" s="15">
        <f>AVERAGE(B8:B11,B14,B16:B19,B21:B22,B24:B25,B27,B29:B31,B36:B38,B40:B41)</f>
        <v>3.5845454545454545</v>
      </c>
      <c r="C43" s="15">
        <f>AVERAGE(C8:C11,C14,C16:C19,C21:C22,C24:C27,C29:C31,C33,C36:C38,C40:C41)</f>
        <v>4.333666666666667</v>
      </c>
      <c r="D43" s="15">
        <f>AVERAGE(D8:D11,D14,D16:D19,D21:D22,D24:D31,D33,D36:D41)</f>
        <v>5.1567307692307685</v>
      </c>
      <c r="E43" s="15">
        <f>AVERAGE(E8:E12,E14,E16:E19,E21:E22,E24:E31,E33,E36:E41)</f>
        <v>5.8453333333333335</v>
      </c>
      <c r="F43" s="16">
        <f>AVERAGE(F8:F41)</f>
        <v>6.603264705882353</v>
      </c>
      <c r="G43" s="16">
        <f>AVERAGE(G8:G41)</f>
        <v>6.835058823529412</v>
      </c>
      <c r="H43" s="16">
        <f aca="true" t="shared" si="0" ref="H43:M43">AVERAGE(H8:H41)</f>
        <v>7.0008823529411774</v>
      </c>
      <c r="I43" s="16">
        <v>6.9</v>
      </c>
      <c r="J43" s="16">
        <f t="shared" si="0"/>
        <v>6.654264705882354</v>
      </c>
      <c r="K43" s="16">
        <f t="shared" si="0"/>
        <v>6.875705882352939</v>
      </c>
      <c r="L43" s="16">
        <f t="shared" si="0"/>
        <v>6.908558823529412</v>
      </c>
      <c r="M43" s="16">
        <f t="shared" si="0"/>
        <v>0.07350000000000001</v>
      </c>
    </row>
    <row r="44" spans="1:13" ht="12.75">
      <c r="A44" s="20" t="s">
        <v>36</v>
      </c>
      <c r="B44" s="20"/>
      <c r="C44" s="20"/>
      <c r="D44" s="20"/>
      <c r="E44" s="20"/>
      <c r="F44" s="20"/>
      <c r="G44" s="20"/>
      <c r="H44" s="20"/>
      <c r="I44" s="20"/>
      <c r="J44" s="20"/>
      <c r="K44" s="20"/>
      <c r="L44" s="20"/>
      <c r="M44" s="20"/>
    </row>
    <row r="45" spans="1:13" ht="12.75">
      <c r="A45" s="20" t="s">
        <v>37</v>
      </c>
      <c r="B45" s="21"/>
      <c r="C45" s="21"/>
      <c r="D45" s="21"/>
      <c r="E45" s="21"/>
      <c r="F45" s="21"/>
      <c r="G45" s="21"/>
      <c r="H45" s="21"/>
      <c r="I45" s="17"/>
      <c r="J45" s="18"/>
      <c r="K45" s="18"/>
      <c r="L45" s="18"/>
      <c r="M45" s="18"/>
    </row>
    <row r="46" spans="1:13" ht="12.75">
      <c r="A46" s="22" t="s">
        <v>38</v>
      </c>
      <c r="B46" s="22"/>
      <c r="C46" s="22"/>
      <c r="D46" s="22"/>
      <c r="E46" s="22"/>
      <c r="F46" s="22"/>
      <c r="G46" s="22"/>
      <c r="H46" s="22"/>
      <c r="I46" s="22"/>
      <c r="J46" s="22"/>
      <c r="K46" s="22"/>
      <c r="L46" s="22"/>
      <c r="M46" s="22"/>
    </row>
    <row r="47" spans="1:13" ht="53.25" customHeight="1">
      <c r="A47" s="22" t="s">
        <v>39</v>
      </c>
      <c r="B47" s="22"/>
      <c r="C47" s="22"/>
      <c r="D47" s="22"/>
      <c r="E47" s="22"/>
      <c r="F47" s="22"/>
      <c r="G47" s="22"/>
      <c r="H47" s="22"/>
      <c r="I47" s="22"/>
      <c r="J47" s="22"/>
      <c r="K47" s="22"/>
      <c r="L47" s="22"/>
      <c r="M47" s="22"/>
    </row>
  </sheetData>
  <sheetProtection/>
  <mergeCells count="5">
    <mergeCell ref="A6:M6"/>
    <mergeCell ref="A44:M44"/>
    <mergeCell ref="A45:H45"/>
    <mergeCell ref="A46:M46"/>
    <mergeCell ref="A47:M47"/>
  </mergeCells>
  <hyperlinks>
    <hyperlink ref="A1" r:id="rId1" display="http://dx.doi.org/10.1787/ctt-2014-en"/>
  </hyperlinks>
  <printOptions/>
  <pageMargins left="0.7" right="0.7" top="0.75" bottom="0.75" header="0.3" footer="0.3"/>
  <pageSetup fitToHeight="1" fitToWidth="1" horizontalDpi="600" verticalDpi="600" orientation="portrait" paperSize="9" scale="7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cp:lastPrinted>2014-09-19T20:42:45Z</cp:lastPrinted>
  <dcterms:created xsi:type="dcterms:W3CDTF">2014-06-19T19:27:37Z</dcterms:created>
  <dcterms:modified xsi:type="dcterms:W3CDTF">2014-10-09T16:47:24Z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