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2090"/>
  </bookViews>
  <sheets>
    <sheet name="g6-6" sheetId="1" r:id="rId1"/>
  </sheets>
  <calcPr calcId="162913"/>
</workbook>
</file>

<file path=xl/calcChain.xml><?xml version="1.0" encoding="utf-8"?>
<calcChain xmlns="http://schemas.openxmlformats.org/spreadsheetml/2006/main">
  <c r="AE116" i="1" l="1"/>
  <c r="AD116" i="1"/>
  <c r="AC116" i="1"/>
  <c r="AB116" i="1"/>
  <c r="W127" i="1" s="1"/>
  <c r="X127" i="1" s="1"/>
  <c r="AA116" i="1"/>
  <c r="W123" i="1" s="1"/>
  <c r="X123" i="1" s="1"/>
  <c r="Z116" i="1"/>
  <c r="W124" i="1" s="1"/>
  <c r="X124" i="1" s="1"/>
  <c r="Y116" i="1"/>
  <c r="W122" i="1" s="1"/>
  <c r="X122" i="1" s="1"/>
  <c r="X116" i="1"/>
  <c r="W128" i="1" s="1"/>
  <c r="X128" i="1" s="1"/>
  <c r="W116" i="1"/>
  <c r="W126" i="1" s="1"/>
  <c r="X126" i="1" s="1"/>
  <c r="V116" i="1"/>
  <c r="W125" i="1" s="1"/>
  <c r="X125" i="1" s="1"/>
  <c r="U116" i="1"/>
  <c r="T116" i="1"/>
  <c r="S116" i="1"/>
  <c r="R116" i="1"/>
  <c r="M127" i="1" s="1"/>
  <c r="N127" i="1" s="1"/>
  <c r="Q116" i="1"/>
  <c r="M123" i="1" s="1"/>
  <c r="N123" i="1" s="1"/>
  <c r="P116" i="1"/>
  <c r="M124" i="1" s="1"/>
  <c r="N124" i="1" s="1"/>
  <c r="O116" i="1"/>
  <c r="M122" i="1" s="1"/>
  <c r="N122" i="1" s="1"/>
  <c r="N116" i="1"/>
  <c r="M128" i="1" s="1"/>
  <c r="N128" i="1" s="1"/>
  <c r="M116" i="1"/>
  <c r="M126" i="1" s="1"/>
  <c r="N126" i="1" s="1"/>
  <c r="L116" i="1"/>
  <c r="M125" i="1" s="1"/>
  <c r="N125" i="1" s="1"/>
  <c r="K116" i="1"/>
  <c r="J116" i="1"/>
  <c r="I116" i="1"/>
  <c r="H116" i="1"/>
  <c r="C127" i="1" s="1"/>
  <c r="D127" i="1" s="1"/>
  <c r="G116" i="1"/>
  <c r="C123" i="1" s="1"/>
  <c r="D123" i="1" s="1"/>
  <c r="F116" i="1"/>
  <c r="C124" i="1" s="1"/>
  <c r="D124" i="1" s="1"/>
  <c r="E116" i="1"/>
  <c r="C122" i="1" s="1"/>
  <c r="D122" i="1" s="1"/>
  <c r="D116" i="1"/>
  <c r="C128" i="1" s="1"/>
  <c r="D128" i="1" s="1"/>
  <c r="C116" i="1"/>
  <c r="C126" i="1" s="1"/>
  <c r="D126" i="1" s="1"/>
  <c r="B116" i="1"/>
  <c r="C125" i="1" s="1"/>
  <c r="D125" i="1" s="1"/>
</calcChain>
</file>

<file path=xl/sharedStrings.xml><?xml version="1.0" encoding="utf-8"?>
<sst xmlns="http://schemas.openxmlformats.org/spreadsheetml/2006/main" count="110" uniqueCount="65">
  <si>
    <t>AUT</t>
  </si>
  <si>
    <t>HRV</t>
  </si>
  <si>
    <t>ZAF</t>
  </si>
  <si>
    <t>BEL</t>
  </si>
  <si>
    <t>CYP</t>
  </si>
  <si>
    <t>DEU</t>
  </si>
  <si>
    <t>ESP</t>
  </si>
  <si>
    <t>EST</t>
  </si>
  <si>
    <t>FIN</t>
  </si>
  <si>
    <t>GRC</t>
  </si>
  <si>
    <t>HUN</t>
  </si>
  <si>
    <t>ISL</t>
  </si>
  <si>
    <t>JPN</t>
  </si>
  <si>
    <t>LTU</t>
  </si>
  <si>
    <t>LVA</t>
  </si>
  <si>
    <t>MEX</t>
  </si>
  <si>
    <t>MLT</t>
  </si>
  <si>
    <t>NOR</t>
  </si>
  <si>
    <t>POL</t>
  </si>
  <si>
    <t>ROU</t>
  </si>
  <si>
    <t>SVK</t>
  </si>
  <si>
    <t>SWE</t>
  </si>
  <si>
    <t>DNK</t>
  </si>
  <si>
    <t>FRA</t>
  </si>
  <si>
    <t>BGR</t>
  </si>
  <si>
    <t>LUX</t>
  </si>
  <si>
    <t>SVN</t>
  </si>
  <si>
    <t>IRL</t>
  </si>
  <si>
    <t>ITA</t>
  </si>
  <si>
    <t>NLD</t>
  </si>
  <si>
    <t>CHE</t>
  </si>
  <si>
    <t>CZE</t>
  </si>
  <si>
    <t>AUS</t>
  </si>
  <si>
    <t>CAN</t>
  </si>
  <si>
    <t>PRT</t>
  </si>
  <si>
    <t>GBR</t>
  </si>
  <si>
    <t>Country</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</si>
  <si>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</si>
  <si>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</si>
  <si>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Cancers</t>
  </si>
  <si>
    <t>Cirrhosis</t>
  </si>
  <si>
    <t>COPD</t>
  </si>
  <si>
    <t>CVDs</t>
  </si>
  <si>
    <t>Dementia</t>
  </si>
  <si>
    <t>Diabetes</t>
  </si>
  <si>
    <t>Injuries</t>
  </si>
  <si>
    <t>Mental Health</t>
  </si>
  <si>
    <t>MSDs</t>
  </si>
  <si>
    <t>Others</t>
  </si>
  <si>
    <t>total</t>
  </si>
  <si>
    <t>Food advertising</t>
  </si>
  <si>
    <t>Number of cases</t>
  </si>
  <si>
    <t>Percentage of total cases</t>
  </si>
  <si>
    <t>ob-package-com</t>
  </si>
  <si>
    <t>package-mixed</t>
  </si>
  <si>
    <t>package-promote-pa</t>
  </si>
  <si>
    <t>Source: OECD analyses based on the OECD SPHeP-NCDs model, 2019.</t>
  </si>
  <si>
    <t>Figure 6.6 New cases avoided due to implementation of packages</t>
  </si>
  <si>
    <t>Total number of cases, 2020-2050</t>
  </si>
  <si>
    <t>Note: Bars represent absolute reduction in the number of new disease cases; the markers represent percentage reduction in the number of total new cases as a share of total new cases, between 2020 and 2050</t>
  </si>
  <si>
    <t>The Heavy Burden of Obesity - © OECD 2019</t>
  </si>
  <si>
    <t>Chapter 6</t>
  </si>
  <si>
    <t xml:space="preserve">Figure 6.6. New cases avoided due to implementation of packages
</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</si>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</sst>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0.000%"/>
    <numFmt numFmtId="167" formatCode="_(* #,##0_);_(* \(#,##0\);_(* &quot;-&quot;??_);_(@_)"/>
  </numFmts>
  <fonts count="12" x14ac:knownFonts="1">
    <font>
      <sz val="10"/>
      <color theme="1"/>
      <name val="Arial"/>
      <family val="2"/>
    </font>
    <font>
      <u/>
      <sz val="10"/>
      <color theme="10"/>
      <name val="Arial"/>
      <family val="2"/>
    </font>
    <font>
      <sz val="11"/>
      <color rgb="FF000000"/>
      <name val="Calibri"/>
      <family val="2"/>
      <scheme val="minor"/>
    </font>
    <font>
      <i/>
      <sz val="10"/>
      <color indexed="8"/>
      <name val="Arial"/>
      <family val="2"/>
    </font>
    <font>
      <i/>
      <sz val="10"/>
      <color theme="1"/>
      <name val="Arial"/>
      <family val="2"/>
    </font>
    <font>
      <sz val="10"/>
      <color theme="1"/>
      <name val="Arial"/>
      <family val="2"/>
    </font>
    <font>
      <b/>
      <sz val="11"/>
      <color theme="1"/>
      <name val="Calibri"/>
      <family val="2"/>
      <scheme val="minor"/>
    </font>
    <font>
      <b/>
      <sz val="10"/>
      <color theme="1"/>
      <name val="Arial"/>
      <family val="2"/>
    </font>
    <font>
      <sz val="10"/>
      <color theme="1"/>
      <name val="Arial Narrow"/>
      <family val="2"/>
    </font>
    <font>
      <b/>
      <sz val="10"/>
      <color rgb="FF000000"/>
      <name val="Arial Narrow"/>
      <family val="2"/>
    </font>
    <font>
      <sz val="10"/>
      <color rgb="FF000000"/>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style="thin">
        <color indexed="64"/>
      </top>
      <bottom/>
      <diagonal/>
    </border>
    <border>
      <left style="thin">
        <color auto="1"/>
      </left>
      <right/>
      <top/>
      <bottom/>
      <diagonal/>
    </border>
    <border>
      <left style="thin">
        <color auto="1"/>
      </left>
      <right/>
      <top style="thin">
        <color auto="1"/>
      </top>
      <bottom/>
      <diagonal/>
    </border>
  </borders>
  <cellStyleXfs count="5">
    <xf numFmtId="0" fontId="0" fillId="0" borderId="0"/>
    <xf numFmtId="0" fontId="1" fillId="0" borderId="0" applyNumberFormat="0" applyFill="0" applyBorder="0" applyAlignment="0" applyProtection="0"/>
    <xf numFmtId="0" fontId="2" fillId="0" borderId="0"/>
    <xf numFmtId="164" fontId="5" fillId="0" borderId="0" applyFont="0" applyFill="0" applyBorder="0" applyAlignment="0" applyProtection="0"/>
    <xf numFmtId="9" fontId="5" fillId="0" borderId="0" applyFont="0" applyFill="0" applyBorder="0" applyAlignment="0" applyProtection="0"/>
  </cellStyleXfs>
  <cellXfs count="37">
    <xf numFmtId="0" fontId="0" fillId="0" borderId="0" xfId="0"/>
    <xf numFmtId="0" fontId="0" fillId="0" borderId="1" xfId="0" applyBorder="1"/>
    <xf numFmtId="165" fontId="0" fillId="2" borderId="0" xfId="0" applyNumberFormat="1" applyFill="1"/>
    <xf numFmtId="0" fontId="0" fillId="2" borderId="0" xfId="0" applyFill="1"/>
    <xf numFmtId="0" fontId="1" fillId="2" borderId="0" xfId="1" applyFill="1" applyAlignment="1"/>
    <xf numFmtId="0" fontId="0" fillId="2" borderId="0" xfId="0" applyFill="1" applyBorder="1"/>
    <xf numFmtId="0" fontId="0" fillId="0" borderId="2" xfId="0" applyBorder="1"/>
    <xf numFmtId="0" fontId="0" fillId="0" borderId="3" xfId="0" applyBorder="1"/>
    <xf numFmtId="166" fontId="0" fillId="0" borderId="0" xfId="4" applyNumberFormat="1" applyFont="1"/>
    <xf numFmtId="167" fontId="0" fillId="0" borderId="0" xfId="3" applyNumberFormat="1" applyFont="1"/>
    <xf numFmtId="165" fontId="0" fillId="0" borderId="0" xfId="0" applyNumberFormat="1"/>
    <xf numFmtId="165" fontId="0" fillId="0" borderId="2" xfId="0" applyNumberFormat="1" applyBorder="1"/>
    <xf numFmtId="165" fontId="0" fillId="0" borderId="0" xfId="0" applyNumberFormat="1" applyBorder="1"/>
    <xf numFmtId="165" fontId="7" fillId="2" borderId="0" xfId="0" applyNumberFormat="1" applyFont="1" applyFill="1"/>
    <xf numFmtId="0" fontId="8" fillId="2" borderId="0" xfId="0" applyFont="1" applyFill="1"/>
    <xf numFmtId="165" fontId="9" fillId="2" borderId="0" xfId="0" applyNumberFormat="1" applyFont="1" applyFill="1"/>
    <xf numFmtId="165" fontId="10" fillId="2" borderId="0" xfId="0" applyNumberFormat="1" applyFont="1" applyFill="1"/>
    <xf numFmtId="0" fontId="10" fillId="2" borderId="0" xfId="0" applyFont="1" applyFill="1"/>
    <xf numFmtId="165" fontId="4" fillId="2" borderId="0" xfId="0" applyNumberFormat="1" applyFont="1" applyFill="1"/>
    <xf numFmtId="0" fontId="0" fillId="2" borderId="2" xfId="0" applyFill="1" applyBorder="1"/>
    <xf numFmtId="0" fontId="0" fillId="2" borderId="0" xfId="0" applyFill="1" applyAlignment="1">
      <alignment horizontal="left" indent="1"/>
    </xf>
    <xf numFmtId="165" fontId="0" fillId="2" borderId="2" xfId="0" applyNumberFormat="1" applyFill="1" applyBorder="1"/>
    <xf numFmtId="165" fontId="0" fillId="2" borderId="0" xfId="0" applyNumberFormat="1" applyFill="1" applyBorder="1"/>
    <xf numFmtId="0" fontId="6" fillId="2" borderId="1" xfId="0" applyFont="1" applyFill="1" applyBorder="1"/>
    <xf numFmtId="0" fontId="0" fillId="2" borderId="3" xfId="0" applyFill="1" applyBorder="1"/>
    <xf numFmtId="0" fontId="0" fillId="2" borderId="1" xfId="0" applyFill="1" applyBorder="1"/>
    <xf numFmtId="3" fontId="6" fillId="2" borderId="0" xfId="0" applyNumberFormat="1" applyFont="1" applyFill="1"/>
    <xf numFmtId="167" fontId="0" fillId="2" borderId="0" xfId="3" applyNumberFormat="1" applyFont="1" applyFill="1"/>
    <xf numFmtId="166" fontId="0" fillId="2" borderId="0" xfId="4" applyNumberFormat="1" applyFont="1" applyFill="1"/>
    <xf numFmtId="0" fontId="0" fillId="2" borderId="0" xfId="0" applyFill="1" applyAlignment="1">
      <alignment horizontal="center"/>
    </xf>
    <xf numFmtId="0" fontId="0" fillId="0" borderId="0" xfId="0" applyAlignment="1">
      <alignment horizontal="center"/>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left" vertical="top"/>
    </xf>
    <xf numFmtId="0" fontId="11" fillId="3" borderId="0" xfId="0" applyFont="1" applyFill="1" applyAlignment="1"/>
    <xf numFmtId="0" fontId="1" fillId="3" borderId="0" xfId="1" applyFill="1" applyAlignment="1"/>
    <xf numFmtId="0" fontId="11" fillId="3" borderId="0" xfId="0" applyFont="1" applyFill="1" applyAlignment="1">
      <alignment wrapText="1"/>
    </xf>
  </cellXfs>
  <cellStyles count="5">
    <cellStyle name="Comma" xfId="3" builtinId="3"/>
    <cellStyle name="Hyperlink" xfId="1" builtinId="8"/>
    <cellStyle name="Normal" xfId="0" builtinId="0"/>
    <cellStyle name="Normal 2" xfId="2"/>
    <cellStyle name="Percent" xfId="4" builtinId="5"/>
  </cellStyles>
  <dxfs count="0"/>
  <tableStyles count="0" defaultTableStyle="TableStyleMedium2" defaultPivotStyle="PivotStyleLight16"/>
  <colors>
    <mruColors>
      <color rgb="FFF4FFFF"/>
      <color rgb="FF4F81BD"/>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Communication package</a:t>
            </a:r>
          </a:p>
        </c:rich>
      </c:tx>
      <c:layout>
        <c:manualLayout>
          <c:xMode val="edge"/>
          <c:yMode val="edge"/>
          <c:x val="0.44204458161865567"/>
          <c:y val="2.064145348338749E-2"/>
        </c:manualLayout>
      </c:layout>
      <c:overlay val="0"/>
    </c:title>
    <c:autoTitleDeleted val="0"/>
    <c:plotArea>
      <c:layout>
        <c:manualLayout>
          <c:layoutTarget val="inner"/>
          <c:xMode val="edge"/>
          <c:yMode val="edge"/>
          <c:x val="7.8378601329316816E-2"/>
          <c:y val="0.17123832874115169"/>
          <c:w val="0.85145747599451305"/>
          <c:h val="0.75855513076238879"/>
        </c:manualLayout>
      </c:layout>
      <c:barChart>
        <c:barDir val="col"/>
        <c:grouping val="clustered"/>
        <c:varyColors val="0"/>
        <c:ser>
          <c:idx val="0"/>
          <c:order val="0"/>
          <c:tx>
            <c:strRef>
              <c:f>'g6-6'!$C$121</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1-D312-48E9-96F1-E845D30DBDA2}"/>
              </c:ext>
            </c:extLst>
          </c:dPt>
          <c:dPt>
            <c:idx val="33"/>
            <c:invertIfNegative val="0"/>
            <c:bubble3D val="0"/>
            <c:extLst>
              <c:ext xmlns:c16="http://schemas.microsoft.com/office/drawing/2014/chart" uri="{C3380CC4-5D6E-409C-BE32-E72D297353CC}">
                <c16:uniqueId val="{00000003-D312-48E9-96F1-E845D30DBDA2}"/>
              </c:ext>
            </c:extLst>
          </c:dPt>
          <c:dPt>
            <c:idx val="37"/>
            <c:invertIfNegative val="0"/>
            <c:bubble3D val="0"/>
            <c:extLst>
              <c:ext xmlns:c16="http://schemas.microsoft.com/office/drawing/2014/chart" uri="{C3380CC4-5D6E-409C-BE32-E72D297353CC}">
                <c16:uniqueId val="{00000005-D312-48E9-96F1-E845D30DBDA2}"/>
              </c:ext>
            </c:extLst>
          </c:dPt>
          <c:cat>
            <c:strRef>
              <c:f>'g6-6'!$B$122:$B$128</c:f>
              <c:strCache>
                <c:ptCount val="7"/>
                <c:pt idx="0">
                  <c:v>CVDs</c:v>
                </c:pt>
                <c:pt idx="1">
                  <c:v>Diabetes</c:v>
                </c:pt>
                <c:pt idx="2">
                  <c:v>Dementia</c:v>
                </c:pt>
                <c:pt idx="3">
                  <c:v>Cancers</c:v>
                </c:pt>
                <c:pt idx="4">
                  <c:v>Cirrhosis</c:v>
                </c:pt>
                <c:pt idx="5">
                  <c:v>Injuries</c:v>
                </c:pt>
                <c:pt idx="6">
                  <c:v>COPD</c:v>
                </c:pt>
              </c:strCache>
            </c:strRef>
          </c:cat>
          <c:val>
            <c:numRef>
              <c:f>'g6-6'!$C$122:$C$128</c:f>
              <c:numCache>
                <c:formatCode>_(* #,##0_);_(* \(#,##0\);_(* "-"??_);_(@_)</c:formatCode>
                <c:ptCount val="7"/>
                <c:pt idx="0">
                  <c:v>1256723.4950000963</c:v>
                </c:pt>
                <c:pt idx="1">
                  <c:v>844707.23350002163</c:v>
                </c:pt>
                <c:pt idx="2">
                  <c:v>158118.831000001</c:v>
                </c:pt>
                <c:pt idx="3">
                  <c:v>104260.83849997701</c:v>
                </c:pt>
                <c:pt idx="4">
                  <c:v>-7275.2075000010082</c:v>
                </c:pt>
                <c:pt idx="5">
                  <c:v>-47182.289999999251</c:v>
                </c:pt>
                <c:pt idx="6">
                  <c:v>-46041.449499995026</c:v>
                </c:pt>
              </c:numCache>
            </c:numRef>
          </c:val>
          <c:extLst>
            <c:ext xmlns:c16="http://schemas.microsoft.com/office/drawing/2014/chart" uri="{C3380CC4-5D6E-409C-BE32-E72D297353CC}">
              <c16:uniqueId val="{00000006-D312-48E9-96F1-E845D30DBDA2}"/>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'g6-6'!$D$121</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'g6-6'!$B$122:$B$128</c:f>
              <c:strCache>
                <c:ptCount val="7"/>
                <c:pt idx="0">
                  <c:v>CVDs</c:v>
                </c:pt>
                <c:pt idx="1">
                  <c:v>Diabetes</c:v>
                </c:pt>
                <c:pt idx="2">
                  <c:v>Dementia</c:v>
                </c:pt>
                <c:pt idx="3">
                  <c:v>Cancers</c:v>
                </c:pt>
                <c:pt idx="4">
                  <c:v>Cirrhosis</c:v>
                </c:pt>
                <c:pt idx="5">
                  <c:v>Injuries</c:v>
                </c:pt>
                <c:pt idx="6">
                  <c:v>COPD</c:v>
                </c:pt>
              </c:strCache>
            </c:strRef>
          </c:cat>
          <c:val>
            <c:numRef>
              <c:f>'g6-6'!$D$122:$D$128</c:f>
              <c:numCache>
                <c:formatCode>0.000%</c:formatCode>
                <c:ptCount val="7"/>
                <c:pt idx="0">
                  <c:v>4.9072147831889215E-4</c:v>
                </c:pt>
                <c:pt idx="1">
                  <c:v>2.295099124141416E-3</c:v>
                </c:pt>
                <c:pt idx="2">
                  <c:v>5.568334921699018E-4</c:v>
                </c:pt>
                <c:pt idx="3">
                  <c:v>5.0617078010963348E-4</c:v>
                </c:pt>
                <c:pt idx="4">
                  <c:v>-1.6876183218187015E-4</c:v>
                </c:pt>
                <c:pt idx="5">
                  <c:v>-6.4544944663220272E-5</c:v>
                </c:pt>
                <c:pt idx="6">
                  <c:v>-8.4536147813112233E-5</c:v>
                </c:pt>
              </c:numCache>
            </c:numRef>
          </c:val>
          <c:smooth val="0"/>
          <c:extLst>
            <c:ext xmlns:c16="http://schemas.microsoft.com/office/drawing/2014/chart" uri="{C3380CC4-5D6E-409C-BE32-E72D297353CC}">
              <c16:uniqueId val="{00000007-D312-48E9-96F1-E845D30DBDA2}"/>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of cases</a:t>
                </a:r>
              </a:p>
            </c:rich>
          </c:tx>
          <c:layout>
            <c:manualLayout>
              <c:xMode val="edge"/>
              <c:yMode val="edge"/>
              <c:x val="8.7105624142661178E-3"/>
              <c:y val="8.98622426776678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of all cases</a:t>
                </a:r>
              </a:p>
            </c:rich>
          </c:tx>
          <c:layout>
            <c:manualLayout>
              <c:xMode val="edge"/>
              <c:yMode val="edge"/>
              <c:x val="0.90430349794238685"/>
              <c:y val="8.9862242677667833E-2"/>
            </c:manualLayout>
          </c:layout>
          <c:overlay val="0"/>
        </c:title>
        <c:numFmt formatCode="0.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u="none" strike="noStrike" kern="1200" baseline="0">
                <a:solidFill>
                  <a:srgbClr val="000000"/>
                </a:solidFill>
                <a:latin typeface="Arial Narrow" panose="020B0606020202030204" pitchFamily="34" charset="0"/>
                <a:ea typeface="+mn-ea"/>
                <a:cs typeface="+mn-cs"/>
              </a:rPr>
              <a:t>Mixed</a:t>
            </a:r>
            <a:r>
              <a:rPr lang="en-GB" sz="800" b="1" i="0">
                <a:solidFill>
                  <a:srgbClr val="000000"/>
                </a:solidFill>
                <a:latin typeface="Arial Narrow" panose="020B0606020202030204" pitchFamily="34" charset="0"/>
              </a:rPr>
              <a:t> </a:t>
            </a:r>
            <a:r>
              <a:rPr lang="en-GB" sz="800" b="1" i="0" u="none" strike="noStrike" kern="1200" baseline="0">
                <a:solidFill>
                  <a:srgbClr val="000000"/>
                </a:solidFill>
                <a:latin typeface="Arial Narrow" panose="020B0606020202030204" pitchFamily="34" charset="0"/>
                <a:ea typeface="+mn-ea"/>
                <a:cs typeface="+mn-cs"/>
              </a:rPr>
              <a:t>package</a:t>
            </a:r>
          </a:p>
        </c:rich>
      </c:tx>
      <c:layout>
        <c:manualLayout>
          <c:xMode val="edge"/>
          <c:yMode val="edge"/>
          <c:x val="0.40829115226337448"/>
          <c:y val="2.064145348338749E-2"/>
        </c:manualLayout>
      </c:layout>
      <c:overlay val="0"/>
    </c:title>
    <c:autoTitleDeleted val="0"/>
    <c:plotArea>
      <c:layout>
        <c:manualLayout>
          <c:layoutTarget val="inner"/>
          <c:xMode val="edge"/>
          <c:yMode val="edge"/>
          <c:x val="7.8378601329316816E-2"/>
          <c:y val="0.17123832874115169"/>
          <c:w val="0.85145747599451305"/>
          <c:h val="0.75855513076238879"/>
        </c:manualLayout>
      </c:layout>
      <c:barChart>
        <c:barDir val="col"/>
        <c:grouping val="clustered"/>
        <c:varyColors val="0"/>
        <c:ser>
          <c:idx val="0"/>
          <c:order val="0"/>
          <c:tx>
            <c:strRef>
              <c:f>'g6-6'!$M$121</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1-EBAA-41CC-85B9-7C1FA0EBE96C}"/>
              </c:ext>
            </c:extLst>
          </c:dPt>
          <c:dPt>
            <c:idx val="33"/>
            <c:invertIfNegative val="0"/>
            <c:bubble3D val="0"/>
            <c:extLst>
              <c:ext xmlns:c16="http://schemas.microsoft.com/office/drawing/2014/chart" uri="{C3380CC4-5D6E-409C-BE32-E72D297353CC}">
                <c16:uniqueId val="{00000003-EBAA-41CC-85B9-7C1FA0EBE96C}"/>
              </c:ext>
            </c:extLst>
          </c:dPt>
          <c:dPt>
            <c:idx val="37"/>
            <c:invertIfNegative val="0"/>
            <c:bubble3D val="0"/>
            <c:extLst>
              <c:ext xmlns:c16="http://schemas.microsoft.com/office/drawing/2014/chart" uri="{C3380CC4-5D6E-409C-BE32-E72D297353CC}">
                <c16:uniqueId val="{00000005-EBAA-41CC-85B9-7C1FA0EBE96C}"/>
              </c:ext>
            </c:extLst>
          </c:dPt>
          <c:cat>
            <c:strRef>
              <c:f>'g6-6'!$L$122:$L$128</c:f>
              <c:strCache>
                <c:ptCount val="7"/>
                <c:pt idx="0">
                  <c:v>CVDs</c:v>
                </c:pt>
                <c:pt idx="1">
                  <c:v>Diabetes</c:v>
                </c:pt>
                <c:pt idx="2">
                  <c:v>Dementia</c:v>
                </c:pt>
                <c:pt idx="3">
                  <c:v>Cancers</c:v>
                </c:pt>
                <c:pt idx="4">
                  <c:v>Cirrhosis</c:v>
                </c:pt>
                <c:pt idx="5">
                  <c:v>Injuries</c:v>
                </c:pt>
                <c:pt idx="6">
                  <c:v>COPD</c:v>
                </c:pt>
              </c:strCache>
            </c:strRef>
          </c:cat>
          <c:val>
            <c:numRef>
              <c:f>'g6-6'!$M$122:$M$128</c:f>
              <c:numCache>
                <c:formatCode>_(* #,##0_);_(* \(#,##0\);_(* "-"??_);_(@_)</c:formatCode>
                <c:ptCount val="7"/>
                <c:pt idx="0">
                  <c:v>1084606.6010001819</c:v>
                </c:pt>
                <c:pt idx="1">
                  <c:v>586730.48050002882</c:v>
                </c:pt>
                <c:pt idx="2">
                  <c:v>124240.23600002067</c:v>
                </c:pt>
                <c:pt idx="3">
                  <c:v>84604.867999978305</c:v>
                </c:pt>
                <c:pt idx="4">
                  <c:v>-3988.9479999995119</c:v>
                </c:pt>
                <c:pt idx="5">
                  <c:v>-35592.749499994716</c:v>
                </c:pt>
                <c:pt idx="6">
                  <c:v>-30680.360999999684</c:v>
                </c:pt>
              </c:numCache>
            </c:numRef>
          </c:val>
          <c:extLst>
            <c:ext xmlns:c16="http://schemas.microsoft.com/office/drawing/2014/chart" uri="{C3380CC4-5D6E-409C-BE32-E72D297353CC}">
              <c16:uniqueId val="{00000006-EBAA-41CC-85B9-7C1FA0EBE96C}"/>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'g6-6'!$N$121</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'g6-6'!$L$122:$L$128</c:f>
              <c:strCache>
                <c:ptCount val="7"/>
                <c:pt idx="0">
                  <c:v>CVDs</c:v>
                </c:pt>
                <c:pt idx="1">
                  <c:v>Diabetes</c:v>
                </c:pt>
                <c:pt idx="2">
                  <c:v>Dementia</c:v>
                </c:pt>
                <c:pt idx="3">
                  <c:v>Cancers</c:v>
                </c:pt>
                <c:pt idx="4">
                  <c:v>Cirrhosis</c:v>
                </c:pt>
                <c:pt idx="5">
                  <c:v>Injuries</c:v>
                </c:pt>
                <c:pt idx="6">
                  <c:v>COPD</c:v>
                </c:pt>
              </c:strCache>
            </c:strRef>
          </c:cat>
          <c:val>
            <c:numRef>
              <c:f>'g6-6'!$N$122:$N$128</c:f>
              <c:numCache>
                <c:formatCode>0.000%</c:formatCode>
                <c:ptCount val="7"/>
                <c:pt idx="0">
                  <c:v>4.2351380932620928E-4</c:v>
                </c:pt>
                <c:pt idx="1">
                  <c:v>1.5941672552312216E-3</c:v>
                </c:pt>
                <c:pt idx="2">
                  <c:v>4.3752615701986709E-4</c:v>
                </c:pt>
                <c:pt idx="3">
                  <c:v>4.1074398261846921E-4</c:v>
                </c:pt>
                <c:pt idx="4">
                  <c:v>-9.2530992821583568E-5</c:v>
                </c:pt>
                <c:pt idx="5">
                  <c:v>-4.8690558404203285E-5</c:v>
                </c:pt>
                <c:pt idx="6">
                  <c:v>-5.6331839258359952E-5</c:v>
                </c:pt>
              </c:numCache>
            </c:numRef>
          </c:val>
          <c:smooth val="0"/>
          <c:extLst>
            <c:ext xmlns:c16="http://schemas.microsoft.com/office/drawing/2014/chart" uri="{C3380CC4-5D6E-409C-BE32-E72D297353CC}">
              <c16:uniqueId val="{00000007-EBAA-41CC-85B9-7C1FA0EBE96C}"/>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of cases</a:t>
                </a:r>
              </a:p>
            </c:rich>
          </c:tx>
          <c:layout>
            <c:manualLayout>
              <c:xMode val="edge"/>
              <c:yMode val="edge"/>
              <c:x val="8.7105624142661178E-3"/>
              <c:y val="8.98622426776678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of all</a:t>
                </a:r>
                <a:r>
                  <a:rPr lang="en-GB" sz="750" b="0" i="0" baseline="0">
                    <a:solidFill>
                      <a:srgbClr val="000000"/>
                    </a:solidFill>
                    <a:latin typeface="Arial Narrow" panose="020B0606020202030204" pitchFamily="34" charset="0"/>
                  </a:rPr>
                  <a:t> cases</a:t>
                </a:r>
                <a:endParaRPr lang="en-GB" sz="750" b="0" i="0">
                  <a:solidFill>
                    <a:srgbClr val="000000"/>
                  </a:solidFill>
                  <a:latin typeface="Arial Narrow" panose="020B0606020202030204" pitchFamily="34" charset="0"/>
                </a:endParaRPr>
              </a:p>
            </c:rich>
          </c:tx>
          <c:layout>
            <c:manualLayout>
              <c:xMode val="edge"/>
              <c:yMode val="edge"/>
              <c:x val="0.90430349794238685"/>
              <c:y val="8.9862242677667833E-2"/>
            </c:manualLayout>
          </c:layout>
          <c:overlay val="0"/>
        </c:title>
        <c:numFmt formatCode="0.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Physical activity package</a:t>
            </a:r>
          </a:p>
        </c:rich>
      </c:tx>
      <c:layout>
        <c:manualLayout>
          <c:xMode val="edge"/>
          <c:yMode val="edge"/>
          <c:x val="0.40720233196159122"/>
          <c:y val="2.064145348338749E-2"/>
        </c:manualLayout>
      </c:layout>
      <c:overlay val="1"/>
    </c:title>
    <c:autoTitleDeleted val="0"/>
    <c:plotArea>
      <c:layout>
        <c:manualLayout>
          <c:layoutTarget val="inner"/>
          <c:xMode val="edge"/>
          <c:yMode val="edge"/>
          <c:x val="7.8378601329316816E-2"/>
          <c:y val="0.17123832874115169"/>
          <c:w val="0.85145747599451305"/>
          <c:h val="0.75855513076238879"/>
        </c:manualLayout>
      </c:layout>
      <c:barChart>
        <c:barDir val="col"/>
        <c:grouping val="clustered"/>
        <c:varyColors val="0"/>
        <c:ser>
          <c:idx val="0"/>
          <c:order val="0"/>
          <c:tx>
            <c:strRef>
              <c:f>'g6-6'!$W$121</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1-F331-4CDD-AF2E-93478F9B3A07}"/>
              </c:ext>
            </c:extLst>
          </c:dPt>
          <c:dPt>
            <c:idx val="33"/>
            <c:invertIfNegative val="0"/>
            <c:bubble3D val="0"/>
            <c:extLst>
              <c:ext xmlns:c16="http://schemas.microsoft.com/office/drawing/2014/chart" uri="{C3380CC4-5D6E-409C-BE32-E72D297353CC}">
                <c16:uniqueId val="{00000003-F331-4CDD-AF2E-93478F9B3A07}"/>
              </c:ext>
            </c:extLst>
          </c:dPt>
          <c:dPt>
            <c:idx val="37"/>
            <c:invertIfNegative val="0"/>
            <c:bubble3D val="0"/>
            <c:extLst>
              <c:ext xmlns:c16="http://schemas.microsoft.com/office/drawing/2014/chart" uri="{C3380CC4-5D6E-409C-BE32-E72D297353CC}">
                <c16:uniqueId val="{00000005-F331-4CDD-AF2E-93478F9B3A07}"/>
              </c:ext>
            </c:extLst>
          </c:dPt>
          <c:cat>
            <c:strRef>
              <c:f>'g6-6'!$V$122:$V$128</c:f>
              <c:strCache>
                <c:ptCount val="7"/>
                <c:pt idx="0">
                  <c:v>CVDs</c:v>
                </c:pt>
                <c:pt idx="1">
                  <c:v>Diabetes</c:v>
                </c:pt>
                <c:pt idx="2">
                  <c:v>Dementia</c:v>
                </c:pt>
                <c:pt idx="3">
                  <c:v>Cancers</c:v>
                </c:pt>
                <c:pt idx="4">
                  <c:v>Cirrhosis</c:v>
                </c:pt>
                <c:pt idx="5">
                  <c:v>Injuries</c:v>
                </c:pt>
                <c:pt idx="6">
                  <c:v>COPD</c:v>
                </c:pt>
              </c:strCache>
            </c:strRef>
          </c:cat>
          <c:val>
            <c:numRef>
              <c:f>'g6-6'!$W$122:$W$128</c:f>
              <c:numCache>
                <c:formatCode>_(* #,##0_);_(* \(#,##0\);_(* "-"??_);_(@_)</c:formatCode>
                <c:ptCount val="7"/>
                <c:pt idx="0">
                  <c:v>624545.63600018958</c:v>
                </c:pt>
                <c:pt idx="1">
                  <c:v>488532.05800002208</c:v>
                </c:pt>
                <c:pt idx="2">
                  <c:v>9880.8455000055928</c:v>
                </c:pt>
                <c:pt idx="3">
                  <c:v>52250.710999961993</c:v>
                </c:pt>
                <c:pt idx="4">
                  <c:v>-1371.2444999997656</c:v>
                </c:pt>
                <c:pt idx="5">
                  <c:v>-15234.717499988279</c:v>
                </c:pt>
                <c:pt idx="6">
                  <c:v>-11053.441500000505</c:v>
                </c:pt>
              </c:numCache>
            </c:numRef>
          </c:val>
          <c:extLst>
            <c:ext xmlns:c16="http://schemas.microsoft.com/office/drawing/2014/chart" uri="{C3380CC4-5D6E-409C-BE32-E72D297353CC}">
              <c16:uniqueId val="{00000006-F331-4CDD-AF2E-93478F9B3A07}"/>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'g6-6'!$X$121</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'g6-6'!$V$122:$V$128</c:f>
              <c:strCache>
                <c:ptCount val="7"/>
                <c:pt idx="0">
                  <c:v>CVDs</c:v>
                </c:pt>
                <c:pt idx="1">
                  <c:v>Diabetes</c:v>
                </c:pt>
                <c:pt idx="2">
                  <c:v>Dementia</c:v>
                </c:pt>
                <c:pt idx="3">
                  <c:v>Cancers</c:v>
                </c:pt>
                <c:pt idx="4">
                  <c:v>Cirrhosis</c:v>
                </c:pt>
                <c:pt idx="5">
                  <c:v>Injuries</c:v>
                </c:pt>
                <c:pt idx="6">
                  <c:v>COPD</c:v>
                </c:pt>
              </c:strCache>
            </c:strRef>
          </c:cat>
          <c:val>
            <c:numRef>
              <c:f>'g6-6'!$X$122:$X$128</c:f>
              <c:numCache>
                <c:formatCode>0.000%</c:formatCode>
                <c:ptCount val="7"/>
                <c:pt idx="0">
                  <c:v>2.4387063582001568E-4</c:v>
                </c:pt>
                <c:pt idx="1">
                  <c:v>1.3273587036600478E-3</c:v>
                </c:pt>
                <c:pt idx="2">
                  <c:v>3.4796524048165645E-5</c:v>
                </c:pt>
                <c:pt idx="3">
                  <c:v>2.5366938851292283E-4</c:v>
                </c:pt>
                <c:pt idx="4">
                  <c:v>-3.1808540744609799E-5</c:v>
                </c:pt>
                <c:pt idx="5">
                  <c:v>-2.0840955324477735E-5</c:v>
                </c:pt>
                <c:pt idx="6">
                  <c:v>-2.0295090068520379E-5</c:v>
                </c:pt>
              </c:numCache>
            </c:numRef>
          </c:val>
          <c:smooth val="0"/>
          <c:extLst>
            <c:ext xmlns:c16="http://schemas.microsoft.com/office/drawing/2014/chart" uri="{C3380CC4-5D6E-409C-BE32-E72D297353CC}">
              <c16:uniqueId val="{00000007-F331-4CDD-AF2E-93478F9B3A07}"/>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of cases</a:t>
                </a:r>
              </a:p>
            </c:rich>
          </c:tx>
          <c:layout>
            <c:manualLayout>
              <c:xMode val="edge"/>
              <c:yMode val="edge"/>
              <c:x val="1.0888203017832648E-2"/>
              <c:y val="8.98622426776678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of all cases</a:t>
                </a:r>
              </a:p>
            </c:rich>
          </c:tx>
          <c:layout>
            <c:manualLayout>
              <c:xMode val="edge"/>
              <c:yMode val="edge"/>
              <c:x val="0.90430349794238685"/>
              <c:y val="8.9862242677667833E-2"/>
            </c:manualLayout>
          </c:layout>
          <c:overlay val="0"/>
        </c:title>
        <c:numFmt formatCode="0.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10</xdr:row>
      <xdr:rowOff>99575</xdr:rowOff>
    </xdr:from>
    <xdr:to>
      <xdr:col>8</xdr:col>
      <xdr:colOff>15400</xdr:colOff>
      <xdr:row>25</xdr:row>
      <xdr:rowOff>131767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25</xdr:row>
      <xdr:rowOff>131767</xdr:rowOff>
    </xdr:from>
    <xdr:to>
      <xdr:col>8</xdr:col>
      <xdr:colOff>15400</xdr:colOff>
      <xdr:row>41</xdr:row>
      <xdr:rowOff>2034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41</xdr:row>
      <xdr:rowOff>2033</xdr:rowOff>
    </xdr:from>
    <xdr:to>
      <xdr:col>8</xdr:col>
      <xdr:colOff>15400</xdr:colOff>
      <xdr:row>56</xdr:row>
      <xdr:rowOff>34225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469804</xdr:colOff>
      <xdr:row>9</xdr:row>
      <xdr:rowOff>84700</xdr:rowOff>
    </xdr:from>
    <xdr:to>
      <xdr:col>7</xdr:col>
      <xdr:colOff>247554</xdr:colOff>
      <xdr:row>10</xdr:row>
      <xdr:rowOff>99575</xdr:rowOff>
    </xdr:to>
    <xdr:grpSp>
      <xdr:nvGrpSpPr>
        <xdr:cNvPr id="24" name="xlamLegendGroup0"/>
        <xdr:cNvGrpSpPr/>
      </xdr:nvGrpSpPr>
      <xdr:grpSpPr>
        <a:xfrm>
          <a:off x="469804" y="2837425"/>
          <a:ext cx="4740275" cy="176800"/>
          <a:chOff x="469804" y="0"/>
          <a:chExt cx="4978400" cy="176800"/>
        </a:xfrm>
      </xdr:grpSpPr>
      <xdr:sp macro="" textlink="">
        <xdr:nvSpPr>
          <xdr:cNvPr id="17" name="xlamLegend0"/>
          <xdr:cNvSpPr/>
        </xdr:nvSpPr>
        <xdr:spPr>
          <a:xfrm>
            <a:off x="469804" y="0"/>
            <a:ext cx="49784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20" name="xlamLegendEntry10"/>
          <xdr:cNvGrpSpPr/>
        </xdr:nvGrpSpPr>
        <xdr:grpSpPr>
          <a:xfrm>
            <a:off x="1488004" y="43400"/>
            <a:ext cx="812125" cy="110415"/>
            <a:chOff x="1488004" y="43400"/>
            <a:chExt cx="812125" cy="110415"/>
          </a:xfrm>
        </xdr:grpSpPr>
        <xdr:sp macro="" textlink="">
          <xdr:nvSpPr>
            <xdr:cNvPr id="18" name="xlamLegendSymbol10"/>
            <xdr:cNvSpPr/>
          </xdr:nvSpPr>
          <xdr:spPr>
            <a:xfrm>
              <a:off x="1488004"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 name="xlamLegendText10"/>
            <xdr:cNvSpPr txBox="1"/>
          </xdr:nvSpPr>
          <xdr:spPr>
            <a:xfrm>
              <a:off x="1704004" y="43400"/>
              <a:ext cx="596125"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Number of cases</a:t>
              </a:r>
            </a:p>
          </xdr:txBody>
        </xdr:sp>
      </xdr:grpSp>
      <xdr:grpSp>
        <xdr:nvGrpSpPr>
          <xdr:cNvPr id="23" name="xlamLegendEntry20"/>
          <xdr:cNvGrpSpPr/>
        </xdr:nvGrpSpPr>
        <xdr:grpSpPr>
          <a:xfrm>
            <a:off x="3516745" y="43400"/>
            <a:ext cx="1033987" cy="110415"/>
            <a:chOff x="3516745" y="43400"/>
            <a:chExt cx="1033987" cy="110415"/>
          </a:xfrm>
        </xdr:grpSpPr>
        <xdr:sp macro="" textlink="">
          <xdr:nvSpPr>
            <xdr:cNvPr id="21" name="xlamLegendSymbol20"/>
            <xdr:cNvSpPr/>
          </xdr:nvSpPr>
          <xdr:spPr>
            <a:xfrm>
              <a:off x="3516745" y="61400"/>
              <a:ext cx="72000" cy="72000"/>
            </a:xfrm>
            <a:prstGeom prst="diamond">
              <a:avLst/>
            </a:prstGeom>
            <a:solidFill>
              <a:srgbClr val="FFFFFF"/>
            </a:solidFill>
            <a:ln w="317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2" name="xlamLegendText20"/>
            <xdr:cNvSpPr txBox="1"/>
          </xdr:nvSpPr>
          <xdr:spPr>
            <a:xfrm>
              <a:off x="3660745" y="43400"/>
              <a:ext cx="88998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Percentage of total cases</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
  <sheetViews>
    <sheetView tabSelected="1" zoomScaleNormal="100" workbookViewId="0"/>
  </sheetViews>
  <sheetFormatPr defaultRowHeight="12.75" x14ac:dyDescent="0.2"/>
  <cols>
    <col min="1" max="1" width="14.28515625" style="3" bestFit="1" customWidth="1"/>
    <col min="2" max="2" width="9" style="3" customWidth="1"/>
    <col min="3" max="3" width="15.140625" style="3" bestFit="1" customWidth="1"/>
    <col min="4" max="12" width="9" style="3" customWidth="1"/>
    <col min="13" max="13" width="15.140625" bestFit="1" customWidth="1"/>
    <col min="14" max="22" width="9" customWidth="1"/>
    <col min="23" max="23" width="15.140625" bestFit="1" customWidth="1"/>
    <col min="24" max="41" width="9" customWidth="1"/>
  </cols>
  <sheetData>
    <row r="1" spans="1:11" s="34" customFormat="1" x14ac:dyDescent="0.2">
      <c r="A1" s="35" t="s">
        <v>60</v>
      </c>
    </row>
    <row r="2" spans="1:11" s="34" customFormat="1" ht="114.75" x14ac:dyDescent="0.2">
      <c r="A2" s="34" t="s">
        <v>61</v>
      </c>
      <c r="B2" s="36" t="s">
        <v>62</v>
      </c>
    </row>
    <row r="3" spans="1:11" s="34" customFormat="1" x14ac:dyDescent="0.2">
      <c r="A3" s="34" t="s">
        <v>63</v>
      </c>
    </row>
    <row r="4" spans="1:11" s="34" customFormat="1" x14ac:dyDescent="0.2">
      <c r="A4" s="35" t="s">
        <v>64</v>
      </c>
    </row>
    <row r="5" spans="1:11" s="34" customFormat="1" x14ac:dyDescent="0.2"/>
    <row r="6" spans="1:11" s="3" customFormat="1" x14ac:dyDescent="0.2">
      <c r="A6" s="4"/>
      <c r="B6" s="2"/>
      <c r="C6" s="2"/>
      <c r="D6" s="2"/>
      <c r="E6" s="2"/>
      <c r="F6" s="2"/>
      <c r="G6" s="2"/>
    </row>
    <row r="7" spans="1:11" s="3" customFormat="1" x14ac:dyDescent="0.2">
      <c r="A7" s="13" t="s">
        <v>57</v>
      </c>
      <c r="B7" s="2"/>
      <c r="C7" s="2"/>
      <c r="D7" s="2"/>
      <c r="E7" s="2"/>
      <c r="F7" s="2"/>
      <c r="G7" s="2"/>
    </row>
    <row r="8" spans="1:11" s="3" customFormat="1" x14ac:dyDescent="0.2">
      <c r="A8" s="18" t="s">
        <v>58</v>
      </c>
      <c r="B8" s="2"/>
      <c r="C8" s="2"/>
      <c r="D8" s="2"/>
      <c r="E8" s="2"/>
      <c r="F8" s="2"/>
      <c r="G8" s="2"/>
    </row>
    <row r="9" spans="1:11" s="3" customFormat="1" x14ac:dyDescent="0.2">
      <c r="A9" s="15"/>
      <c r="B9" s="16"/>
      <c r="C9" s="16"/>
      <c r="D9" s="16"/>
      <c r="E9" s="16"/>
      <c r="F9" s="16"/>
      <c r="G9" s="16"/>
      <c r="H9" s="17"/>
    </row>
    <row r="10" spans="1:11" s="3" customFormat="1" x14ac:dyDescent="0.2">
      <c r="A10" s="15"/>
      <c r="B10" s="16"/>
      <c r="C10" s="16"/>
      <c r="D10" s="16"/>
      <c r="E10" s="16"/>
      <c r="F10" s="16"/>
      <c r="G10" s="16"/>
      <c r="H10" s="17"/>
      <c r="I10" s="14"/>
      <c r="J10" s="14"/>
      <c r="K10" s="14"/>
    </row>
    <row r="11" spans="1:11" s="3" customFormat="1" x14ac:dyDescent="0.2">
      <c r="A11" s="17"/>
      <c r="B11" s="17"/>
      <c r="C11" s="17"/>
      <c r="D11" s="17"/>
      <c r="E11" s="17"/>
      <c r="F11" s="17"/>
      <c r="G11" s="17"/>
      <c r="H11" s="17"/>
      <c r="I11" s="14"/>
      <c r="J11" s="14"/>
      <c r="K11" s="14"/>
    </row>
    <row r="12" spans="1:11" s="3" customFormat="1" x14ac:dyDescent="0.2">
      <c r="A12" s="17"/>
      <c r="B12" s="17"/>
      <c r="C12" s="17"/>
      <c r="D12" s="17"/>
      <c r="E12" s="17"/>
      <c r="F12" s="17"/>
      <c r="G12" s="17"/>
      <c r="H12" s="17"/>
      <c r="I12" s="14"/>
      <c r="J12" s="14"/>
      <c r="K12" s="14"/>
    </row>
    <row r="13" spans="1:11" s="3" customFormat="1" x14ac:dyDescent="0.2">
      <c r="A13" s="17"/>
      <c r="B13" s="17"/>
      <c r="C13" s="17"/>
      <c r="D13" s="17"/>
      <c r="E13" s="17"/>
      <c r="F13" s="17"/>
      <c r="G13" s="17"/>
      <c r="H13" s="17"/>
      <c r="I13" s="14"/>
      <c r="J13" s="14"/>
      <c r="K13" s="14"/>
    </row>
    <row r="14" spans="1:11" s="3" customFormat="1" x14ac:dyDescent="0.2">
      <c r="A14" s="17"/>
      <c r="B14" s="17"/>
      <c r="C14" s="17"/>
      <c r="D14" s="17"/>
      <c r="E14" s="17"/>
      <c r="F14" s="17"/>
      <c r="G14" s="17"/>
      <c r="H14" s="17"/>
      <c r="I14" s="14"/>
      <c r="J14" s="14"/>
      <c r="K14" s="14"/>
    </row>
    <row r="15" spans="1:11" s="3" customFormat="1" x14ac:dyDescent="0.2">
      <c r="A15" s="17"/>
      <c r="B15" s="17"/>
      <c r="C15" s="17"/>
      <c r="D15" s="17"/>
      <c r="E15" s="17"/>
      <c r="F15" s="17"/>
      <c r="G15" s="17"/>
      <c r="H15" s="17"/>
      <c r="I15" s="14"/>
      <c r="J15" s="14"/>
      <c r="K15" s="14"/>
    </row>
    <row r="16" spans="1:11" s="3" customFormat="1" x14ac:dyDescent="0.2">
      <c r="A16" s="17"/>
      <c r="B16" s="17"/>
      <c r="C16" s="17"/>
      <c r="D16" s="17"/>
      <c r="E16" s="17"/>
      <c r="F16" s="17"/>
      <c r="G16" s="17"/>
      <c r="H16" s="17"/>
      <c r="I16" s="14"/>
      <c r="J16" s="14"/>
      <c r="K16" s="14"/>
    </row>
    <row r="17" spans="1:11" s="3" customFormat="1" x14ac:dyDescent="0.2">
      <c r="A17" s="17"/>
      <c r="B17" s="17"/>
      <c r="C17" s="17"/>
      <c r="D17" s="17"/>
      <c r="E17" s="17"/>
      <c r="F17" s="17"/>
      <c r="G17" s="17"/>
      <c r="H17" s="17"/>
      <c r="I17" s="14"/>
      <c r="J17" s="14"/>
      <c r="K17" s="14"/>
    </row>
    <row r="18" spans="1:11" s="3" customFormat="1" x14ac:dyDescent="0.2">
      <c r="A18" s="17"/>
      <c r="B18" s="17"/>
      <c r="C18" s="17"/>
      <c r="D18" s="17"/>
      <c r="E18" s="17"/>
      <c r="F18" s="17"/>
      <c r="G18" s="17"/>
      <c r="H18" s="17"/>
      <c r="I18" s="14"/>
      <c r="J18" s="14"/>
      <c r="K18" s="14"/>
    </row>
    <row r="19" spans="1:11" s="3" customFormat="1" x14ac:dyDescent="0.2">
      <c r="A19" s="17"/>
      <c r="B19" s="17"/>
      <c r="C19" s="17"/>
      <c r="D19" s="17"/>
      <c r="E19" s="17"/>
      <c r="F19" s="17"/>
      <c r="G19" s="17"/>
      <c r="H19" s="17"/>
      <c r="I19" s="14"/>
      <c r="J19" s="14"/>
      <c r="K19" s="14"/>
    </row>
    <row r="20" spans="1:11" s="3" customFormat="1" x14ac:dyDescent="0.2">
      <c r="A20" s="17"/>
      <c r="B20" s="17"/>
      <c r="C20" s="17"/>
      <c r="D20" s="17"/>
      <c r="E20" s="17"/>
      <c r="F20" s="17"/>
      <c r="G20" s="17"/>
      <c r="H20" s="17"/>
      <c r="I20" s="14"/>
      <c r="J20" s="14"/>
      <c r="K20" s="14"/>
    </row>
    <row r="21" spans="1:11" s="3" customFormat="1" x14ac:dyDescent="0.2">
      <c r="A21" s="17"/>
      <c r="B21" s="17"/>
      <c r="C21" s="17"/>
      <c r="D21" s="17"/>
      <c r="E21" s="17"/>
      <c r="F21" s="17"/>
      <c r="G21" s="17"/>
      <c r="H21" s="17"/>
      <c r="I21" s="14"/>
      <c r="J21" s="14"/>
      <c r="K21" s="14"/>
    </row>
    <row r="22" spans="1:11" s="3" customFormat="1" x14ac:dyDescent="0.2">
      <c r="A22" s="17"/>
      <c r="B22" s="17"/>
      <c r="C22" s="17"/>
      <c r="D22" s="17"/>
      <c r="E22" s="17"/>
      <c r="F22" s="17"/>
      <c r="G22" s="17"/>
      <c r="H22" s="17"/>
      <c r="I22" s="14"/>
      <c r="J22" s="14"/>
      <c r="K22" s="14"/>
    </row>
    <row r="23" spans="1:11" s="3" customFormat="1" x14ac:dyDescent="0.2">
      <c r="A23" s="17"/>
      <c r="B23" s="17"/>
      <c r="C23" s="17"/>
      <c r="D23" s="17"/>
      <c r="E23" s="17"/>
      <c r="F23" s="17"/>
      <c r="G23" s="17"/>
      <c r="H23" s="17"/>
      <c r="I23" s="14"/>
      <c r="J23" s="14"/>
      <c r="K23" s="14"/>
    </row>
    <row r="24" spans="1:11" s="3" customFormat="1" x14ac:dyDescent="0.2">
      <c r="A24" s="17"/>
      <c r="B24" s="17"/>
      <c r="C24" s="17"/>
      <c r="D24" s="17"/>
      <c r="E24" s="17"/>
      <c r="F24" s="17"/>
      <c r="G24" s="17"/>
      <c r="H24" s="17"/>
      <c r="I24" s="14"/>
      <c r="J24" s="14"/>
      <c r="K24" s="14"/>
    </row>
    <row r="25" spans="1:11" s="3" customFormat="1" x14ac:dyDescent="0.2">
      <c r="A25" s="17"/>
      <c r="B25" s="17"/>
      <c r="C25" s="17"/>
      <c r="D25" s="17"/>
      <c r="E25" s="17"/>
      <c r="F25" s="17"/>
      <c r="G25" s="17"/>
      <c r="H25" s="17"/>
      <c r="I25" s="14"/>
      <c r="J25" s="14"/>
      <c r="K25" s="14"/>
    </row>
    <row r="26" spans="1:11" s="3" customFormat="1" x14ac:dyDescent="0.2">
      <c r="A26" s="17"/>
      <c r="B26" s="17"/>
      <c r="C26" s="17"/>
      <c r="D26" s="17"/>
      <c r="E26" s="17"/>
      <c r="F26" s="17"/>
      <c r="G26" s="17"/>
      <c r="H26" s="17"/>
      <c r="I26" s="14"/>
      <c r="J26" s="14"/>
      <c r="K26" s="14"/>
    </row>
    <row r="27" spans="1:11" s="3" customFormat="1" x14ac:dyDescent="0.2">
      <c r="A27" s="17"/>
      <c r="B27" s="17"/>
      <c r="C27" s="17"/>
      <c r="D27" s="17"/>
      <c r="E27" s="17"/>
      <c r="F27" s="17"/>
      <c r="G27" s="17"/>
      <c r="H27" s="17"/>
      <c r="I27" s="14"/>
      <c r="J27" s="14"/>
      <c r="K27" s="14"/>
    </row>
    <row r="28" spans="1:11" s="3" customFormat="1" x14ac:dyDescent="0.2">
      <c r="A28" s="17"/>
      <c r="B28" s="17"/>
      <c r="C28" s="17"/>
      <c r="D28" s="17"/>
      <c r="E28" s="17"/>
      <c r="F28" s="17"/>
      <c r="G28" s="17"/>
      <c r="H28" s="17"/>
      <c r="I28" s="14"/>
      <c r="J28" s="14"/>
      <c r="K28" s="14"/>
    </row>
    <row r="29" spans="1:11" s="3" customFormat="1" x14ac:dyDescent="0.2">
      <c r="A29" s="17"/>
      <c r="B29" s="17"/>
      <c r="C29" s="17"/>
      <c r="D29" s="17"/>
      <c r="E29" s="17"/>
      <c r="F29" s="17"/>
      <c r="G29" s="17"/>
      <c r="H29" s="17"/>
      <c r="I29" s="14"/>
      <c r="J29" s="14"/>
      <c r="K29" s="14"/>
    </row>
    <row r="30" spans="1:11" s="3" customFormat="1" x14ac:dyDescent="0.2">
      <c r="A30" s="17"/>
      <c r="B30" s="17"/>
      <c r="C30" s="17"/>
      <c r="D30" s="17"/>
      <c r="E30" s="17"/>
      <c r="F30" s="17"/>
      <c r="G30" s="17"/>
      <c r="H30" s="17"/>
      <c r="I30" s="14"/>
      <c r="J30" s="14"/>
      <c r="K30" s="14"/>
    </row>
    <row r="31" spans="1:11" s="3" customFormat="1" x14ac:dyDescent="0.2">
      <c r="A31" s="17"/>
      <c r="B31" s="17"/>
      <c r="C31" s="17"/>
      <c r="D31" s="17"/>
      <c r="E31" s="17"/>
      <c r="F31" s="17"/>
      <c r="G31" s="17"/>
      <c r="H31" s="17"/>
      <c r="I31" s="14"/>
      <c r="J31" s="14"/>
      <c r="K31" s="14"/>
    </row>
    <row r="32" spans="1:11" s="3" customFormat="1" x14ac:dyDescent="0.2">
      <c r="A32" s="17"/>
      <c r="B32" s="17"/>
      <c r="C32" s="17"/>
      <c r="D32" s="17"/>
      <c r="E32" s="17"/>
      <c r="F32" s="17"/>
      <c r="G32" s="17"/>
      <c r="H32" s="17"/>
      <c r="I32" s="14"/>
      <c r="J32" s="14"/>
      <c r="K32" s="14"/>
    </row>
    <row r="33" spans="1:11" s="3" customFormat="1" x14ac:dyDescent="0.2">
      <c r="A33" s="17"/>
      <c r="B33" s="17"/>
      <c r="C33" s="17"/>
      <c r="D33" s="17"/>
      <c r="E33" s="17"/>
      <c r="F33" s="17"/>
      <c r="G33" s="17"/>
      <c r="H33" s="17"/>
      <c r="I33" s="14"/>
      <c r="J33" s="14"/>
      <c r="K33" s="14"/>
    </row>
    <row r="34" spans="1:11" s="3" customFormat="1" x14ac:dyDescent="0.2">
      <c r="A34" s="17"/>
      <c r="B34" s="17"/>
      <c r="C34" s="17"/>
      <c r="D34" s="17"/>
      <c r="E34" s="17"/>
      <c r="F34" s="17"/>
      <c r="G34" s="17"/>
      <c r="H34" s="17"/>
      <c r="I34" s="14"/>
      <c r="J34" s="14"/>
      <c r="K34" s="14"/>
    </row>
    <row r="35" spans="1:11" s="3" customFormat="1" x14ac:dyDescent="0.2">
      <c r="A35" s="17"/>
      <c r="B35" s="17"/>
      <c r="C35" s="17"/>
      <c r="D35" s="17"/>
      <c r="E35" s="17"/>
      <c r="F35" s="17"/>
      <c r="G35" s="17"/>
      <c r="H35" s="17"/>
      <c r="I35" s="14"/>
      <c r="J35" s="14"/>
      <c r="K35" s="14"/>
    </row>
    <row r="36" spans="1:11" s="3" customFormat="1" x14ac:dyDescent="0.2">
      <c r="A36" s="17"/>
      <c r="B36" s="17"/>
      <c r="C36" s="17"/>
      <c r="D36" s="17"/>
      <c r="E36" s="17"/>
      <c r="F36" s="17"/>
      <c r="G36" s="17"/>
      <c r="H36" s="17"/>
      <c r="I36" s="14"/>
      <c r="J36" s="14"/>
      <c r="K36" s="14"/>
    </row>
    <row r="37" spans="1:11" s="3" customFormat="1" x14ac:dyDescent="0.2">
      <c r="A37" s="17"/>
      <c r="B37" s="17"/>
      <c r="C37" s="17"/>
      <c r="D37" s="17"/>
      <c r="E37" s="17"/>
      <c r="F37" s="17"/>
      <c r="G37" s="17"/>
      <c r="H37" s="17"/>
      <c r="I37" s="14"/>
      <c r="J37" s="14"/>
      <c r="K37" s="14"/>
    </row>
    <row r="38" spans="1:11" s="3" customFormat="1" x14ac:dyDescent="0.2">
      <c r="A38" s="17"/>
      <c r="B38" s="17"/>
      <c r="C38" s="17"/>
      <c r="D38" s="17"/>
      <c r="E38" s="17"/>
      <c r="F38" s="17"/>
      <c r="G38" s="17"/>
      <c r="H38" s="17"/>
      <c r="I38" s="14"/>
      <c r="J38" s="14"/>
      <c r="K38" s="14"/>
    </row>
    <row r="39" spans="1:11" s="3" customFormat="1" x14ac:dyDescent="0.2">
      <c r="A39" s="17"/>
      <c r="B39" s="17"/>
      <c r="C39" s="17"/>
      <c r="D39" s="17"/>
      <c r="E39" s="17"/>
      <c r="F39" s="17"/>
      <c r="G39" s="17"/>
      <c r="H39" s="17"/>
      <c r="I39" s="14"/>
      <c r="J39" s="14"/>
      <c r="K39" s="14"/>
    </row>
    <row r="40" spans="1:11" s="3" customFormat="1" x14ac:dyDescent="0.2">
      <c r="A40" s="17"/>
      <c r="B40" s="17"/>
      <c r="C40" s="17"/>
      <c r="D40" s="17"/>
      <c r="E40" s="17"/>
      <c r="F40" s="17"/>
      <c r="G40" s="17"/>
      <c r="H40" s="17"/>
      <c r="I40" s="14"/>
      <c r="J40" s="14"/>
      <c r="K40" s="14"/>
    </row>
    <row r="41" spans="1:11" s="3" customFormat="1" x14ac:dyDescent="0.2">
      <c r="A41" s="17"/>
      <c r="B41" s="17"/>
      <c r="C41" s="17"/>
      <c r="D41" s="17"/>
      <c r="E41" s="17"/>
      <c r="F41" s="17"/>
      <c r="G41" s="17"/>
      <c r="H41" s="17"/>
      <c r="I41" s="14"/>
      <c r="J41" s="14"/>
      <c r="K41" s="14"/>
    </row>
    <row r="42" spans="1:11" s="3" customFormat="1" x14ac:dyDescent="0.2">
      <c r="A42" s="17"/>
      <c r="B42" s="17"/>
      <c r="C42" s="17"/>
      <c r="D42" s="17"/>
      <c r="E42" s="17"/>
      <c r="F42" s="17"/>
      <c r="G42" s="17"/>
      <c r="H42" s="17"/>
      <c r="I42" s="14"/>
      <c r="J42" s="14"/>
      <c r="K42" s="14"/>
    </row>
    <row r="43" spans="1:11" s="3" customFormat="1" x14ac:dyDescent="0.2">
      <c r="A43" s="17"/>
      <c r="B43" s="17"/>
      <c r="C43" s="17"/>
      <c r="D43" s="17"/>
      <c r="E43" s="17"/>
      <c r="F43" s="17"/>
      <c r="G43" s="17"/>
      <c r="H43" s="17"/>
      <c r="I43" s="14"/>
      <c r="J43" s="14"/>
      <c r="K43" s="14"/>
    </row>
    <row r="44" spans="1:11" s="3" customFormat="1" x14ac:dyDescent="0.2">
      <c r="A44" s="17"/>
      <c r="B44" s="17"/>
      <c r="C44" s="17"/>
      <c r="D44" s="17"/>
      <c r="E44" s="17"/>
      <c r="F44" s="17"/>
      <c r="G44" s="17"/>
      <c r="H44" s="17"/>
      <c r="I44" s="14"/>
      <c r="J44" s="14"/>
      <c r="K44" s="14"/>
    </row>
    <row r="45" spans="1:11" s="3" customFormat="1" x14ac:dyDescent="0.2">
      <c r="A45" s="17"/>
      <c r="B45" s="17"/>
      <c r="C45" s="17"/>
      <c r="D45" s="17"/>
      <c r="E45" s="17"/>
      <c r="F45" s="17"/>
      <c r="G45" s="17"/>
      <c r="H45" s="17"/>
      <c r="I45" s="14"/>
      <c r="J45" s="14"/>
      <c r="K45" s="14"/>
    </row>
    <row r="46" spans="1:11" s="3" customFormat="1" x14ac:dyDescent="0.2">
      <c r="A46" s="17"/>
      <c r="B46" s="17"/>
      <c r="C46" s="17"/>
      <c r="D46" s="17"/>
      <c r="E46" s="17"/>
      <c r="F46" s="17"/>
      <c r="G46" s="17"/>
      <c r="H46" s="17"/>
      <c r="I46" s="14"/>
      <c r="J46" s="14"/>
      <c r="K46" s="14"/>
    </row>
    <row r="47" spans="1:11" s="3" customFormat="1" x14ac:dyDescent="0.2">
      <c r="A47" s="17"/>
      <c r="B47" s="17"/>
      <c r="C47" s="17"/>
      <c r="D47" s="17"/>
      <c r="E47" s="17"/>
      <c r="F47" s="17"/>
      <c r="G47" s="17"/>
      <c r="H47" s="17"/>
      <c r="I47" s="14"/>
      <c r="J47" s="14"/>
      <c r="K47" s="14"/>
    </row>
    <row r="48" spans="1:11" s="3" customFormat="1" x14ac:dyDescent="0.2">
      <c r="A48" s="17"/>
      <c r="B48" s="17"/>
      <c r="C48" s="17"/>
      <c r="D48" s="17"/>
      <c r="E48" s="17"/>
      <c r="F48" s="17"/>
      <c r="G48" s="17"/>
      <c r="H48" s="17"/>
      <c r="I48" s="14"/>
      <c r="J48" s="14"/>
      <c r="K48" s="14"/>
    </row>
    <row r="49" spans="1:21" s="3" customFormat="1" x14ac:dyDescent="0.2">
      <c r="A49" s="17"/>
      <c r="B49" s="17"/>
      <c r="C49" s="17"/>
      <c r="D49" s="17"/>
      <c r="E49" s="17"/>
      <c r="F49" s="17"/>
      <c r="G49" s="17"/>
      <c r="H49" s="17"/>
      <c r="I49" s="14"/>
      <c r="J49" s="14"/>
      <c r="K49" s="14"/>
    </row>
    <row r="50" spans="1:21" s="3" customFormat="1" x14ac:dyDescent="0.2">
      <c r="A50" s="17"/>
      <c r="B50" s="17"/>
      <c r="C50" s="17"/>
      <c r="D50" s="17"/>
      <c r="E50" s="17"/>
      <c r="F50" s="17"/>
      <c r="G50" s="17"/>
      <c r="H50" s="17"/>
      <c r="I50" s="14"/>
      <c r="J50" s="14"/>
      <c r="K50" s="14"/>
    </row>
    <row r="51" spans="1:21" s="3" customFormat="1" x14ac:dyDescent="0.2">
      <c r="A51" s="17"/>
      <c r="B51" s="17"/>
      <c r="C51" s="17"/>
      <c r="D51" s="17"/>
      <c r="E51" s="17"/>
      <c r="F51" s="17"/>
      <c r="G51" s="17"/>
      <c r="H51" s="17"/>
      <c r="I51" s="14"/>
      <c r="J51" s="14"/>
      <c r="K51" s="14"/>
    </row>
    <row r="52" spans="1:21" s="3" customFormat="1" x14ac:dyDescent="0.2">
      <c r="A52" s="17"/>
      <c r="B52" s="17"/>
      <c r="C52" s="17"/>
      <c r="D52" s="17"/>
      <c r="E52" s="17"/>
      <c r="F52" s="17"/>
      <c r="G52" s="17"/>
      <c r="H52" s="17"/>
      <c r="I52" s="14"/>
      <c r="J52" s="14"/>
      <c r="K52" s="14"/>
    </row>
    <row r="53" spans="1:21" s="3" customFormat="1" x14ac:dyDescent="0.2">
      <c r="A53" s="17"/>
      <c r="B53" s="17"/>
      <c r="C53" s="17"/>
      <c r="D53" s="17"/>
      <c r="E53" s="17"/>
      <c r="F53" s="17"/>
      <c r="G53" s="17"/>
      <c r="H53" s="17"/>
      <c r="I53" s="14"/>
      <c r="J53" s="14"/>
      <c r="K53" s="14"/>
    </row>
    <row r="54" spans="1:21" s="3" customFormat="1" x14ac:dyDescent="0.2">
      <c r="A54" s="17"/>
      <c r="B54" s="17"/>
      <c r="C54" s="17"/>
      <c r="D54" s="17"/>
      <c r="E54" s="17"/>
      <c r="F54" s="17"/>
      <c r="G54" s="17"/>
      <c r="H54" s="17"/>
      <c r="I54" s="14"/>
      <c r="J54" s="14"/>
      <c r="K54" s="14"/>
    </row>
    <row r="55" spans="1:21" s="3" customFormat="1" x14ac:dyDescent="0.2">
      <c r="A55" s="17"/>
      <c r="B55" s="17"/>
      <c r="C55" s="17"/>
      <c r="D55" s="17"/>
      <c r="E55" s="17"/>
      <c r="F55" s="17"/>
      <c r="G55" s="17"/>
      <c r="H55" s="17"/>
      <c r="I55" s="14"/>
      <c r="J55" s="14"/>
      <c r="K55" s="14"/>
    </row>
    <row r="56" spans="1:21" s="3" customFormat="1" x14ac:dyDescent="0.2">
      <c r="A56" s="17"/>
      <c r="B56" s="17"/>
      <c r="C56" s="17"/>
      <c r="D56" s="17"/>
      <c r="E56" s="17"/>
      <c r="F56" s="17"/>
      <c r="G56" s="17"/>
      <c r="H56" s="17"/>
      <c r="I56" s="14"/>
      <c r="J56" s="14"/>
      <c r="K56" s="14"/>
    </row>
    <row r="57" spans="1:21" s="3" customFormat="1" x14ac:dyDescent="0.2">
      <c r="A57" s="17"/>
      <c r="B57" s="17"/>
      <c r="C57" s="17"/>
      <c r="D57" s="17"/>
      <c r="E57" s="17"/>
      <c r="F57" s="17"/>
      <c r="G57" s="17"/>
      <c r="H57" s="17"/>
      <c r="I57" s="14"/>
      <c r="J57" s="14"/>
      <c r="K57" s="14"/>
    </row>
    <row r="58" spans="1:21" s="3" customFormat="1" x14ac:dyDescent="0.2">
      <c r="A58" s="17"/>
      <c r="B58" s="17"/>
      <c r="C58" s="17"/>
      <c r="D58" s="17"/>
      <c r="E58" s="17"/>
      <c r="F58" s="17"/>
      <c r="G58" s="17"/>
      <c r="H58" s="17"/>
      <c r="I58" s="14"/>
      <c r="J58" s="14"/>
      <c r="K58" s="14"/>
    </row>
    <row r="59" spans="1:21" s="3" customFormat="1" x14ac:dyDescent="0.2">
      <c r="A59" s="2" t="s">
        <v>59</v>
      </c>
      <c r="B59" s="2"/>
      <c r="C59" s="2"/>
      <c r="D59" s="2"/>
      <c r="E59" s="2"/>
      <c r="F59" s="2"/>
      <c r="G59" s="2"/>
    </row>
    <row r="60" spans="1:21" s="3" customFormat="1" x14ac:dyDescent="0.2">
      <c r="A60" s="2" t="s">
        <v>56</v>
      </c>
      <c r="B60" s="2"/>
      <c r="C60" s="2"/>
      <c r="D60" s="2"/>
      <c r="E60" s="2"/>
      <c r="F60" s="2"/>
      <c r="G60" s="2"/>
    </row>
    <row r="61" spans="1:21" s="3" customFormat="1" x14ac:dyDescent="0.2">
      <c r="A61" s="4"/>
      <c r="B61" s="2"/>
      <c r="C61" s="2"/>
      <c r="D61" s="2"/>
      <c r="E61" s="2"/>
      <c r="F61" s="2"/>
      <c r="G61" s="2"/>
    </row>
    <row r="62" spans="1:21" s="3" customFormat="1" x14ac:dyDescent="0.2">
      <c r="A62" s="31" t="s">
        <v>37</v>
      </c>
      <c r="B62" s="31"/>
      <c r="C62" s="31"/>
      <c r="D62" s="31"/>
      <c r="E62" s="31"/>
      <c r="F62" s="31"/>
      <c r="G62" s="31"/>
      <c r="H62" s="31"/>
      <c r="I62" s="31"/>
      <c r="J62" s="31"/>
      <c r="K62" s="31"/>
      <c r="L62" s="31"/>
      <c r="M62" s="31"/>
      <c r="N62" s="31"/>
      <c r="O62" s="31"/>
      <c r="P62" s="31"/>
      <c r="Q62" s="31"/>
      <c r="R62" s="31"/>
      <c r="S62" s="31"/>
      <c r="T62" s="31"/>
      <c r="U62" s="31"/>
    </row>
    <row r="63" spans="1:21" s="3" customFormat="1" x14ac:dyDescent="0.2">
      <c r="A63" s="31"/>
      <c r="B63" s="31"/>
      <c r="C63" s="31"/>
      <c r="D63" s="31"/>
      <c r="E63" s="31"/>
      <c r="F63" s="31"/>
      <c r="G63" s="31"/>
      <c r="H63" s="31"/>
      <c r="I63" s="31"/>
      <c r="J63" s="31"/>
      <c r="K63" s="31"/>
      <c r="L63" s="31"/>
      <c r="M63" s="31"/>
      <c r="N63" s="31"/>
      <c r="O63" s="31"/>
      <c r="P63" s="31"/>
      <c r="Q63" s="31"/>
      <c r="R63" s="31"/>
      <c r="S63" s="31"/>
      <c r="T63" s="31"/>
      <c r="U63" s="31"/>
    </row>
    <row r="64" spans="1:21" s="3" customFormat="1" x14ac:dyDescent="0.2">
      <c r="A64" s="31"/>
      <c r="B64" s="31"/>
      <c r="C64" s="31"/>
      <c r="D64" s="31"/>
      <c r="E64" s="31"/>
      <c r="F64" s="31"/>
      <c r="G64" s="31"/>
      <c r="H64" s="31"/>
      <c r="I64" s="31"/>
      <c r="J64" s="31"/>
      <c r="K64" s="31"/>
      <c r="L64" s="31"/>
      <c r="M64" s="31"/>
      <c r="N64" s="31"/>
      <c r="O64" s="31"/>
      <c r="P64" s="31"/>
      <c r="Q64" s="31"/>
      <c r="R64" s="31"/>
      <c r="S64" s="31"/>
      <c r="T64" s="31"/>
      <c r="U64" s="31"/>
    </row>
    <row r="65" spans="1:31" s="3" customFormat="1" x14ac:dyDescent="0.2">
      <c r="A65" s="31"/>
      <c r="B65" s="31"/>
      <c r="C65" s="31"/>
      <c r="D65" s="31"/>
      <c r="E65" s="31"/>
      <c r="F65" s="31"/>
      <c r="G65" s="31"/>
      <c r="H65" s="31"/>
      <c r="I65" s="31"/>
      <c r="J65" s="31"/>
      <c r="K65" s="31"/>
      <c r="L65" s="31"/>
      <c r="M65" s="31"/>
      <c r="N65" s="31"/>
      <c r="O65" s="31"/>
      <c r="P65" s="31"/>
      <c r="Q65" s="31"/>
      <c r="R65" s="31"/>
      <c r="S65" s="31"/>
      <c r="T65" s="31"/>
      <c r="U65" s="31"/>
    </row>
    <row r="66" spans="1:31" s="3" customFormat="1" x14ac:dyDescent="0.2">
      <c r="A66" s="32" t="s">
        <v>38</v>
      </c>
      <c r="B66" s="33"/>
      <c r="C66" s="33"/>
      <c r="D66" s="33"/>
      <c r="E66" s="33"/>
      <c r="F66" s="33"/>
      <c r="G66" s="33"/>
      <c r="H66" s="33"/>
      <c r="I66" s="33"/>
      <c r="J66" s="33"/>
      <c r="K66" s="33"/>
      <c r="L66" s="33"/>
      <c r="M66" s="33"/>
      <c r="N66" s="33"/>
      <c r="O66" s="33"/>
      <c r="P66" s="33"/>
      <c r="Q66" s="33"/>
      <c r="R66" s="33"/>
      <c r="S66" s="33"/>
      <c r="T66" s="33"/>
      <c r="U66" s="33"/>
      <c r="V66" s="5"/>
    </row>
    <row r="67" spans="1:31" s="3" customFormat="1" x14ac:dyDescent="0.2">
      <c r="A67" s="33"/>
      <c r="B67" s="33"/>
      <c r="C67" s="33"/>
      <c r="D67" s="33"/>
      <c r="E67" s="33"/>
      <c r="F67" s="33"/>
      <c r="G67" s="33"/>
      <c r="H67" s="33"/>
      <c r="I67" s="33"/>
      <c r="J67" s="33"/>
      <c r="K67" s="33"/>
      <c r="L67" s="33"/>
      <c r="M67" s="33"/>
      <c r="N67" s="33"/>
      <c r="O67" s="33"/>
      <c r="P67" s="33"/>
      <c r="Q67" s="33"/>
      <c r="R67" s="33"/>
      <c r="S67" s="33"/>
      <c r="T67" s="33"/>
      <c r="U67" s="33"/>
      <c r="V67" s="5"/>
    </row>
    <row r="68" spans="1:31" s="3" customFormat="1" x14ac:dyDescent="0.2">
      <c r="A68" s="33"/>
      <c r="B68" s="33"/>
      <c r="C68" s="33"/>
      <c r="D68" s="33"/>
      <c r="E68" s="33"/>
      <c r="F68" s="33"/>
      <c r="G68" s="33"/>
      <c r="H68" s="33"/>
      <c r="I68" s="33"/>
      <c r="J68" s="33"/>
      <c r="K68" s="33"/>
      <c r="L68" s="33"/>
      <c r="M68" s="33"/>
      <c r="N68" s="33"/>
      <c r="O68" s="33"/>
      <c r="P68" s="33"/>
      <c r="Q68" s="33"/>
      <c r="R68" s="33"/>
      <c r="S68" s="33"/>
      <c r="T68" s="33"/>
      <c r="U68" s="33"/>
      <c r="V68" s="5"/>
    </row>
    <row r="69" spans="1:31" s="3" customFormat="1" x14ac:dyDescent="0.2">
      <c r="A69" s="33"/>
      <c r="B69" s="33"/>
      <c r="C69" s="33"/>
      <c r="D69" s="33"/>
      <c r="E69" s="33"/>
      <c r="F69" s="33"/>
      <c r="G69" s="33"/>
      <c r="H69" s="33"/>
      <c r="I69" s="33"/>
      <c r="J69" s="33"/>
      <c r="K69" s="33"/>
      <c r="L69" s="33"/>
      <c r="M69" s="33"/>
      <c r="N69" s="33"/>
      <c r="O69" s="33"/>
      <c r="P69" s="33"/>
      <c r="Q69" s="33"/>
      <c r="R69" s="33"/>
      <c r="S69" s="33"/>
      <c r="T69" s="33"/>
      <c r="U69" s="33"/>
      <c r="V69" s="5"/>
    </row>
    <row r="70" spans="1:31" s="3" customFormat="1" x14ac:dyDescent="0.2">
      <c r="A70" s="33"/>
      <c r="B70" s="33"/>
      <c r="C70" s="33"/>
      <c r="D70" s="33"/>
      <c r="E70" s="33"/>
      <c r="F70" s="33"/>
      <c r="G70" s="33"/>
      <c r="H70" s="33"/>
      <c r="I70" s="33"/>
      <c r="J70" s="33"/>
      <c r="K70" s="33"/>
      <c r="L70" s="33"/>
      <c r="M70" s="33"/>
      <c r="N70" s="33"/>
      <c r="O70" s="33"/>
      <c r="P70" s="33"/>
      <c r="Q70" s="33"/>
      <c r="R70" s="33"/>
      <c r="S70" s="33"/>
      <c r="T70" s="33"/>
      <c r="U70" s="33"/>
      <c r="V70" s="5"/>
    </row>
    <row r="71" spans="1:31" s="3" customFormat="1" x14ac:dyDescent="0.2">
      <c r="A71" s="33"/>
      <c r="B71" s="33"/>
      <c r="C71" s="33"/>
      <c r="D71" s="33"/>
      <c r="E71" s="33"/>
      <c r="F71" s="33"/>
      <c r="G71" s="33"/>
      <c r="H71" s="33"/>
      <c r="I71" s="33"/>
      <c r="J71" s="33"/>
      <c r="K71" s="33"/>
      <c r="L71" s="33"/>
      <c r="M71" s="33"/>
      <c r="N71" s="33"/>
      <c r="O71" s="33"/>
      <c r="P71" s="33"/>
      <c r="Q71" s="33"/>
      <c r="R71" s="33"/>
      <c r="S71" s="33"/>
      <c r="T71" s="33"/>
      <c r="U71" s="33"/>
      <c r="V71" s="5"/>
    </row>
    <row r="72" spans="1:31" s="3" customFormat="1" x14ac:dyDescent="0.2">
      <c r="A72" s="33"/>
      <c r="B72" s="33"/>
      <c r="C72" s="33"/>
      <c r="D72" s="33"/>
      <c r="E72" s="33"/>
      <c r="F72" s="33"/>
      <c r="G72" s="33"/>
      <c r="H72" s="33"/>
      <c r="I72" s="33"/>
      <c r="J72" s="33"/>
      <c r="K72" s="33"/>
      <c r="L72" s="33"/>
      <c r="M72" s="33"/>
      <c r="N72" s="33"/>
      <c r="O72" s="33"/>
      <c r="P72" s="33"/>
      <c r="Q72" s="33"/>
      <c r="R72" s="33"/>
      <c r="S72" s="33"/>
      <c r="T72" s="33"/>
      <c r="U72" s="33"/>
      <c r="V72" s="5"/>
    </row>
    <row r="73" spans="1:31" s="3" customFormat="1" x14ac:dyDescent="0.2">
      <c r="A73" s="4"/>
      <c r="B73" s="2"/>
      <c r="C73" s="2"/>
      <c r="D73" s="2"/>
      <c r="E73" s="2"/>
      <c r="F73" s="2"/>
      <c r="G73" s="2"/>
    </row>
    <row r="77" spans="1:31" x14ac:dyDescent="0.2">
      <c r="B77" s="29" t="s">
        <v>53</v>
      </c>
      <c r="C77" s="29"/>
      <c r="D77" s="29"/>
      <c r="E77" s="29"/>
      <c r="F77" s="29"/>
      <c r="G77" s="29"/>
      <c r="H77" s="29"/>
      <c r="I77" s="29"/>
      <c r="J77" s="29"/>
      <c r="K77" s="29"/>
      <c r="L77" s="30" t="s">
        <v>54</v>
      </c>
      <c r="M77" s="30"/>
      <c r="N77" s="30"/>
      <c r="O77" s="30"/>
      <c r="P77" s="30"/>
      <c r="Q77" s="30"/>
      <c r="R77" s="30"/>
      <c r="S77" s="30"/>
      <c r="T77" s="30"/>
      <c r="U77" s="30"/>
      <c r="V77" s="30" t="s">
        <v>55</v>
      </c>
      <c r="W77" s="30"/>
      <c r="X77" s="30"/>
      <c r="Y77" s="30"/>
      <c r="Z77" s="30"/>
      <c r="AA77" s="30"/>
      <c r="AB77" s="30"/>
      <c r="AC77" s="30"/>
      <c r="AD77" s="30"/>
      <c r="AE77" s="30"/>
    </row>
    <row r="78" spans="1:31" x14ac:dyDescent="0.2">
      <c r="A78" s="3" t="s">
        <v>36</v>
      </c>
      <c r="B78" s="19" t="s">
        <v>39</v>
      </c>
      <c r="C78" s="3" t="s">
        <v>40</v>
      </c>
      <c r="D78" s="3" t="s">
        <v>41</v>
      </c>
      <c r="E78" s="3" t="s">
        <v>42</v>
      </c>
      <c r="F78" s="3" t="s">
        <v>43</v>
      </c>
      <c r="G78" s="3" t="s">
        <v>44</v>
      </c>
      <c r="H78" s="3" t="s">
        <v>45</v>
      </c>
      <c r="I78" s="3" t="s">
        <v>46</v>
      </c>
      <c r="J78" s="3" t="s">
        <v>47</v>
      </c>
      <c r="K78" s="3" t="s">
        <v>48</v>
      </c>
      <c r="L78" s="19" t="s">
        <v>39</v>
      </c>
      <c r="M78" t="s">
        <v>40</v>
      </c>
      <c r="N78" t="s">
        <v>41</v>
      </c>
      <c r="O78" t="s">
        <v>42</v>
      </c>
      <c r="P78" t="s">
        <v>43</v>
      </c>
      <c r="Q78" t="s">
        <v>44</v>
      </c>
      <c r="R78" t="s">
        <v>45</v>
      </c>
      <c r="S78" t="s">
        <v>46</v>
      </c>
      <c r="T78" t="s">
        <v>47</v>
      </c>
      <c r="U78" t="s">
        <v>48</v>
      </c>
      <c r="V78" s="6" t="s">
        <v>39</v>
      </c>
      <c r="W78" t="s">
        <v>40</v>
      </c>
      <c r="X78" t="s">
        <v>41</v>
      </c>
      <c r="Y78" t="s">
        <v>42</v>
      </c>
      <c r="Z78" t="s">
        <v>43</v>
      </c>
      <c r="AA78" t="s">
        <v>44</v>
      </c>
      <c r="AB78" t="s">
        <v>45</v>
      </c>
      <c r="AC78" t="s">
        <v>46</v>
      </c>
      <c r="AD78" t="s">
        <v>47</v>
      </c>
      <c r="AE78" t="s">
        <v>48</v>
      </c>
    </row>
    <row r="79" spans="1:31" x14ac:dyDescent="0.2">
      <c r="A79" s="20" t="s">
        <v>32</v>
      </c>
      <c r="B79" s="19">
        <v>-106.1478709673126</v>
      </c>
      <c r="C79" s="2">
        <v>2.2818387096772401</v>
      </c>
      <c r="D79" s="2">
        <v>24.611322580638429</v>
      </c>
      <c r="E79" s="2">
        <v>-804.98191935493037</v>
      </c>
      <c r="F79" s="2">
        <v>-126.27837096772851</v>
      </c>
      <c r="G79" s="2">
        <v>-437.39514516127417</v>
      </c>
      <c r="H79" s="2">
        <v>17.970338709655429</v>
      </c>
      <c r="I79" s="2">
        <v>-457.20087096828132</v>
      </c>
      <c r="J79" s="2">
        <v>-3707.1643548386828</v>
      </c>
      <c r="K79" s="2">
        <v>750.83095161276719</v>
      </c>
      <c r="L79" s="21">
        <v>-75.465112902881245</v>
      </c>
      <c r="M79" s="10">
        <v>2.690161290322759</v>
      </c>
      <c r="N79" s="10">
        <v>9.739290322596208</v>
      </c>
      <c r="O79" s="10">
        <v>-902.81877419339912</v>
      </c>
      <c r="P79" s="10">
        <v>-132.59356451613129</v>
      </c>
      <c r="Q79" s="10">
        <v>-448.51885483873292</v>
      </c>
      <c r="R79" s="10">
        <v>21.35227419351558</v>
      </c>
      <c r="S79" s="10">
        <v>-283.48570967618258</v>
      </c>
      <c r="T79" s="10">
        <v>-2762.4925645164299</v>
      </c>
      <c r="U79" s="10">
        <v>593.49969354771792</v>
      </c>
      <c r="V79" s="11">
        <v>-39.890403225673957</v>
      </c>
      <c r="W79" s="10">
        <v>2.3239516129039162</v>
      </c>
      <c r="X79" s="10">
        <v>4.3191451613025196</v>
      </c>
      <c r="Y79" s="10">
        <v>-462.82012903245999</v>
      </c>
      <c r="Z79" s="10">
        <v>-24.81606451614249</v>
      </c>
      <c r="AA79" s="10">
        <v>-350.68077419354279</v>
      </c>
      <c r="AB79" s="10">
        <v>19.884548387092149</v>
      </c>
      <c r="AC79" s="10">
        <v>-522.43632257894399</v>
      </c>
      <c r="AD79" s="10">
        <v>-1792.763903225105</v>
      </c>
      <c r="AE79" s="10">
        <v>224.96938709710389</v>
      </c>
    </row>
    <row r="80" spans="1:31" x14ac:dyDescent="0.2">
      <c r="A80" s="20" t="s">
        <v>0</v>
      </c>
      <c r="B80" s="19">
        <v>-23.79956451610046</v>
      </c>
      <c r="C80" s="2">
        <v>2.399854838709166</v>
      </c>
      <c r="D80" s="2">
        <v>9.7209516129026472</v>
      </c>
      <c r="E80" s="2">
        <v>-375.58424193544403</v>
      </c>
      <c r="F80" s="2">
        <v>-57.215354838715527</v>
      </c>
      <c r="G80" s="2">
        <v>-164.5627419354723</v>
      </c>
      <c r="H80" s="2">
        <v>9.8283225806426238</v>
      </c>
      <c r="I80" s="2">
        <v>-57.153645161431157</v>
      </c>
      <c r="J80" s="2">
        <v>-1163.5151612902871</v>
      </c>
      <c r="K80" s="2">
        <v>126.6255000000294</v>
      </c>
      <c r="L80" s="21">
        <v>-18.91020967742417</v>
      </c>
      <c r="M80" s="10">
        <v>1.207919354838457</v>
      </c>
      <c r="N80" s="10">
        <v>15.7899999999967</v>
      </c>
      <c r="O80" s="10">
        <v>-359.30245161288002</v>
      </c>
      <c r="P80" s="10">
        <v>-41.912758064502484</v>
      </c>
      <c r="Q80" s="10">
        <v>-167.54843548386421</v>
      </c>
      <c r="R80" s="10">
        <v>9.704919354820758</v>
      </c>
      <c r="S80" s="10">
        <v>3.2577741935473661</v>
      </c>
      <c r="T80" s="10">
        <v>-901.38243548377386</v>
      </c>
      <c r="U80" s="10">
        <v>116.9048548387138</v>
      </c>
      <c r="V80" s="11">
        <v>-8.2254677419299114</v>
      </c>
      <c r="W80" s="10">
        <v>0.8867741935482979</v>
      </c>
      <c r="X80" s="10">
        <v>11.09632258064512</v>
      </c>
      <c r="Y80" s="10">
        <v>-170.98269354837291</v>
      </c>
      <c r="Z80" s="10">
        <v>4.7693064516164254</v>
      </c>
      <c r="AA80" s="10">
        <v>-110.1346774193503</v>
      </c>
      <c r="AB80" s="10">
        <v>3.4377258064368021</v>
      </c>
      <c r="AC80" s="10">
        <v>-61.430838709631033</v>
      </c>
      <c r="AD80" s="10">
        <v>-506.62883870944438</v>
      </c>
      <c r="AE80" s="10">
        <v>31.700661290316809</v>
      </c>
    </row>
    <row r="81" spans="1:31" x14ac:dyDescent="0.2">
      <c r="A81" s="20" t="s">
        <v>3</v>
      </c>
      <c r="B81" s="19">
        <v>-57.592467741924708</v>
      </c>
      <c r="C81" s="2">
        <v>1.755564516129168</v>
      </c>
      <c r="D81" s="2">
        <v>15.535661290327999</v>
      </c>
      <c r="E81" s="2">
        <v>-472.06683870963002</v>
      </c>
      <c r="F81" s="2">
        <v>-81.64195161289085</v>
      </c>
      <c r="G81" s="2">
        <v>-202.22374193548421</v>
      </c>
      <c r="H81" s="2">
        <v>16.804129032273181</v>
      </c>
      <c r="I81" s="2">
        <v>-108.16187096797231</v>
      </c>
      <c r="J81" s="2">
        <v>-1683.206887097308</v>
      </c>
      <c r="K81" s="2">
        <v>305.42869354832249</v>
      </c>
      <c r="L81" s="21">
        <v>-62.563983871011928</v>
      </c>
      <c r="M81" s="10">
        <v>2.3980483870982892</v>
      </c>
      <c r="N81" s="10">
        <v>19.27172580645157</v>
      </c>
      <c r="O81" s="10">
        <v>-506.48591935475241</v>
      </c>
      <c r="P81" s="10">
        <v>-75.230451612885005</v>
      </c>
      <c r="Q81" s="10">
        <v>-191.90101612905701</v>
      </c>
      <c r="R81" s="10">
        <v>17.93467741941793</v>
      </c>
      <c r="S81" s="10">
        <v>-30.989467742381201</v>
      </c>
      <c r="T81" s="10">
        <v>-1277.4534838716111</v>
      </c>
      <c r="U81" s="10">
        <v>305.86612903226711</v>
      </c>
      <c r="V81" s="11">
        <v>-40.80508064516377</v>
      </c>
      <c r="W81" s="10">
        <v>1.6333387096787539</v>
      </c>
      <c r="X81" s="10">
        <v>9.7661612903169779</v>
      </c>
      <c r="Y81" s="10">
        <v>-262.71314516140211</v>
      </c>
      <c r="Z81" s="10">
        <v>-15.11962903224555</v>
      </c>
      <c r="AA81" s="10">
        <v>-152.8734032258115</v>
      </c>
      <c r="AB81" s="10">
        <v>5.892564516189327</v>
      </c>
      <c r="AC81" s="10">
        <v>-153.98427419356341</v>
      </c>
      <c r="AD81" s="10">
        <v>-790.87846774267211</v>
      </c>
      <c r="AE81" s="10">
        <v>119.6966935481876</v>
      </c>
    </row>
    <row r="82" spans="1:31" x14ac:dyDescent="0.2">
      <c r="A82" s="20" t="s">
        <v>24</v>
      </c>
      <c r="B82" s="19">
        <v>-34.812758064516743</v>
      </c>
      <c r="C82" s="2">
        <v>2.276112903225763</v>
      </c>
      <c r="D82" s="2">
        <v>26.515193548383131</v>
      </c>
      <c r="E82" s="2">
        <v>-787.13116129008574</v>
      </c>
      <c r="F82" s="2">
        <v>-27.04079032257366</v>
      </c>
      <c r="G82" s="2">
        <v>-252.85791935484741</v>
      </c>
      <c r="H82" s="2">
        <v>24.601709677422448</v>
      </c>
      <c r="I82" s="2">
        <v>-48.465451613000987</v>
      </c>
      <c r="J82" s="2">
        <v>-1078.0598387096079</v>
      </c>
      <c r="K82" s="2">
        <v>607.62145161303954</v>
      </c>
      <c r="L82" s="21">
        <v>-28.281064516133078</v>
      </c>
      <c r="M82" s="10">
        <v>1.722241935483849</v>
      </c>
      <c r="N82" s="10">
        <v>10.675064516124211</v>
      </c>
      <c r="O82" s="10">
        <v>-345.1501290321695</v>
      </c>
      <c r="P82" s="10">
        <v>-13.10201612902963</v>
      </c>
      <c r="Q82" s="10">
        <v>-98.950838709677257</v>
      </c>
      <c r="R82" s="10">
        <v>14.822645161301651</v>
      </c>
      <c r="S82" s="10">
        <v>45.290967741811407</v>
      </c>
      <c r="T82" s="10">
        <v>-409.02032258070159</v>
      </c>
      <c r="U82" s="10">
        <v>363.9859999998082</v>
      </c>
      <c r="V82" s="11">
        <v>-24.94030645161693</v>
      </c>
      <c r="W82" s="10">
        <v>0.4799516129033779</v>
      </c>
      <c r="X82" s="10">
        <v>6.3332096774140441</v>
      </c>
      <c r="Y82" s="10">
        <v>-164.5859838707448</v>
      </c>
      <c r="Z82" s="10">
        <v>5.7193548393702401E-2</v>
      </c>
      <c r="AA82" s="10">
        <v>-82.005629032256536</v>
      </c>
      <c r="AB82" s="10">
        <v>8.5190322580796121</v>
      </c>
      <c r="AC82" s="10">
        <v>-45.757548387326118</v>
      </c>
      <c r="AD82" s="10">
        <v>-229.2889354837848</v>
      </c>
      <c r="AE82" s="10">
        <v>164.13049999997321</v>
      </c>
    </row>
    <row r="83" spans="1:31" x14ac:dyDescent="0.2">
      <c r="A83" s="20" t="s">
        <v>33</v>
      </c>
      <c r="B83" s="19">
        <v>-143.952080645075</v>
      </c>
      <c r="C83" s="2">
        <v>10.0531774193531</v>
      </c>
      <c r="D83" s="2">
        <v>46.292370967738961</v>
      </c>
      <c r="E83" s="2">
        <v>-1905.5624999995309</v>
      </c>
      <c r="F83" s="2">
        <v>-211.9345161291192</v>
      </c>
      <c r="G83" s="2">
        <v>-993.73983870966867</v>
      </c>
      <c r="H83" s="2">
        <v>33.844870967906147</v>
      </c>
      <c r="I83" s="2">
        <v>-578.29962903195087</v>
      </c>
      <c r="J83" s="2">
        <v>-5813.8359516124328</v>
      </c>
      <c r="K83" s="2">
        <v>612.43317741916303</v>
      </c>
      <c r="L83" s="21">
        <v>-124.22916129023859</v>
      </c>
      <c r="M83" s="10">
        <v>12.542870967739139</v>
      </c>
      <c r="N83" s="10">
        <v>35.761112903247053</v>
      </c>
      <c r="O83" s="10">
        <v>-1597.216016129212</v>
      </c>
      <c r="P83" s="10">
        <v>-162.91154838710079</v>
      </c>
      <c r="Q83" s="10">
        <v>-899.90769354849454</v>
      </c>
      <c r="R83" s="10">
        <v>29.633096774246901</v>
      </c>
      <c r="S83" s="10">
        <v>12.39988709774709</v>
      </c>
      <c r="T83" s="10">
        <v>-4553.2531774192321</v>
      </c>
      <c r="U83" s="10">
        <v>565.80504838695686</v>
      </c>
      <c r="V83" s="11">
        <v>-79.853596774108652</v>
      </c>
      <c r="W83" s="10">
        <v>8.1386612903205648</v>
      </c>
      <c r="X83" s="10">
        <v>19.150499999986572</v>
      </c>
      <c r="Y83" s="10">
        <v>-915.94290322628956</v>
      </c>
      <c r="Z83" s="10">
        <v>-26.1873709677328</v>
      </c>
      <c r="AA83" s="10">
        <v>-791.62291935490396</v>
      </c>
      <c r="AB83" s="10">
        <v>10.72256451618647</v>
      </c>
      <c r="AC83" s="10">
        <v>-156.9711451611451</v>
      </c>
      <c r="AD83" s="10">
        <v>-2736.5365161275072</v>
      </c>
      <c r="AE83" s="10">
        <v>193.9801612903274</v>
      </c>
    </row>
    <row r="84" spans="1:31" x14ac:dyDescent="0.2">
      <c r="A84" s="20" t="s">
        <v>30</v>
      </c>
      <c r="B84" s="19">
        <v>-36.412370967736003</v>
      </c>
      <c r="C84" s="2">
        <v>1.1393225806451099</v>
      </c>
      <c r="D84" s="2">
        <v>16.087080645152259</v>
      </c>
      <c r="E84" s="2">
        <v>-321.1535645158894</v>
      </c>
      <c r="F84" s="2">
        <v>-64.162983870966698</v>
      </c>
      <c r="G84" s="2">
        <v>-168.16156451613119</v>
      </c>
      <c r="H84" s="2">
        <v>7.030790322585287</v>
      </c>
      <c r="I84" s="2">
        <v>-84.309693548443818</v>
      </c>
      <c r="J84" s="2">
        <v>-1351.6483064523511</v>
      </c>
      <c r="K84" s="2">
        <v>152.72106451598421</v>
      </c>
      <c r="L84" s="21">
        <v>-34.902080645162847</v>
      </c>
      <c r="M84" s="10">
        <v>-0.34475806451619939</v>
      </c>
      <c r="N84" s="10">
        <v>7.8274516128998757</v>
      </c>
      <c r="O84" s="10">
        <v>-298.46712903217792</v>
      </c>
      <c r="P84" s="10">
        <v>-63.444999999997968</v>
      </c>
      <c r="Q84" s="10">
        <v>-173.78530645161379</v>
      </c>
      <c r="R84" s="10">
        <v>11.10791935484383</v>
      </c>
      <c r="S84" s="10">
        <v>-36.594387096866598</v>
      </c>
      <c r="T84" s="10">
        <v>-1131.4191290327019</v>
      </c>
      <c r="U84" s="10">
        <v>124.9100483869953</v>
      </c>
      <c r="V84" s="11">
        <v>-7.4063548387120282</v>
      </c>
      <c r="W84" s="10">
        <v>0.17980645161293191</v>
      </c>
      <c r="X84" s="10">
        <v>3.254145161287048</v>
      </c>
      <c r="Y84" s="10">
        <v>-154.60911290313629</v>
      </c>
      <c r="Z84" s="10">
        <v>-12.414064516143259</v>
      </c>
      <c r="AA84" s="10">
        <v>-147.39969354839491</v>
      </c>
      <c r="AB84" s="10">
        <v>5.9512096774373786</v>
      </c>
      <c r="AC84" s="10">
        <v>-116.8440322579486</v>
      </c>
      <c r="AD84" s="10">
        <v>-675.16427419393233</v>
      </c>
      <c r="AE84" s="10">
        <v>24.166290322628111</v>
      </c>
    </row>
    <row r="85" spans="1:31" x14ac:dyDescent="0.2">
      <c r="A85" s="20" t="s">
        <v>4</v>
      </c>
      <c r="B85" s="19">
        <v>-5.0169032258052244</v>
      </c>
      <c r="C85" s="2">
        <v>0.14240322580645889</v>
      </c>
      <c r="D85" s="2">
        <v>1.7618387096775781</v>
      </c>
      <c r="E85" s="2">
        <v>-60.855241935508559</v>
      </c>
      <c r="F85" s="2">
        <v>-6.1406451612900357</v>
      </c>
      <c r="G85" s="2">
        <v>-36.82329032258081</v>
      </c>
      <c r="H85" s="2">
        <v>1.6190806451610349</v>
      </c>
      <c r="I85" s="2">
        <v>-19.303693548413069</v>
      </c>
      <c r="J85" s="2">
        <v>-199.31556451563159</v>
      </c>
      <c r="K85" s="2">
        <v>16.93932258063559</v>
      </c>
      <c r="L85" s="21">
        <v>-4.2923709677390791</v>
      </c>
      <c r="M85" s="10">
        <v>0.57808064516131796</v>
      </c>
      <c r="N85" s="10">
        <v>1.1814193548374119</v>
      </c>
      <c r="O85" s="10">
        <v>-55.276580645182101</v>
      </c>
      <c r="P85" s="10">
        <v>-4.079483870963891</v>
      </c>
      <c r="Q85" s="10">
        <v>-35.470419354836203</v>
      </c>
      <c r="R85" s="10">
        <v>1.6552096774181979</v>
      </c>
      <c r="S85" s="10">
        <v>-6.6485483870954223</v>
      </c>
      <c r="T85" s="10">
        <v>-123.2916612903137</v>
      </c>
      <c r="U85" s="10">
        <v>13.316580645140681</v>
      </c>
      <c r="V85" s="11">
        <v>-2.4298548387079322</v>
      </c>
      <c r="W85" s="10">
        <v>0.35559677419355029</v>
      </c>
      <c r="X85" s="10">
        <v>0.6244516129020814</v>
      </c>
      <c r="Y85" s="10">
        <v>-28.95887096774306</v>
      </c>
      <c r="Z85" s="10">
        <v>1.130725806451641</v>
      </c>
      <c r="AA85" s="10">
        <v>-27.577338709675139</v>
      </c>
      <c r="AB85" s="10">
        <v>1.171758064517334</v>
      </c>
      <c r="AC85" s="10">
        <v>-16.41125806451798</v>
      </c>
      <c r="AD85" s="10">
        <v>-69.49467741936941</v>
      </c>
      <c r="AE85" s="10">
        <v>5.7131612902974727</v>
      </c>
    </row>
    <row r="86" spans="1:31" x14ac:dyDescent="0.2">
      <c r="A86" s="20" t="s">
        <v>31</v>
      </c>
      <c r="B86" s="19">
        <v>-62.661983870983221</v>
      </c>
      <c r="C86" s="2">
        <v>3.1590967741939702</v>
      </c>
      <c r="D86" s="2">
        <v>28.77148387096522</v>
      </c>
      <c r="E86" s="2">
        <v>-666.12530645163611</v>
      </c>
      <c r="F86" s="2">
        <v>-48.138967741935531</v>
      </c>
      <c r="G86" s="2">
        <v>-456.98624193547272</v>
      </c>
      <c r="H86" s="2">
        <v>29.957596774181852</v>
      </c>
      <c r="I86" s="2">
        <v>-180.08470967737659</v>
      </c>
      <c r="J86" s="2">
        <v>-2071.1470483877779</v>
      </c>
      <c r="K86" s="2">
        <v>745.93048387104636</v>
      </c>
      <c r="L86" s="21">
        <v>-58.406193548407693</v>
      </c>
      <c r="M86" s="10">
        <v>1.0768225806444409</v>
      </c>
      <c r="N86" s="10">
        <v>26.90416129031594</v>
      </c>
      <c r="O86" s="10">
        <v>-427.40370967754069</v>
      </c>
      <c r="P86" s="10">
        <v>-38.587564516132097</v>
      </c>
      <c r="Q86" s="10">
        <v>-221.50904838706859</v>
      </c>
      <c r="R86" s="10">
        <v>21.074564516068921</v>
      </c>
      <c r="S86" s="10">
        <v>113.45740322568901</v>
      </c>
      <c r="T86" s="10">
        <v>-972.25180645115188</v>
      </c>
      <c r="U86" s="10">
        <v>505.87696774200259</v>
      </c>
      <c r="V86" s="11">
        <v>-41.840451612915551</v>
      </c>
      <c r="W86" s="10">
        <v>0.96887096774134396</v>
      </c>
      <c r="X86" s="10">
        <v>19.939354838707271</v>
      </c>
      <c r="Y86" s="10">
        <v>-220.50359677399601</v>
      </c>
      <c r="Z86" s="10">
        <v>-10.33666129032405</v>
      </c>
      <c r="AA86" s="10">
        <v>-194.35296774190309</v>
      </c>
      <c r="AB86" s="10">
        <v>12.11701612897976</v>
      </c>
      <c r="AC86" s="10">
        <v>-33.798354838875632</v>
      </c>
      <c r="AD86" s="10">
        <v>-509.71938709633491</v>
      </c>
      <c r="AE86" s="10">
        <v>181.1057419355748</v>
      </c>
    </row>
    <row r="87" spans="1:31" x14ac:dyDescent="0.2">
      <c r="A87" s="20" t="s">
        <v>5</v>
      </c>
      <c r="B87" s="19">
        <v>-411.55943548391542</v>
      </c>
      <c r="C87" s="2">
        <v>12.64274193548969</v>
      </c>
      <c r="D87" s="2">
        <v>162.71248387095309</v>
      </c>
      <c r="E87" s="2">
        <v>-4072.087306450464</v>
      </c>
      <c r="F87" s="2">
        <v>-576.17759677412653</v>
      </c>
      <c r="G87" s="2">
        <v>-1976.386112903559</v>
      </c>
      <c r="H87" s="2">
        <v>106.2159354838663</v>
      </c>
      <c r="I87" s="2">
        <v>-796.17929031909</v>
      </c>
      <c r="J87" s="2">
        <v>-11774.358112903999</v>
      </c>
      <c r="K87" s="2">
        <v>2563.9568548357529</v>
      </c>
      <c r="L87" s="21">
        <v>-337.41501612893688</v>
      </c>
      <c r="M87" s="10">
        <v>8.9548870967800589</v>
      </c>
      <c r="N87" s="10">
        <v>108.51816129049951</v>
      </c>
      <c r="O87" s="10">
        <v>-4210.4377258051554</v>
      </c>
      <c r="P87" s="10">
        <v>-497.88140322602078</v>
      </c>
      <c r="Q87" s="10">
        <v>-1764.9499032261931</v>
      </c>
      <c r="R87" s="10">
        <v>96.86580645179437</v>
      </c>
      <c r="S87" s="10">
        <v>-35.162419352127657</v>
      </c>
      <c r="T87" s="10">
        <v>-9319.580290323207</v>
      </c>
      <c r="U87" s="10">
        <v>1673.284951612017</v>
      </c>
      <c r="V87" s="11">
        <v>-220.20387096765691</v>
      </c>
      <c r="W87" s="10">
        <v>8.6921612903241066</v>
      </c>
      <c r="X87" s="10">
        <v>30.751758064560949</v>
      </c>
      <c r="Y87" s="10">
        <v>-2393.2069032263848</v>
      </c>
      <c r="Z87" s="10">
        <v>-28.710048387240199</v>
      </c>
      <c r="AA87" s="10">
        <v>-1474.09058064543</v>
      </c>
      <c r="AB87" s="10">
        <v>20.284806451802289</v>
      </c>
      <c r="AC87" s="10">
        <v>-872.23746773987523</v>
      </c>
      <c r="AD87" s="10">
        <v>-5428.0509677438486</v>
      </c>
      <c r="AE87" s="10">
        <v>357.22766128896222</v>
      </c>
    </row>
    <row r="88" spans="1:31" x14ac:dyDescent="0.2">
      <c r="A88" s="20" t="s">
        <v>22</v>
      </c>
      <c r="B88" s="19">
        <v>-24.025870967746219</v>
      </c>
      <c r="C88" s="2">
        <v>0.78382258064510446</v>
      </c>
      <c r="D88" s="2">
        <v>6.320354838707229</v>
      </c>
      <c r="E88" s="2">
        <v>-220.89687096762191</v>
      </c>
      <c r="F88" s="2">
        <v>-28.615016129030661</v>
      </c>
      <c r="G88" s="2">
        <v>-127.3277096774279</v>
      </c>
      <c r="H88" s="2">
        <v>6.9249193548303722</v>
      </c>
      <c r="I88" s="2">
        <v>-52.836290322481503</v>
      </c>
      <c r="J88" s="2">
        <v>-1062.8450322580279</v>
      </c>
      <c r="K88" s="2">
        <v>165.92112903212231</v>
      </c>
      <c r="L88" s="21">
        <v>-19.123338709677661</v>
      </c>
      <c r="M88" s="10">
        <v>-0.47422580645158419</v>
      </c>
      <c r="N88" s="10">
        <v>5.9279354838699456</v>
      </c>
      <c r="O88" s="10">
        <v>-164.84340322576239</v>
      </c>
      <c r="P88" s="10">
        <v>-22.213241935484842</v>
      </c>
      <c r="Q88" s="10">
        <v>-117.776500000002</v>
      </c>
      <c r="R88" s="10">
        <v>4.5237258064263921</v>
      </c>
      <c r="S88" s="10">
        <v>10.72993548383576</v>
      </c>
      <c r="T88" s="10">
        <v>-796.36064516155704</v>
      </c>
      <c r="U88" s="10">
        <v>181.8135322578627</v>
      </c>
      <c r="V88" s="11">
        <v>-17.78717741935754</v>
      </c>
      <c r="W88" s="10">
        <v>-1.6419354838721881E-2</v>
      </c>
      <c r="X88" s="10">
        <v>1.7639999999980169</v>
      </c>
      <c r="Y88" s="10">
        <v>-90.528161290184329</v>
      </c>
      <c r="Z88" s="10">
        <v>0.30719354838478352</v>
      </c>
      <c r="AA88" s="10">
        <v>-108.9877258064566</v>
      </c>
      <c r="AB88" s="10">
        <v>0.84901612901519385</v>
      </c>
      <c r="AC88" s="10">
        <v>-27.700306451642099</v>
      </c>
      <c r="AD88" s="10">
        <v>-537.27761290321848</v>
      </c>
      <c r="AE88" s="10">
        <v>84.0657258062338</v>
      </c>
    </row>
    <row r="89" spans="1:31" x14ac:dyDescent="0.2">
      <c r="A89" s="20" t="s">
        <v>6</v>
      </c>
      <c r="B89" s="19">
        <v>-183.31430645156581</v>
      </c>
      <c r="C89" s="2">
        <v>4.5435322580649702</v>
      </c>
      <c r="D89" s="2">
        <v>80.342500000029432</v>
      </c>
      <c r="E89" s="2">
        <v>-1886.08467742064</v>
      </c>
      <c r="F89" s="2">
        <v>-413.0968548387379</v>
      </c>
      <c r="G89" s="2">
        <v>-921.15790322580858</v>
      </c>
      <c r="H89" s="2">
        <v>53.621903225787037</v>
      </c>
      <c r="I89" s="2">
        <v>-391.05516129014711</v>
      </c>
      <c r="J89" s="2">
        <v>-6527.0042419347546</v>
      </c>
      <c r="K89" s="2">
        <v>817.37764516161565</v>
      </c>
      <c r="L89" s="21">
        <v>-164.73664516129739</v>
      </c>
      <c r="M89" s="10">
        <v>4.6331774193516582</v>
      </c>
      <c r="N89" s="10">
        <v>83.536322580755595</v>
      </c>
      <c r="O89" s="10">
        <v>-1785.591629032544</v>
      </c>
      <c r="P89" s="10">
        <v>-279.80491935491648</v>
      </c>
      <c r="Q89" s="10">
        <v>-878.96101612912469</v>
      </c>
      <c r="R89" s="10">
        <v>50.606145161487937</v>
      </c>
      <c r="S89" s="10">
        <v>-224.65472580538159</v>
      </c>
      <c r="T89" s="10">
        <v>-5146.9127903229764</v>
      </c>
      <c r="U89" s="10">
        <v>753.72301612965043</v>
      </c>
      <c r="V89" s="11">
        <v>-106.20748387097549</v>
      </c>
      <c r="W89" s="10">
        <v>1.1694677419351189</v>
      </c>
      <c r="X89" s="10">
        <v>42.510193548510749</v>
      </c>
      <c r="Y89" s="10">
        <v>-874.73432258131402</v>
      </c>
      <c r="Z89" s="10">
        <v>44.715822580596431</v>
      </c>
      <c r="AA89" s="10">
        <v>-597.17541935492989</v>
      </c>
      <c r="AB89" s="10">
        <v>12.368887097009971</v>
      </c>
      <c r="AC89" s="10">
        <v>-688.45137096631436</v>
      </c>
      <c r="AD89" s="10">
        <v>-2767.0260645152098</v>
      </c>
      <c r="AE89" s="10">
        <v>257.67514516238958</v>
      </c>
    </row>
    <row r="90" spans="1:31" x14ac:dyDescent="0.2">
      <c r="A90" s="20" t="s">
        <v>7</v>
      </c>
      <c r="B90" s="19">
        <v>-6.3796612903244343</v>
      </c>
      <c r="C90" s="2">
        <v>0.2561612903225684</v>
      </c>
      <c r="D90" s="2">
        <v>2.9764032258056932</v>
      </c>
      <c r="E90" s="2">
        <v>-107.33603225799069</v>
      </c>
      <c r="F90" s="2">
        <v>-4.8839516129034646</v>
      </c>
      <c r="G90" s="2">
        <v>-55.594241935481733</v>
      </c>
      <c r="H90" s="2">
        <v>5.1565000000006549</v>
      </c>
      <c r="I90" s="2">
        <v>-39.380419354830231</v>
      </c>
      <c r="J90" s="2">
        <v>-253.99595161290731</v>
      </c>
      <c r="K90" s="2">
        <v>171.60246774191029</v>
      </c>
      <c r="L90" s="21">
        <v>-0.89566129032379738</v>
      </c>
      <c r="M90" s="10">
        <v>0.28320967741941078</v>
      </c>
      <c r="N90" s="10">
        <v>0.74551612903190778</v>
      </c>
      <c r="O90" s="10">
        <v>-47.403967741884351</v>
      </c>
      <c r="P90" s="10">
        <v>-4.2202903225795918</v>
      </c>
      <c r="Q90" s="10">
        <v>-18.72027419354631</v>
      </c>
      <c r="R90" s="10">
        <v>2.1875161290295968</v>
      </c>
      <c r="S90" s="10">
        <v>20.638516129045222</v>
      </c>
      <c r="T90" s="10">
        <v>-104.5447096773603</v>
      </c>
      <c r="U90" s="10">
        <v>74.180870967697842</v>
      </c>
      <c r="V90" s="11">
        <v>-0.99437096774382816</v>
      </c>
      <c r="W90" s="10">
        <v>0.20835483870974239</v>
      </c>
      <c r="X90" s="10">
        <v>0.54814516129096569</v>
      </c>
      <c r="Y90" s="10">
        <v>-25.06262903222645</v>
      </c>
      <c r="Z90" s="10">
        <v>-1.5257096774204619</v>
      </c>
      <c r="AA90" s="10">
        <v>-19.40064516129015</v>
      </c>
      <c r="AB90" s="10">
        <v>0.91604838709416425</v>
      </c>
      <c r="AC90" s="10">
        <v>4.302032258072793</v>
      </c>
      <c r="AD90" s="10">
        <v>-55.090354838696939</v>
      </c>
      <c r="AE90" s="10">
        <v>31.558290322471951</v>
      </c>
    </row>
    <row r="91" spans="1:31" x14ac:dyDescent="0.2">
      <c r="A91" s="20" t="s">
        <v>8</v>
      </c>
      <c r="B91" s="19">
        <v>-14.9500967741912</v>
      </c>
      <c r="C91" s="2">
        <v>0.21419354838706631</v>
      </c>
      <c r="D91" s="2">
        <v>7.5983870967703444</v>
      </c>
      <c r="E91" s="2">
        <v>-211.12161290342539</v>
      </c>
      <c r="F91" s="2">
        <v>-38.519129032252408</v>
      </c>
      <c r="G91" s="2">
        <v>-118.9692258064352</v>
      </c>
      <c r="H91" s="2">
        <v>7.5163064516089371</v>
      </c>
      <c r="I91" s="2">
        <v>-57.575354838800877</v>
      </c>
      <c r="J91" s="2">
        <v>-718.45972580693717</v>
      </c>
      <c r="K91" s="2">
        <v>156.1007580644872</v>
      </c>
      <c r="L91" s="21">
        <v>-24.77238709677242</v>
      </c>
      <c r="M91" s="10">
        <v>0.52746774193578716</v>
      </c>
      <c r="N91" s="10">
        <v>11.489032258061631</v>
      </c>
      <c r="O91" s="10">
        <v>-185.4558548386419</v>
      </c>
      <c r="P91" s="10">
        <v>-30.210370967741831</v>
      </c>
      <c r="Q91" s="10">
        <v>-108.50496774191529</v>
      </c>
      <c r="R91" s="10">
        <v>7.2035161290329039</v>
      </c>
      <c r="S91" s="10">
        <v>2.6205967742619261</v>
      </c>
      <c r="T91" s="10">
        <v>-600.8721129035938</v>
      </c>
      <c r="U91" s="10">
        <v>130.80296774194119</v>
      </c>
      <c r="V91" s="11">
        <v>-17.702838709674431</v>
      </c>
      <c r="W91" s="10">
        <v>1.6500000000228131E-2</v>
      </c>
      <c r="X91" s="10">
        <v>6.7918387096781734</v>
      </c>
      <c r="Y91" s="10">
        <v>-118.1418225805425</v>
      </c>
      <c r="Z91" s="10">
        <v>0.39601612904018929</v>
      </c>
      <c r="AA91" s="10">
        <v>-102.1923387096636</v>
      </c>
      <c r="AB91" s="10">
        <v>4.2192741935438054</v>
      </c>
      <c r="AC91" s="10">
        <v>-52.29801612913068</v>
      </c>
      <c r="AD91" s="10">
        <v>-376.56938709682748</v>
      </c>
      <c r="AE91" s="10">
        <v>42.474854838693389</v>
      </c>
    </row>
    <row r="92" spans="1:31" x14ac:dyDescent="0.2">
      <c r="A92" s="20" t="s">
        <v>23</v>
      </c>
      <c r="B92" s="19">
        <v>-241.4213225806252</v>
      </c>
      <c r="C92" s="2">
        <v>3.594564516129227</v>
      </c>
      <c r="D92" s="2">
        <v>72.405370967701501</v>
      </c>
      <c r="E92" s="2">
        <v>-2205.144064516297</v>
      </c>
      <c r="F92" s="2">
        <v>-431.19972580643969</v>
      </c>
      <c r="G92" s="2">
        <v>-974.63403225809691</v>
      </c>
      <c r="H92" s="2">
        <v>83.336225806356907</v>
      </c>
      <c r="I92" s="2">
        <v>-469.12561290485252</v>
      </c>
      <c r="J92" s="2">
        <v>-9103.4374677430224</v>
      </c>
      <c r="K92" s="2">
        <v>1877.0136612899839</v>
      </c>
      <c r="L92" s="21">
        <v>-251.3972903224564</v>
      </c>
      <c r="M92" s="10">
        <v>-3.301935483871175</v>
      </c>
      <c r="N92" s="10">
        <v>64.407403225744616</v>
      </c>
      <c r="O92" s="10">
        <v>-2215.7787258061612</v>
      </c>
      <c r="P92" s="10">
        <v>-337.44714516139459</v>
      </c>
      <c r="Q92" s="10">
        <v>-970.89593548391895</v>
      </c>
      <c r="R92" s="10">
        <v>68.150516128591107</v>
      </c>
      <c r="S92" s="10">
        <v>273.18566128899971</v>
      </c>
      <c r="T92" s="10">
        <v>-7613.0921129065173</v>
      </c>
      <c r="U92" s="10">
        <v>1683.3474838711561</v>
      </c>
      <c r="V92" s="11">
        <v>-81.647354838581037</v>
      </c>
      <c r="W92" s="10">
        <v>-0.51449999999979723</v>
      </c>
      <c r="X92" s="10">
        <v>23.913225806420371</v>
      </c>
      <c r="Y92" s="10">
        <v>-1058.0407580649121</v>
      </c>
      <c r="Z92" s="10">
        <v>13.717112903242869</v>
      </c>
      <c r="AA92" s="10">
        <v>-786.4003870968578</v>
      </c>
      <c r="AB92" s="10">
        <v>11.88466129007058</v>
      </c>
      <c r="AC92" s="10">
        <v>-649.29379032448901</v>
      </c>
      <c r="AD92" s="10">
        <v>-4762.6228225807736</v>
      </c>
      <c r="AE92" s="10">
        <v>417.70345161239942</v>
      </c>
    </row>
    <row r="93" spans="1:31" x14ac:dyDescent="0.2">
      <c r="A93" s="20" t="s">
        <v>35</v>
      </c>
      <c r="B93" s="19">
        <v>-219.56854838733409</v>
      </c>
      <c r="C93" s="2">
        <v>2.1406451612909052</v>
      </c>
      <c r="D93" s="2">
        <v>91.497548387013381</v>
      </c>
      <c r="E93" s="2">
        <v>-2629.329838712441</v>
      </c>
      <c r="F93" s="2">
        <v>-372.10648387105869</v>
      </c>
      <c r="G93" s="2">
        <v>-990.51277419363532</v>
      </c>
      <c r="H93" s="2">
        <v>52.659790322490998</v>
      </c>
      <c r="I93" s="2">
        <v>-575.28441935104706</v>
      </c>
      <c r="J93" s="2">
        <v>-10020.087241936521</v>
      </c>
      <c r="K93" s="2">
        <v>1647.5080483850929</v>
      </c>
      <c r="L93" s="21">
        <v>-185.68529032268711</v>
      </c>
      <c r="M93" s="10">
        <v>5.0763870967736073</v>
      </c>
      <c r="N93" s="10">
        <v>69.723435483874383</v>
      </c>
      <c r="O93" s="10">
        <v>-2833.486806453272</v>
      </c>
      <c r="P93" s="10">
        <v>-347.88674193553692</v>
      </c>
      <c r="Q93" s="10">
        <v>-1018.221612903138</v>
      </c>
      <c r="R93" s="10">
        <v>54.249806451668299</v>
      </c>
      <c r="S93" s="10">
        <v>-562.86977419141806</v>
      </c>
      <c r="T93" s="10">
        <v>-8701.7529838718965</v>
      </c>
      <c r="U93" s="10">
        <v>1508.304483870081</v>
      </c>
      <c r="V93" s="11">
        <v>-105.4412903225936</v>
      </c>
      <c r="W93" s="10">
        <v>3.9143225806462949</v>
      </c>
      <c r="X93" s="10">
        <v>28.072709677390929</v>
      </c>
      <c r="Y93" s="10">
        <v>-1833.6186935505559</v>
      </c>
      <c r="Z93" s="10">
        <v>-54.249983871076253</v>
      </c>
      <c r="AA93" s="10">
        <v>-983.60420967736945</v>
      </c>
      <c r="AB93" s="10">
        <v>23.975177419359881</v>
      </c>
      <c r="AC93" s="10">
        <v>-1247.1455967735619</v>
      </c>
      <c r="AD93" s="10">
        <v>-5616.8874354803511</v>
      </c>
      <c r="AE93" s="10">
        <v>421.15895161361942</v>
      </c>
    </row>
    <row r="94" spans="1:31" x14ac:dyDescent="0.2">
      <c r="A94" s="20" t="s">
        <v>9</v>
      </c>
      <c r="B94" s="19">
        <v>-38.944677419343492</v>
      </c>
      <c r="C94" s="2">
        <v>2.0832096774194429</v>
      </c>
      <c r="D94" s="2">
        <v>19.763951612918099</v>
      </c>
      <c r="E94" s="2">
        <v>-650.05932258060943</v>
      </c>
      <c r="F94" s="2">
        <v>-78.256532258082999</v>
      </c>
      <c r="G94" s="2">
        <v>-181.42899999999921</v>
      </c>
      <c r="H94" s="2">
        <v>19.647967741938469</v>
      </c>
      <c r="I94" s="2">
        <v>-190.40991935513671</v>
      </c>
      <c r="J94" s="2">
        <v>-1645.2886935485469</v>
      </c>
      <c r="K94" s="2">
        <v>305.94816129053191</v>
      </c>
      <c r="L94" s="21">
        <v>-44.860064516141414</v>
      </c>
      <c r="M94" s="10">
        <v>2.750161290322684</v>
      </c>
      <c r="N94" s="10">
        <v>19.966016129025391</v>
      </c>
      <c r="O94" s="10">
        <v>-588.36596774210886</v>
      </c>
      <c r="P94" s="10">
        <v>-48.893322580662968</v>
      </c>
      <c r="Q94" s="10">
        <v>-123.0351451612912</v>
      </c>
      <c r="R94" s="10">
        <v>6.6836935484226077</v>
      </c>
      <c r="S94" s="10">
        <v>24.56532258056405</v>
      </c>
      <c r="T94" s="10">
        <v>-925.42232258072295</v>
      </c>
      <c r="U94" s="10">
        <v>238.422661290495</v>
      </c>
      <c r="V94" s="11">
        <v>-24.17998387099172</v>
      </c>
      <c r="W94" s="10">
        <v>1.7002096774194091</v>
      </c>
      <c r="X94" s="10">
        <v>8.0168709677321122</v>
      </c>
      <c r="Y94" s="10">
        <v>-291.83274193582002</v>
      </c>
      <c r="Z94" s="10">
        <v>6.5996935483646553</v>
      </c>
      <c r="AA94" s="10">
        <v>-82.806290322584061</v>
      </c>
      <c r="AB94" s="10">
        <v>1.1525000000124681</v>
      </c>
      <c r="AC94" s="10">
        <v>-117.2374516132288</v>
      </c>
      <c r="AD94" s="10">
        <v>-508.70400000037318</v>
      </c>
      <c r="AE94" s="10">
        <v>91.821919354943617</v>
      </c>
    </row>
    <row r="95" spans="1:31" x14ac:dyDescent="0.2">
      <c r="A95" s="20" t="s">
        <v>1</v>
      </c>
      <c r="B95" s="19">
        <v>-40.382516129028183</v>
      </c>
      <c r="C95" s="2">
        <v>1.195290322580554</v>
      </c>
      <c r="D95" s="2">
        <v>12.235564516125351</v>
      </c>
      <c r="E95" s="2">
        <v>-305.22896774213137</v>
      </c>
      <c r="F95" s="2">
        <v>-18.025516129032081</v>
      </c>
      <c r="G95" s="2">
        <v>-154.5596774193458</v>
      </c>
      <c r="H95" s="2">
        <v>10.201451612894809</v>
      </c>
      <c r="I95" s="2">
        <v>-67.989677419244572</v>
      </c>
      <c r="J95" s="2">
        <v>-771.13495161334015</v>
      </c>
      <c r="K95" s="2">
        <v>275.77950000004961</v>
      </c>
      <c r="L95" s="21">
        <v>-30.64469354838009</v>
      </c>
      <c r="M95" s="10">
        <v>0.82445161290283242</v>
      </c>
      <c r="N95" s="10">
        <v>8.0363064516145144</v>
      </c>
      <c r="O95" s="10">
        <v>-203.4321935486214</v>
      </c>
      <c r="P95" s="10">
        <v>-7.6385645161288034</v>
      </c>
      <c r="Q95" s="10">
        <v>-62.261419354837052</v>
      </c>
      <c r="R95" s="10">
        <v>8.1162096774164247</v>
      </c>
      <c r="S95" s="10">
        <v>32.542741935574</v>
      </c>
      <c r="T95" s="10">
        <v>-341.32674193579038</v>
      </c>
      <c r="U95" s="10">
        <v>126.78406451621331</v>
      </c>
      <c r="V95" s="11">
        <v>-23.181274193544649</v>
      </c>
      <c r="W95" s="10">
        <v>0.39883870967730012</v>
      </c>
      <c r="X95" s="10">
        <v>2.125161290324515</v>
      </c>
      <c r="Y95" s="10">
        <v>-112.5830161291798</v>
      </c>
      <c r="Z95" s="10">
        <v>2.4573225806449401</v>
      </c>
      <c r="AA95" s="10">
        <v>-45.976032258067967</v>
      </c>
      <c r="AB95" s="10">
        <v>5.6069677419402826</v>
      </c>
      <c r="AC95" s="10">
        <v>-29.785129032302049</v>
      </c>
      <c r="AD95" s="10">
        <v>-188.66562903233529</v>
      </c>
      <c r="AE95" s="10">
        <v>37.967822580581768</v>
      </c>
    </row>
    <row r="96" spans="1:31" x14ac:dyDescent="0.2">
      <c r="A96" s="20" t="s">
        <v>10</v>
      </c>
      <c r="B96" s="19">
        <v>-61.685112903215703</v>
      </c>
      <c r="C96" s="2">
        <v>7.867177419355861</v>
      </c>
      <c r="D96" s="2">
        <v>39.301854838709339</v>
      </c>
      <c r="E96" s="2">
        <v>-878.14462903231049</v>
      </c>
      <c r="F96" s="2">
        <v>-27.8184677419294</v>
      </c>
      <c r="G96" s="2">
        <v>-428.10927419351458</v>
      </c>
      <c r="H96" s="2">
        <v>38.398790322615937</v>
      </c>
      <c r="I96" s="2">
        <v>-149.07383870968829</v>
      </c>
      <c r="J96" s="2">
        <v>-1926.8721451611709</v>
      </c>
      <c r="K96" s="2">
        <v>611.2381451612398</v>
      </c>
      <c r="L96" s="21">
        <v>-28.867435483893029</v>
      </c>
      <c r="M96" s="10">
        <v>4.4956129032257106</v>
      </c>
      <c r="N96" s="10">
        <v>18.059451612897568</v>
      </c>
      <c r="O96" s="10">
        <v>-396.82382258047318</v>
      </c>
      <c r="P96" s="10">
        <v>-26.638370967745939</v>
      </c>
      <c r="Q96" s="10">
        <v>-166.40059677418591</v>
      </c>
      <c r="R96" s="10">
        <v>26.692661290351801</v>
      </c>
      <c r="S96" s="10">
        <v>122.9590645159054</v>
      </c>
      <c r="T96" s="10">
        <v>-822.46577419362234</v>
      </c>
      <c r="U96" s="10">
        <v>306.27751612905712</v>
      </c>
      <c r="V96" s="11">
        <v>-21.151870967731469</v>
      </c>
      <c r="W96" s="10">
        <v>1.6482096774199411</v>
      </c>
      <c r="X96" s="10">
        <v>8.5792741935482351</v>
      </c>
      <c r="Y96" s="10">
        <v>-224.73541935449171</v>
      </c>
      <c r="Z96" s="10">
        <v>5.1495322580601366</v>
      </c>
      <c r="AA96" s="10">
        <v>-129.9467903225694</v>
      </c>
      <c r="AB96" s="10">
        <v>14.81712903227214</v>
      </c>
      <c r="AC96" s="10">
        <v>-14.19666129049334</v>
      </c>
      <c r="AD96" s="10">
        <v>-427.17609677344188</v>
      </c>
      <c r="AE96" s="10">
        <v>132.06209677427771</v>
      </c>
    </row>
    <row r="97" spans="1:31" x14ac:dyDescent="0.2">
      <c r="A97" s="20" t="s">
        <v>27</v>
      </c>
      <c r="B97" s="19">
        <v>-18.50103225806642</v>
      </c>
      <c r="C97" s="2">
        <v>0.9023870967741987</v>
      </c>
      <c r="D97" s="2">
        <v>3.5693064516121069</v>
      </c>
      <c r="E97" s="2">
        <v>-157.44898387097581</v>
      </c>
      <c r="F97" s="2">
        <v>-24.117258064519898</v>
      </c>
      <c r="G97" s="2">
        <v>-74.216645161287602</v>
      </c>
      <c r="H97" s="2">
        <v>2.5036129032278569</v>
      </c>
      <c r="I97" s="2">
        <v>-29.252693548323879</v>
      </c>
      <c r="J97" s="2">
        <v>-616.99801612909005</v>
      </c>
      <c r="K97" s="2">
        <v>94.776612903171724</v>
      </c>
      <c r="L97" s="21">
        <v>-22.717419354837659</v>
      </c>
      <c r="M97" s="10">
        <v>0.6353064516129785</v>
      </c>
      <c r="N97" s="10">
        <v>5.1332419354821583</v>
      </c>
      <c r="O97" s="10">
        <v>-182.36149999999381</v>
      </c>
      <c r="P97" s="10">
        <v>-19.286145161295732</v>
      </c>
      <c r="Q97" s="10">
        <v>-99.949241935478838</v>
      </c>
      <c r="R97" s="10">
        <v>3.277370967741891</v>
      </c>
      <c r="S97" s="10">
        <v>-28.33495161290611</v>
      </c>
      <c r="T97" s="10">
        <v>-510.83848387117712</v>
      </c>
      <c r="U97" s="10">
        <v>89.591467741857315</v>
      </c>
      <c r="V97" s="11">
        <v>-10.483322580643341</v>
      </c>
      <c r="W97" s="10">
        <v>-0.16537096774195709</v>
      </c>
      <c r="X97" s="10">
        <v>1.4861290322539711</v>
      </c>
      <c r="Y97" s="10">
        <v>-102.7303548388157</v>
      </c>
      <c r="Z97" s="10">
        <v>2.9879032258000682</v>
      </c>
      <c r="AA97" s="10">
        <v>-82.121677419346483</v>
      </c>
      <c r="AB97" s="10">
        <v>0.95201612903150701</v>
      </c>
      <c r="AC97" s="10">
        <v>-65.055161290082538</v>
      </c>
      <c r="AD97" s="10">
        <v>-362.36059677440733</v>
      </c>
      <c r="AE97" s="10">
        <v>26.327548387038309</v>
      </c>
    </row>
    <row r="98" spans="1:31" x14ac:dyDescent="0.2">
      <c r="A98" s="20" t="s">
        <v>11</v>
      </c>
      <c r="B98" s="19">
        <v>-1.265209677419431</v>
      </c>
      <c r="C98" s="2">
        <v>2.745161290322504E-2</v>
      </c>
      <c r="D98" s="2">
        <v>0.4393870967739677</v>
      </c>
      <c r="E98" s="2">
        <v>-12.88779032259054</v>
      </c>
      <c r="F98" s="2">
        <v>-1.671112903225507</v>
      </c>
      <c r="G98" s="2">
        <v>-5.8819032258054227</v>
      </c>
      <c r="H98" s="2">
        <v>0.26350000000032098</v>
      </c>
      <c r="I98" s="2">
        <v>-2.786387096773157</v>
      </c>
      <c r="J98" s="2">
        <v>-50.789354838692439</v>
      </c>
      <c r="K98" s="2">
        <v>7.8790967741929503</v>
      </c>
      <c r="L98" s="21">
        <v>-0.97690322580683342</v>
      </c>
      <c r="M98" s="10">
        <v>7.8709677419352933E-2</v>
      </c>
      <c r="N98" s="10">
        <v>0.26825806451612849</v>
      </c>
      <c r="O98" s="10">
        <v>-13.385725806461229</v>
      </c>
      <c r="P98" s="10">
        <v>-1.4142419354836799</v>
      </c>
      <c r="Q98" s="10">
        <v>-6.5014516129026356</v>
      </c>
      <c r="R98" s="10">
        <v>0.46383870967606089</v>
      </c>
      <c r="S98" s="10">
        <v>-0.89098387096976606</v>
      </c>
      <c r="T98" s="10">
        <v>-40.413806451598163</v>
      </c>
      <c r="U98" s="10">
        <v>9.1529032258090606</v>
      </c>
      <c r="V98" s="11">
        <v>-0.19769354838693201</v>
      </c>
      <c r="W98" s="10">
        <v>4.8967741935482978E-2</v>
      </c>
      <c r="X98" s="10">
        <v>-7.1000000000100455E-2</v>
      </c>
      <c r="Y98" s="10">
        <v>-8.3175322580735216</v>
      </c>
      <c r="Z98" s="10">
        <v>0.27072580645200373</v>
      </c>
      <c r="AA98" s="10">
        <v>-4.8386451612899277</v>
      </c>
      <c r="AB98" s="10">
        <v>0.33838709677340018</v>
      </c>
      <c r="AC98" s="10">
        <v>-3.6977258064492129</v>
      </c>
      <c r="AD98" s="10">
        <v>-23.288822580624419</v>
      </c>
      <c r="AE98" s="10">
        <v>4.1824838709653234</v>
      </c>
    </row>
    <row r="99" spans="1:31" x14ac:dyDescent="0.2">
      <c r="A99" s="20" t="s">
        <v>28</v>
      </c>
      <c r="B99" s="19">
        <v>-229.41011290310189</v>
      </c>
      <c r="C99" s="2">
        <v>17.495193548387689</v>
      </c>
      <c r="D99" s="2">
        <v>103.0602096774135</v>
      </c>
      <c r="E99" s="2">
        <v>-2611.6586451627072</v>
      </c>
      <c r="F99" s="2">
        <v>-512.28714516124114</v>
      </c>
      <c r="G99" s="2">
        <v>-1278.487483870937</v>
      </c>
      <c r="H99" s="2">
        <v>101.2644838710075</v>
      </c>
      <c r="I99" s="2">
        <v>-223.26959677521259</v>
      </c>
      <c r="J99" s="2">
        <v>-8096.134677417961</v>
      </c>
      <c r="K99" s="2">
        <v>1137.888903226763</v>
      </c>
      <c r="L99" s="21">
        <v>-352.45633870970693</v>
      </c>
      <c r="M99" s="10">
        <v>11.875548387092969</v>
      </c>
      <c r="N99" s="10">
        <v>120.38154838707059</v>
      </c>
      <c r="O99" s="10">
        <v>-2636.108725808062</v>
      </c>
      <c r="P99" s="10">
        <v>-410.49990322589281</v>
      </c>
      <c r="Q99" s="10">
        <v>-1287.06249999998</v>
      </c>
      <c r="R99" s="10">
        <v>109.1425483871492</v>
      </c>
      <c r="S99" s="10">
        <v>-43.220080645214168</v>
      </c>
      <c r="T99" s="10">
        <v>-5999.0785645143415</v>
      </c>
      <c r="U99" s="10">
        <v>1145.5913709673309</v>
      </c>
      <c r="V99" s="11">
        <v>-211.3346290323463</v>
      </c>
      <c r="W99" s="10">
        <v>6.8929193548328662</v>
      </c>
      <c r="X99" s="10">
        <v>41.769935483892539</v>
      </c>
      <c r="Y99" s="10">
        <v>-1178.845209678725</v>
      </c>
      <c r="Z99" s="10">
        <v>-0.86675806459820559</v>
      </c>
      <c r="AA99" s="10">
        <v>-769.21179032259045</v>
      </c>
      <c r="AB99" s="10">
        <v>39.565758064551453</v>
      </c>
      <c r="AC99" s="10">
        <v>-803.5097903228816</v>
      </c>
      <c r="AD99" s="10">
        <v>-3093.1252903188429</v>
      </c>
      <c r="AE99" s="10">
        <v>323.02679032227928</v>
      </c>
    </row>
    <row r="100" spans="1:31" x14ac:dyDescent="0.2">
      <c r="A100" s="20" t="s">
        <v>12</v>
      </c>
      <c r="B100" s="19">
        <v>-494.33517741925652</v>
      </c>
      <c r="C100" s="2">
        <v>27.88085483871701</v>
      </c>
      <c r="D100" s="2">
        <v>99.542016129048477</v>
      </c>
      <c r="E100" s="2">
        <v>-4075.3264032230859</v>
      </c>
      <c r="F100" s="2">
        <v>-631.99353225789366</v>
      </c>
      <c r="G100" s="2">
        <v>-3035.259112903389</v>
      </c>
      <c r="H100" s="2">
        <v>371.26966129048088</v>
      </c>
      <c r="I100" s="2">
        <v>-1638.2981935447019</v>
      </c>
      <c r="J100" s="2">
        <v>-8531.0758548385202</v>
      </c>
      <c r="K100" s="2">
        <v>3040.4855645196571</v>
      </c>
      <c r="L100" s="21">
        <v>-390.10608064496517</v>
      </c>
      <c r="M100" s="10">
        <v>11.545096774201371</v>
      </c>
      <c r="N100" s="10">
        <v>15.682209677451979</v>
      </c>
      <c r="O100" s="10">
        <v>-4054.8553709656121</v>
      </c>
      <c r="P100" s="10">
        <v>-456.54390322600881</v>
      </c>
      <c r="Q100" s="10">
        <v>-2433.544919354877</v>
      </c>
      <c r="R100" s="10">
        <v>251.68732258056201</v>
      </c>
      <c r="S100" s="10">
        <v>-156.2814999984397</v>
      </c>
      <c r="T100" s="10">
        <v>-7887.7568870970799</v>
      </c>
      <c r="U100" s="10">
        <v>2362.4269677392422</v>
      </c>
      <c r="V100" s="11">
        <v>-398.38180645075778</v>
      </c>
      <c r="W100" s="10">
        <v>5.3378225806544739</v>
      </c>
      <c r="X100" s="10">
        <v>-9.365887096692477</v>
      </c>
      <c r="Y100" s="10">
        <v>-2772.1375161272381</v>
      </c>
      <c r="Z100" s="10">
        <v>-30.49327419344937</v>
      </c>
      <c r="AA100" s="10">
        <v>-1907.083774193439</v>
      </c>
      <c r="AB100" s="10">
        <v>153.1232419350215</v>
      </c>
      <c r="AC100" s="10">
        <v>-979.51222580692934</v>
      </c>
      <c r="AD100" s="10">
        <v>-3415.8924354848841</v>
      </c>
      <c r="AE100" s="10">
        <v>1172.1729032245371</v>
      </c>
    </row>
    <row r="101" spans="1:31" x14ac:dyDescent="0.2">
      <c r="A101" s="20" t="s">
        <v>13</v>
      </c>
      <c r="B101" s="19">
        <v>-6.4263548387009184</v>
      </c>
      <c r="C101" s="2">
        <v>0.13001612903218271</v>
      </c>
      <c r="D101" s="2">
        <v>7.3934354838727403</v>
      </c>
      <c r="E101" s="2">
        <v>-190.53725806449529</v>
      </c>
      <c r="F101" s="2">
        <v>-8.2102258064508096</v>
      </c>
      <c r="G101" s="2">
        <v>-56.536241935486402</v>
      </c>
      <c r="H101" s="2">
        <v>6.7045483871000711</v>
      </c>
      <c r="I101" s="2">
        <v>-51.293596774255548</v>
      </c>
      <c r="J101" s="2">
        <v>-447.25237096778812</v>
      </c>
      <c r="K101" s="2">
        <v>267.84249999997229</v>
      </c>
      <c r="L101" s="21">
        <v>-2.9949193548381792</v>
      </c>
      <c r="M101" s="10">
        <v>-0.58583870967742702</v>
      </c>
      <c r="N101" s="10">
        <v>3.719903225803677</v>
      </c>
      <c r="O101" s="10">
        <v>-146.54414516123151</v>
      </c>
      <c r="P101" s="10">
        <v>-0.62183870967306698</v>
      </c>
      <c r="Q101" s="10">
        <v>-27.893645161293069</v>
      </c>
      <c r="R101" s="10">
        <v>4.9938387096787222</v>
      </c>
      <c r="S101" s="10">
        <v>-4.5604999999590818</v>
      </c>
      <c r="T101" s="10">
        <v>-267.36754838701103</v>
      </c>
      <c r="U101" s="10">
        <v>185.63153225790501</v>
      </c>
      <c r="V101" s="11">
        <v>-3.030451612900956</v>
      </c>
      <c r="W101" s="10">
        <v>-0.37217741935480347</v>
      </c>
      <c r="X101" s="10">
        <v>0.60512903225617565</v>
      </c>
      <c r="Y101" s="10">
        <v>-87.437451612824319</v>
      </c>
      <c r="Z101" s="10">
        <v>4.4460161290339926</v>
      </c>
      <c r="AA101" s="10">
        <v>-29.304064516128498</v>
      </c>
      <c r="AB101" s="10">
        <v>1.3668709677402791</v>
      </c>
      <c r="AC101" s="10">
        <v>-46.61569354843288</v>
      </c>
      <c r="AD101" s="10">
        <v>-156.5201612903121</v>
      </c>
      <c r="AE101" s="10">
        <v>88.92740322569415</v>
      </c>
    </row>
    <row r="102" spans="1:31" x14ac:dyDescent="0.2">
      <c r="A102" s="20" t="s">
        <v>25</v>
      </c>
      <c r="B102" s="19">
        <v>-2.4468064516132029</v>
      </c>
      <c r="C102" s="2">
        <v>-3.7096774193548378E-2</v>
      </c>
      <c r="D102" s="2">
        <v>0.89753225806435366</v>
      </c>
      <c r="E102" s="2">
        <v>-22.133145161295509</v>
      </c>
      <c r="F102" s="2">
        <v>-2.9375483870969719</v>
      </c>
      <c r="G102" s="2">
        <v>-14.21388709677475</v>
      </c>
      <c r="H102" s="2">
        <v>0.81343548387104092</v>
      </c>
      <c r="I102" s="2">
        <v>-5.9706612903196667</v>
      </c>
      <c r="J102" s="2">
        <v>-97.199403225834814</v>
      </c>
      <c r="K102" s="2">
        <v>7.7729999999996391</v>
      </c>
      <c r="L102" s="21">
        <v>-2.7530322580648638</v>
      </c>
      <c r="M102" s="10">
        <v>0.16129032258064521</v>
      </c>
      <c r="N102" s="10">
        <v>1.118532258064173</v>
      </c>
      <c r="O102" s="10">
        <v>-20.339129032257141</v>
      </c>
      <c r="P102" s="10">
        <v>-2.1139354838711308</v>
      </c>
      <c r="Q102" s="10">
        <v>-13.44014516129065</v>
      </c>
      <c r="R102" s="10">
        <v>0.75680645161288163</v>
      </c>
      <c r="S102" s="10">
        <v>-2.062064516123745</v>
      </c>
      <c r="T102" s="10">
        <v>-76.059693548410777</v>
      </c>
      <c r="U102" s="10">
        <v>8.022112903221803</v>
      </c>
      <c r="V102" s="11">
        <v>-1.5527419354842891</v>
      </c>
      <c r="W102" s="10">
        <v>9.1935483870967741E-2</v>
      </c>
      <c r="X102" s="10">
        <v>0.83108064516125002</v>
      </c>
      <c r="Y102" s="10">
        <v>-11.6792580645131</v>
      </c>
      <c r="Z102" s="10">
        <v>0.16359677419346669</v>
      </c>
      <c r="AA102" s="10">
        <v>-9.553354838709927</v>
      </c>
      <c r="AB102" s="10">
        <v>0.45627419354838611</v>
      </c>
      <c r="AC102" s="10">
        <v>-6.2401290322561946</v>
      </c>
      <c r="AD102" s="10">
        <v>-49.003645161312868</v>
      </c>
      <c r="AE102" s="10">
        <v>3.1505967741908179</v>
      </c>
    </row>
    <row r="103" spans="1:31" x14ac:dyDescent="0.2">
      <c r="A103" s="20" t="s">
        <v>14</v>
      </c>
      <c r="B103" s="19">
        <v>-5.8383064516127634</v>
      </c>
      <c r="C103" s="2">
        <v>0.39849999999997598</v>
      </c>
      <c r="D103" s="2">
        <v>5.6499032258070416</v>
      </c>
      <c r="E103" s="2">
        <v>-164.36680645153581</v>
      </c>
      <c r="F103" s="2">
        <v>-5.5063709677401231</v>
      </c>
      <c r="G103" s="2">
        <v>-58.307048387097502</v>
      </c>
      <c r="H103" s="2">
        <v>5.2987096774160873</v>
      </c>
      <c r="I103" s="2">
        <v>-17.919967741965351</v>
      </c>
      <c r="J103" s="2">
        <v>-307.51295161300879</v>
      </c>
      <c r="K103" s="2">
        <v>177.17875806468601</v>
      </c>
      <c r="L103" s="21">
        <v>-4.4399838709699839</v>
      </c>
      <c r="M103" s="10">
        <v>-8.7758064516017309E-2</v>
      </c>
      <c r="N103" s="10">
        <v>3.0166290322577791</v>
      </c>
      <c r="O103" s="10">
        <v>-94.093274193585685</v>
      </c>
      <c r="P103" s="10">
        <v>-8.1177258064526292</v>
      </c>
      <c r="Q103" s="10">
        <v>-23.882532258065151</v>
      </c>
      <c r="R103" s="10">
        <v>5.5563548387077093</v>
      </c>
      <c r="S103" s="10">
        <v>36.842870967696243</v>
      </c>
      <c r="T103" s="10">
        <v>-136.1307096774855</v>
      </c>
      <c r="U103" s="10">
        <v>104.3236935484028</v>
      </c>
      <c r="V103" s="11">
        <v>-2.6983225806436928</v>
      </c>
      <c r="W103" s="10">
        <v>0.21567741935492571</v>
      </c>
      <c r="X103" s="10">
        <v>1.3492741935491659</v>
      </c>
      <c r="Y103" s="10">
        <v>-63.934693548375847</v>
      </c>
      <c r="Z103" s="10">
        <v>-2.5348709677430779</v>
      </c>
      <c r="AA103" s="10">
        <v>-21.60709677419516</v>
      </c>
      <c r="AB103" s="10">
        <v>3.6737096774179649</v>
      </c>
      <c r="AC103" s="10">
        <v>0.15566129029367959</v>
      </c>
      <c r="AD103" s="10">
        <v>-83.743629032305833</v>
      </c>
      <c r="AE103" s="10">
        <v>51.694370967734073</v>
      </c>
    </row>
    <row r="104" spans="1:31" x14ac:dyDescent="0.2">
      <c r="A104" s="20" t="s">
        <v>15</v>
      </c>
      <c r="B104" s="19">
        <v>-354.49393548388559</v>
      </c>
      <c r="C104" s="2">
        <v>83.607467741952576</v>
      </c>
      <c r="D104" s="2">
        <v>304.99972580643072</v>
      </c>
      <c r="E104" s="2">
        <v>-6325.0616451628084</v>
      </c>
      <c r="F104" s="2">
        <v>-666.51924193556601</v>
      </c>
      <c r="G104" s="2">
        <v>-9101.1654516129438</v>
      </c>
      <c r="H104" s="2">
        <v>241.12299999993351</v>
      </c>
      <c r="I104" s="2">
        <v>-2356.3907903229519</v>
      </c>
      <c r="J104" s="2">
        <v>-12960.479112902311</v>
      </c>
      <c r="K104" s="2">
        <v>2766.7362096774241</v>
      </c>
      <c r="L104" s="21">
        <v>-68.890629032230933</v>
      </c>
      <c r="M104" s="10">
        <v>46.818806451598121</v>
      </c>
      <c r="N104" s="10">
        <v>92.301741935258676</v>
      </c>
      <c r="O104" s="10">
        <v>-4390.0511451617549</v>
      </c>
      <c r="P104" s="10">
        <v>-498.63461290318969</v>
      </c>
      <c r="Q104" s="10">
        <v>-4438.2139354842384</v>
      </c>
      <c r="R104" s="10">
        <v>103.0045322580263</v>
      </c>
      <c r="S104" s="10">
        <v>131.76482257607481</v>
      </c>
      <c r="T104" s="10">
        <v>-7058.1361129046209</v>
      </c>
      <c r="U104" s="10">
        <v>1501.588306451973</v>
      </c>
      <c r="V104" s="11">
        <v>47.825048387146012</v>
      </c>
      <c r="W104" s="10">
        <v>-2.6759677419468999</v>
      </c>
      <c r="X104" s="10">
        <v>-18.061193548557501</v>
      </c>
      <c r="Y104" s="10">
        <v>-2817.560548387461</v>
      </c>
      <c r="Z104" s="10">
        <v>-149.49059677417989</v>
      </c>
      <c r="AA104" s="10">
        <v>-3903.1246935488002</v>
      </c>
      <c r="AB104" s="10">
        <v>23.075322580613921</v>
      </c>
      <c r="AC104" s="10">
        <v>-910.65072580157744</v>
      </c>
      <c r="AD104" s="10">
        <v>-5142.524629033669</v>
      </c>
      <c r="AE104" s="10">
        <v>320.05062903173018</v>
      </c>
    </row>
    <row r="105" spans="1:31" x14ac:dyDescent="0.2">
      <c r="A105" s="20" t="s">
        <v>16</v>
      </c>
      <c r="B105" s="19">
        <v>-1.3511935483875981</v>
      </c>
      <c r="C105" s="2">
        <v>-1.3516129032280239E-2</v>
      </c>
      <c r="D105" s="2">
        <v>0.46329032258077091</v>
      </c>
      <c r="E105" s="2">
        <v>-17.734177419357991</v>
      </c>
      <c r="F105" s="2">
        <v>-2.1251129032262401</v>
      </c>
      <c r="G105" s="2">
        <v>-6.6742258064519593</v>
      </c>
      <c r="H105" s="2">
        <v>0.39035483870947268</v>
      </c>
      <c r="I105" s="2">
        <v>0.48741935483966731</v>
      </c>
      <c r="J105" s="2">
        <v>-50.976129032250853</v>
      </c>
      <c r="K105" s="2">
        <v>8.5059516129205051</v>
      </c>
      <c r="L105" s="21">
        <v>-1.4084032258067261</v>
      </c>
      <c r="M105" s="10">
        <v>1.9258064516099051E-2</v>
      </c>
      <c r="N105" s="10">
        <v>0.38135483870975162</v>
      </c>
      <c r="O105" s="10">
        <v>-21.433709677429579</v>
      </c>
      <c r="P105" s="10">
        <v>-2.650403225807179</v>
      </c>
      <c r="Q105" s="10">
        <v>-8.2350483870971249</v>
      </c>
      <c r="R105" s="10">
        <v>0.42919354838741131</v>
      </c>
      <c r="S105" s="10">
        <v>-2.6803064516148409</v>
      </c>
      <c r="T105" s="10">
        <v>-44.652290322577329</v>
      </c>
      <c r="U105" s="10">
        <v>7.2221774193638506</v>
      </c>
      <c r="V105" s="11">
        <v>-0.20935483871011051</v>
      </c>
      <c r="W105" s="10">
        <v>4.5080645161252618E-2</v>
      </c>
      <c r="X105" s="10">
        <v>0.20320967741901119</v>
      </c>
      <c r="Y105" s="10">
        <v>-11.16640322581121</v>
      </c>
      <c r="Z105" s="10">
        <v>-0.72893548387202767</v>
      </c>
      <c r="AA105" s="10">
        <v>-6.2815967741939298</v>
      </c>
      <c r="AB105" s="10">
        <v>0.27279032258072311</v>
      </c>
      <c r="AC105" s="10">
        <v>-7.1303709677367042</v>
      </c>
      <c r="AD105" s="10">
        <v>-23.987612903249001</v>
      </c>
      <c r="AE105" s="10">
        <v>0.43454838709993993</v>
      </c>
    </row>
    <row r="106" spans="1:31" x14ac:dyDescent="0.2">
      <c r="A106" s="20" t="s">
        <v>29</v>
      </c>
      <c r="B106" s="19">
        <v>-114.04893548390039</v>
      </c>
      <c r="C106" s="2">
        <v>2.2772096774197932</v>
      </c>
      <c r="D106" s="2">
        <v>25.090177419355079</v>
      </c>
      <c r="E106" s="2">
        <v>-877.64303225826382</v>
      </c>
      <c r="F106" s="2">
        <v>-114.83314516132189</v>
      </c>
      <c r="G106" s="2">
        <v>-550.5259032258366</v>
      </c>
      <c r="H106" s="2">
        <v>25.96725806446085</v>
      </c>
      <c r="I106" s="2">
        <v>-348.7473709677256</v>
      </c>
      <c r="J106" s="2">
        <v>-2878.5644354845131</v>
      </c>
      <c r="K106" s="2">
        <v>483.66138709677199</v>
      </c>
      <c r="L106" s="21">
        <v>-71.657629032256906</v>
      </c>
      <c r="M106" s="10">
        <v>4.24796774193352</v>
      </c>
      <c r="N106" s="10">
        <v>21.741500000004471</v>
      </c>
      <c r="O106" s="10">
        <v>-650.82224193554248</v>
      </c>
      <c r="P106" s="10">
        <v>-99.59687096775103</v>
      </c>
      <c r="Q106" s="10">
        <v>-418.87703225809378</v>
      </c>
      <c r="R106" s="10">
        <v>31.68122580640183</v>
      </c>
      <c r="S106" s="10">
        <v>45.276677419431508</v>
      </c>
      <c r="T106" s="10">
        <v>-1834.874258064473</v>
      </c>
      <c r="U106" s="10">
        <v>368.23632258051828</v>
      </c>
      <c r="V106" s="11">
        <v>-33.846387096778336</v>
      </c>
      <c r="W106" s="10">
        <v>2.933677419353133</v>
      </c>
      <c r="X106" s="10">
        <v>11.34170967742666</v>
      </c>
      <c r="Y106" s="10">
        <v>-299.26962903206271</v>
      </c>
      <c r="Z106" s="10">
        <v>-19.00280645158735</v>
      </c>
      <c r="AA106" s="10">
        <v>-334.05766129031019</v>
      </c>
      <c r="AB106" s="10">
        <v>15.28170967741584</v>
      </c>
      <c r="AC106" s="10">
        <v>-98.894661290402851</v>
      </c>
      <c r="AD106" s="10">
        <v>-1135.9077580647599</v>
      </c>
      <c r="AE106" s="10">
        <v>119.88969354835611</v>
      </c>
    </row>
    <row r="107" spans="1:31" x14ac:dyDescent="0.2">
      <c r="A107" s="20" t="s">
        <v>17</v>
      </c>
      <c r="B107" s="19">
        <v>-14.17833870969395</v>
      </c>
      <c r="C107" s="2">
        <v>0.35741935483871318</v>
      </c>
      <c r="D107" s="2">
        <v>5.7936290322564492</v>
      </c>
      <c r="E107" s="2">
        <v>-197.6421129032635</v>
      </c>
      <c r="F107" s="2">
        <v>-34.683403225816157</v>
      </c>
      <c r="G107" s="2">
        <v>-122.3412580645192</v>
      </c>
      <c r="H107" s="2">
        <v>3.6337580645179011</v>
      </c>
      <c r="I107" s="2">
        <v>-73.822451613003736</v>
      </c>
      <c r="J107" s="2">
        <v>-648.49411290315311</v>
      </c>
      <c r="K107" s="2">
        <v>110.1614193549064</v>
      </c>
      <c r="L107" s="21">
        <v>-19.166774193568699</v>
      </c>
      <c r="M107" s="10">
        <v>-7.4483870967783486E-2</v>
      </c>
      <c r="N107" s="10">
        <v>2.7542258064470988</v>
      </c>
      <c r="O107" s="10">
        <v>-215.17182258061851</v>
      </c>
      <c r="P107" s="10">
        <v>-23.974241935481011</v>
      </c>
      <c r="Q107" s="10">
        <v>-127.167209677408</v>
      </c>
      <c r="R107" s="10">
        <v>1.75725806451688</v>
      </c>
      <c r="S107" s="10">
        <v>-22.188290322744741</v>
      </c>
      <c r="T107" s="10">
        <v>-537.71141935468108</v>
      </c>
      <c r="U107" s="10">
        <v>59.852306451667999</v>
      </c>
      <c r="V107" s="11">
        <v>-11.34733870967513</v>
      </c>
      <c r="W107" s="10">
        <v>0.31246774193544208</v>
      </c>
      <c r="X107" s="10">
        <v>1.519758064511435</v>
      </c>
      <c r="Y107" s="10">
        <v>-103.40146774196199</v>
      </c>
      <c r="Z107" s="10">
        <v>-0.46167741935031731</v>
      </c>
      <c r="AA107" s="10">
        <v>-122.92216129032261</v>
      </c>
      <c r="AB107" s="10">
        <v>-0.46145161290375147</v>
      </c>
      <c r="AC107" s="10">
        <v>-59.748000000149851</v>
      </c>
      <c r="AD107" s="10">
        <v>-353.16208064505503</v>
      </c>
      <c r="AE107" s="10">
        <v>-4.3192741935622063</v>
      </c>
    </row>
    <row r="108" spans="1:31" x14ac:dyDescent="0.2">
      <c r="A108" s="20" t="s">
        <v>18</v>
      </c>
      <c r="B108" s="19">
        <v>-128.7277419352491</v>
      </c>
      <c r="C108" s="2">
        <v>15.44640322580554</v>
      </c>
      <c r="D108" s="2">
        <v>104.1329032258146</v>
      </c>
      <c r="E108" s="2">
        <v>-2553.5950645165581</v>
      </c>
      <c r="F108" s="2">
        <v>-160.2433387097384</v>
      </c>
      <c r="G108" s="2">
        <v>-1137.240741935495</v>
      </c>
      <c r="H108" s="2">
        <v>88.928709677252314</v>
      </c>
      <c r="I108" s="2">
        <v>-341.66374193625819</v>
      </c>
      <c r="J108" s="2">
        <v>-6213.2963387101527</v>
      </c>
      <c r="K108" s="2">
        <v>2162.5138387101069</v>
      </c>
      <c r="L108" s="21">
        <v>-66.118725806371799</v>
      </c>
      <c r="M108" s="10">
        <v>6.1104516129014117</v>
      </c>
      <c r="N108" s="10">
        <v>75.165709677458779</v>
      </c>
      <c r="O108" s="10">
        <v>-1832.9785645203731</v>
      </c>
      <c r="P108" s="10">
        <v>-99.609919354854327</v>
      </c>
      <c r="Q108" s="10">
        <v>-547.75890322579437</v>
      </c>
      <c r="R108" s="10">
        <v>90.853112903045059</v>
      </c>
      <c r="S108" s="10">
        <v>83.344080645158414</v>
      </c>
      <c r="T108" s="10">
        <v>-3418.8110000005772</v>
      </c>
      <c r="U108" s="10">
        <v>1458.069758065682</v>
      </c>
      <c r="V108" s="11">
        <v>-43.790661290339798</v>
      </c>
      <c r="W108" s="10">
        <v>2.406193548386856</v>
      </c>
      <c r="X108" s="10">
        <v>32.193435483914797</v>
      </c>
      <c r="Y108" s="10">
        <v>-983.59864516318328</v>
      </c>
      <c r="Z108" s="10">
        <v>-23.917903225793079</v>
      </c>
      <c r="AA108" s="10">
        <v>-497.56841935480702</v>
      </c>
      <c r="AB108" s="10">
        <v>43.550870967630843</v>
      </c>
      <c r="AC108" s="10">
        <v>-256.72896774260988</v>
      </c>
      <c r="AD108" s="10">
        <v>-1945.342967740927</v>
      </c>
      <c r="AE108" s="10">
        <v>424.13848387151961</v>
      </c>
    </row>
    <row r="109" spans="1:31" x14ac:dyDescent="0.2">
      <c r="A109" s="20" t="s">
        <v>34</v>
      </c>
      <c r="B109" s="19">
        <v>-34.309225806470153</v>
      </c>
      <c r="C109" s="2">
        <v>3.3436290322584679</v>
      </c>
      <c r="D109" s="2">
        <v>20.770403225798042</v>
      </c>
      <c r="E109" s="2">
        <v>-426.0121451610654</v>
      </c>
      <c r="F109" s="2">
        <v>-76.19095161288503</v>
      </c>
      <c r="G109" s="2">
        <v>-236.50032258066031</v>
      </c>
      <c r="H109" s="2">
        <v>13.72764516128753</v>
      </c>
      <c r="I109" s="2">
        <v>-53.932274193860472</v>
      </c>
      <c r="J109" s="2">
        <v>-1302.7860967738909</v>
      </c>
      <c r="K109" s="2">
        <v>368.22524193559258</v>
      </c>
      <c r="L109" s="21">
        <v>-68.625290322596697</v>
      </c>
      <c r="M109" s="10">
        <v>0.2065322580645208</v>
      </c>
      <c r="N109" s="10">
        <v>25.787225806443661</v>
      </c>
      <c r="O109" s="10">
        <v>-473.86872580636651</v>
      </c>
      <c r="P109" s="10">
        <v>-54.762467741930948</v>
      </c>
      <c r="Q109" s="10">
        <v>-252.16688709678729</v>
      </c>
      <c r="R109" s="10">
        <v>16.825967741917228</v>
      </c>
      <c r="S109" s="10">
        <v>35.794935484014211</v>
      </c>
      <c r="T109" s="10">
        <v>-1055.3911774192311</v>
      </c>
      <c r="U109" s="10">
        <v>371.45503225788889</v>
      </c>
      <c r="V109" s="11">
        <v>-46.991161290332748</v>
      </c>
      <c r="W109" s="10">
        <v>7.4870967741697964E-2</v>
      </c>
      <c r="X109" s="10">
        <v>7.9810483870932067</v>
      </c>
      <c r="Y109" s="10">
        <v>-246.11708064513701</v>
      </c>
      <c r="Z109" s="10">
        <v>5.8604032258251531</v>
      </c>
      <c r="AA109" s="10">
        <v>-186.60243548387851</v>
      </c>
      <c r="AB109" s="10">
        <v>7.0423387096556382</v>
      </c>
      <c r="AC109" s="10">
        <v>-141.31896774197719</v>
      </c>
      <c r="AD109" s="10">
        <v>-563.42811290337545</v>
      </c>
      <c r="AE109" s="10">
        <v>83.047032258362165</v>
      </c>
    </row>
    <row r="110" spans="1:31" x14ac:dyDescent="0.2">
      <c r="A110" s="20" t="s">
        <v>19</v>
      </c>
      <c r="B110" s="19">
        <v>-58.060370967713098</v>
      </c>
      <c r="C110" s="2">
        <v>13.132935483872631</v>
      </c>
      <c r="D110" s="2">
        <v>56.615790322578462</v>
      </c>
      <c r="E110" s="2">
        <v>-1732.273709677175</v>
      </c>
      <c r="F110" s="2">
        <v>-72.23112903225325</v>
      </c>
      <c r="G110" s="2">
        <v>-487.89469354838798</v>
      </c>
      <c r="H110" s="2">
        <v>54.070790322572591</v>
      </c>
      <c r="I110" s="2">
        <v>-216.25093548344151</v>
      </c>
      <c r="J110" s="2">
        <v>-3079.8248225812649</v>
      </c>
      <c r="K110" s="2">
        <v>1332.915790322922</v>
      </c>
      <c r="L110" s="21">
        <v>-24.224032258070562</v>
      </c>
      <c r="M110" s="10">
        <v>1.915580645158339</v>
      </c>
      <c r="N110" s="10">
        <v>25.069758064519881</v>
      </c>
      <c r="O110" s="10">
        <v>-1020.5580806460021</v>
      </c>
      <c r="P110" s="10">
        <v>-48.542209677410973</v>
      </c>
      <c r="Q110" s="10">
        <v>-209.2147741935315</v>
      </c>
      <c r="R110" s="10">
        <v>28.023596774214401</v>
      </c>
      <c r="S110" s="10">
        <v>7.5412580648316956</v>
      </c>
      <c r="T110" s="10">
        <v>-1284.750806451907</v>
      </c>
      <c r="U110" s="10">
        <v>800.4724677421633</v>
      </c>
      <c r="V110" s="11">
        <v>-18.160064516121881</v>
      </c>
      <c r="W110" s="10">
        <v>1.915451612902126</v>
      </c>
      <c r="X110" s="10">
        <v>8.9528709677386011</v>
      </c>
      <c r="Y110" s="10">
        <v>-551.76998387113701</v>
      </c>
      <c r="Z110" s="10">
        <v>-4.5891451612847192</v>
      </c>
      <c r="AA110" s="10">
        <v>-160.79793548384879</v>
      </c>
      <c r="AB110" s="10">
        <v>11.058500000025569</v>
      </c>
      <c r="AC110" s="10">
        <v>-222.59620967735691</v>
      </c>
      <c r="AD110" s="10">
        <v>-625.12601612909054</v>
      </c>
      <c r="AE110" s="10">
        <v>299.22604838754501</v>
      </c>
    </row>
    <row r="111" spans="1:31" x14ac:dyDescent="0.2">
      <c r="A111" s="20" t="s">
        <v>20</v>
      </c>
      <c r="B111" s="19">
        <v>-37.230080645165927</v>
      </c>
      <c r="C111" s="2">
        <v>2.743758064516395</v>
      </c>
      <c r="D111" s="2">
        <v>16.587516129031901</v>
      </c>
      <c r="E111" s="2">
        <v>-448.04258064507098</v>
      </c>
      <c r="F111" s="2">
        <v>-19.577080645158819</v>
      </c>
      <c r="G111" s="2">
        <v>-187.85022580645179</v>
      </c>
      <c r="H111" s="2">
        <v>13.151532258040969</v>
      </c>
      <c r="I111" s="2">
        <v>-84.06288709677905</v>
      </c>
      <c r="J111" s="2">
        <v>-1084.8953225803771</v>
      </c>
      <c r="K111" s="2">
        <v>387.58387096784412</v>
      </c>
      <c r="L111" s="21">
        <v>-18.07332258064773</v>
      </c>
      <c r="M111" s="10">
        <v>1.929935483871011</v>
      </c>
      <c r="N111" s="10">
        <v>6.9774677419332756</v>
      </c>
      <c r="O111" s="10">
        <v>-229.27977419347019</v>
      </c>
      <c r="P111" s="10">
        <v>-15.77330645160823</v>
      </c>
      <c r="Q111" s="10">
        <v>-94.436983870962749</v>
      </c>
      <c r="R111" s="10">
        <v>9.7747096774168298</v>
      </c>
      <c r="S111" s="10">
        <v>20.753241935492522</v>
      </c>
      <c r="T111" s="10">
        <v>-492.7221612902328</v>
      </c>
      <c r="U111" s="10">
        <v>206.3392258066954</v>
      </c>
      <c r="V111" s="11">
        <v>-7.9242580645143113</v>
      </c>
      <c r="W111" s="10">
        <v>1.1302903225809251</v>
      </c>
      <c r="X111" s="10">
        <v>3.474500000003383</v>
      </c>
      <c r="Y111" s="10">
        <v>-102.00446774186111</v>
      </c>
      <c r="Z111" s="10">
        <v>-3.1699838709669188</v>
      </c>
      <c r="AA111" s="10">
        <v>-78.994177419351004</v>
      </c>
      <c r="AB111" s="10">
        <v>5.1556612903143337</v>
      </c>
      <c r="AC111" s="10">
        <v>-25.18877419356647</v>
      </c>
      <c r="AD111" s="10">
        <v>-265.76725806460507</v>
      </c>
      <c r="AE111" s="10">
        <v>91.910274193682255</v>
      </c>
    </row>
    <row r="112" spans="1:31" x14ac:dyDescent="0.2">
      <c r="A112" s="20" t="s">
        <v>26</v>
      </c>
      <c r="B112" s="19">
        <v>-12.95229032258076</v>
      </c>
      <c r="C112" s="2">
        <v>0.63750000000009976</v>
      </c>
      <c r="D112" s="2">
        <v>5.8043225806460894</v>
      </c>
      <c r="E112" s="2">
        <v>-117.1119193548836</v>
      </c>
      <c r="F112" s="2">
        <v>-12.27685483871136</v>
      </c>
      <c r="G112" s="2">
        <v>-67.172596774193252</v>
      </c>
      <c r="H112" s="2">
        <v>5.3248870967727733</v>
      </c>
      <c r="I112" s="2">
        <v>-39.74074193537836</v>
      </c>
      <c r="J112" s="2">
        <v>-398.97550000010602</v>
      </c>
      <c r="K112" s="2">
        <v>147.25100000000921</v>
      </c>
      <c r="L112" s="21">
        <v>-4.4916935483851352</v>
      </c>
      <c r="M112" s="10">
        <v>5.1935483870810487E-3</v>
      </c>
      <c r="N112" s="10">
        <v>4.5073709677431673</v>
      </c>
      <c r="O112" s="10">
        <v>-68.139822580706848</v>
      </c>
      <c r="P112" s="10">
        <v>-6.0469677419363679</v>
      </c>
      <c r="Q112" s="10">
        <v>-33.362661290319089</v>
      </c>
      <c r="R112" s="10">
        <v>2.1994032258058018</v>
      </c>
      <c r="S112" s="10">
        <v>16.21475806454227</v>
      </c>
      <c r="T112" s="10">
        <v>-203.9122096774461</v>
      </c>
      <c r="U112" s="10">
        <v>88.397935483938141</v>
      </c>
      <c r="V112" s="11">
        <v>-3.1914354838710191</v>
      </c>
      <c r="W112" s="10">
        <v>-0.113209677419253</v>
      </c>
      <c r="X112" s="10">
        <v>1.4702580645154211</v>
      </c>
      <c r="Y112" s="10">
        <v>-28.178096774228731</v>
      </c>
      <c r="Z112" s="10">
        <v>-1.893548387029554E-2</v>
      </c>
      <c r="AA112" s="10">
        <v>-25.224758064514351</v>
      </c>
      <c r="AB112" s="10">
        <v>0.85258064516134668</v>
      </c>
      <c r="AC112" s="10">
        <v>-7.3871129032427207</v>
      </c>
      <c r="AD112" s="10">
        <v>-110.78964516132351</v>
      </c>
      <c r="AE112" s="10">
        <v>22.74788709681091</v>
      </c>
    </row>
    <row r="113" spans="1:31" x14ac:dyDescent="0.2">
      <c r="A113" s="20" t="s">
        <v>21</v>
      </c>
      <c r="B113" s="19">
        <v>-48.077387096764767</v>
      </c>
      <c r="C113" s="2">
        <v>2.1260967741934431</v>
      </c>
      <c r="D113" s="2">
        <v>14.880580645158981</v>
      </c>
      <c r="E113" s="2">
        <v>-486.28682258088708</v>
      </c>
      <c r="F113" s="2">
        <v>-54.979790322585657</v>
      </c>
      <c r="G113" s="2">
        <v>-249.1263387096952</v>
      </c>
      <c r="H113" s="2">
        <v>11.70161290325021</v>
      </c>
      <c r="I113" s="2">
        <v>-127.89949999980389</v>
      </c>
      <c r="J113" s="2">
        <v>-1466.8869032257151</v>
      </c>
      <c r="K113" s="2">
        <v>266.11632258065578</v>
      </c>
      <c r="L113" s="21">
        <v>-57.417290322578722</v>
      </c>
      <c r="M113" s="10">
        <v>0.32711290322579101</v>
      </c>
      <c r="N113" s="10">
        <v>18.750629032253769</v>
      </c>
      <c r="O113" s="10">
        <v>-482.59369354872479</v>
      </c>
      <c r="P113" s="10">
        <v>-30.017758064511259</v>
      </c>
      <c r="Q113" s="10">
        <v>-228.61074193547569</v>
      </c>
      <c r="R113" s="10">
        <v>12.24766129032604</v>
      </c>
      <c r="S113" s="10">
        <v>10.319532258195739</v>
      </c>
      <c r="T113" s="10">
        <v>-1188.833709676846</v>
      </c>
      <c r="U113" s="10">
        <v>223.6342580643753</v>
      </c>
      <c r="V113" s="11">
        <v>-47.114209677397852</v>
      </c>
      <c r="W113" s="10">
        <v>-0.85399999999987608</v>
      </c>
      <c r="X113" s="10">
        <v>10.99298387097679</v>
      </c>
      <c r="Y113" s="10">
        <v>-320.12354838730039</v>
      </c>
      <c r="Z113" s="10">
        <v>8.2672419354809641</v>
      </c>
      <c r="AA113" s="10">
        <v>-210.8051290322536</v>
      </c>
      <c r="AB113" s="10">
        <v>9.2387096777242869E-2</v>
      </c>
      <c r="AC113" s="10">
        <v>-89.342193548438416</v>
      </c>
      <c r="AD113" s="10">
        <v>-750.94183870927702</v>
      </c>
      <c r="AE113" s="10">
        <v>61.142290322542657</v>
      </c>
    </row>
    <row r="114" spans="1:31" x14ac:dyDescent="0.2">
      <c r="A114" s="20" t="s">
        <v>2</v>
      </c>
      <c r="B114" s="19">
        <v>-88.972806451642029</v>
      </c>
      <c r="C114" s="2">
        <v>5.6991935483868144</v>
      </c>
      <c r="D114" s="2">
        <v>45.067596774173509</v>
      </c>
      <c r="E114" s="2">
        <v>-1564.8112419356589</v>
      </c>
      <c r="F114" s="2">
        <v>-88.971354838690502</v>
      </c>
      <c r="G114" s="2">
        <v>-1937.7959193549159</v>
      </c>
      <c r="H114" s="2">
        <v>50.535225806565528</v>
      </c>
      <c r="I114" s="2">
        <v>-1623.1353387101281</v>
      </c>
      <c r="J114" s="2">
        <v>-5103.0604838709678</v>
      </c>
      <c r="K114" s="2">
        <v>1353.890080642989</v>
      </c>
      <c r="L114" s="21">
        <v>-57.222822580613077</v>
      </c>
      <c r="M114" s="10">
        <v>-2.0935483870948972</v>
      </c>
      <c r="N114" s="10">
        <v>49.371951612855703</v>
      </c>
      <c r="O114" s="10">
        <v>-1330.983451613153</v>
      </c>
      <c r="P114" s="10">
        <v>-94.846338709648279</v>
      </c>
      <c r="Q114" s="10">
        <v>-1209.1520967742169</v>
      </c>
      <c r="R114" s="10">
        <v>22.91356451620738</v>
      </c>
      <c r="S114" s="10">
        <v>-581.16962903315016</v>
      </c>
      <c r="T114" s="10">
        <v>-2966.0371290304251</v>
      </c>
      <c r="U114" s="10">
        <v>982.76646774045878</v>
      </c>
      <c r="V114" s="11">
        <v>-29.188983870949219</v>
      </c>
      <c r="W114" s="10">
        <v>-5.1750322580641708</v>
      </c>
      <c r="X114" s="10">
        <v>32.332919354795393</v>
      </c>
      <c r="Y114" s="10">
        <v>-1054.760629032492</v>
      </c>
      <c r="Z114" s="10">
        <v>-11.398338709644889</v>
      </c>
      <c r="AA114" s="10">
        <v>-1221.771451612969</v>
      </c>
      <c r="AB114" s="10">
        <v>22.27464516122615</v>
      </c>
      <c r="AC114" s="10">
        <v>-1081.8000483878441</v>
      </c>
      <c r="AD114" s="10">
        <v>-1993.504661287584</v>
      </c>
      <c r="AE114" s="10">
        <v>569.94485483847313</v>
      </c>
    </row>
    <row r="115" spans="1:31" x14ac:dyDescent="0.2">
      <c r="B115" s="19"/>
      <c r="C115" s="2"/>
      <c r="D115" s="2"/>
      <c r="E115" s="2"/>
      <c r="F115" s="2"/>
      <c r="G115" s="2"/>
      <c r="H115" s="2"/>
      <c r="I115" s="2"/>
      <c r="J115" s="2"/>
      <c r="K115" s="2"/>
      <c r="L115" s="21"/>
      <c r="M115" s="10"/>
      <c r="N115" s="10"/>
      <c r="O115" s="10"/>
      <c r="P115" s="10"/>
      <c r="Q115" s="10"/>
      <c r="R115" s="10"/>
      <c r="S115" s="10"/>
      <c r="T115" s="10"/>
      <c r="U115" s="10"/>
      <c r="V115" s="11"/>
      <c r="W115" s="10"/>
      <c r="X115" s="10"/>
      <c r="Y115" s="10"/>
      <c r="Z115" s="10"/>
      <c r="AA115" s="10"/>
      <c r="AB115" s="10"/>
      <c r="AC115" s="10"/>
      <c r="AD115" s="10"/>
      <c r="AE115" s="10"/>
    </row>
    <row r="116" spans="1:31" x14ac:dyDescent="0.2">
      <c r="B116" s="5">
        <f t="shared" ref="B116:AE116" si="0">SUM(B79:B114)</f>
        <v>-3363.2528548379678</v>
      </c>
      <c r="C116" s="22">
        <f t="shared" si="0"/>
        <v>234.68411290325832</v>
      </c>
      <c r="D116" s="22">
        <f t="shared" si="0"/>
        <v>1485.2080483869363</v>
      </c>
      <c r="E116" s="22">
        <f t="shared" si="0"/>
        <v>-40539.46758064827</v>
      </c>
      <c r="F116" s="22">
        <f t="shared" si="0"/>
        <v>-5100.6074516129356</v>
      </c>
      <c r="G116" s="22">
        <f t="shared" si="0"/>
        <v>-27248.620435484569</v>
      </c>
      <c r="H116" s="22">
        <f t="shared" si="0"/>
        <v>1522.0093548386856</v>
      </c>
      <c r="I116" s="22">
        <f t="shared" si="0"/>
        <v>-11555.839258058231</v>
      </c>
      <c r="J116" s="22">
        <f t="shared" si="0"/>
        <v>-114206.5785645189</v>
      </c>
      <c r="K116" s="22">
        <f t="shared" si="0"/>
        <v>26032.362564514355</v>
      </c>
      <c r="L116" s="22">
        <f t="shared" si="0"/>
        <v>-2729.1892903218809</v>
      </c>
      <c r="M116" s="12">
        <f t="shared" si="0"/>
        <v>128.67574193546812</v>
      </c>
      <c r="N116" s="12">
        <f t="shared" si="0"/>
        <v>989.68906451611883</v>
      </c>
      <c r="O116" s="12">
        <f t="shared" si="0"/>
        <v>-34987.309709683286</v>
      </c>
      <c r="P116" s="12">
        <f t="shared" si="0"/>
        <v>-4007.7495483877633</v>
      </c>
      <c r="Q116" s="12">
        <f t="shared" si="0"/>
        <v>-18926.789693549315</v>
      </c>
      <c r="R116" s="12">
        <f t="shared" si="0"/>
        <v>1148.1532096772489</v>
      </c>
      <c r="S116" s="12">
        <f t="shared" si="0"/>
        <v>-972.29329032015687</v>
      </c>
      <c r="T116" s="12">
        <f t="shared" si="0"/>
        <v>-81506.37303226332</v>
      </c>
      <c r="U116" s="12">
        <f t="shared" si="0"/>
        <v>19239.88117741427</v>
      </c>
      <c r="V116" s="12">
        <f t="shared" si="0"/>
        <v>-1685.5068064503869</v>
      </c>
      <c r="W116" s="12">
        <f t="shared" si="0"/>
        <v>44.233693548379534</v>
      </c>
      <c r="X116" s="12">
        <f t="shared" si="0"/>
        <v>356.56262903227434</v>
      </c>
      <c r="Y116" s="12">
        <f t="shared" si="0"/>
        <v>-20146.633419360955</v>
      </c>
      <c r="Z116" s="12">
        <f t="shared" si="0"/>
        <v>-318.73695161308365</v>
      </c>
      <c r="AA116" s="12">
        <f t="shared" si="0"/>
        <v>-15759.098645162003</v>
      </c>
      <c r="AB116" s="12">
        <f t="shared" si="0"/>
        <v>491.44249999962193</v>
      </c>
      <c r="AC116" s="12">
        <f t="shared" si="0"/>
        <v>-9606.9386290265556</v>
      </c>
      <c r="AD116" s="12">
        <f t="shared" si="0"/>
        <v>-48072.962532248835</v>
      </c>
      <c r="AE116" s="12">
        <f t="shared" si="0"/>
        <v>6476.8730806439826</v>
      </c>
    </row>
    <row r="117" spans="1:31" x14ac:dyDescent="0.2">
      <c r="B117" s="19"/>
      <c r="L117" s="19"/>
      <c r="V117" s="6"/>
    </row>
    <row r="118" spans="1:31" x14ac:dyDescent="0.2">
      <c r="B118" s="19"/>
      <c r="L118" s="19"/>
      <c r="V118" s="6"/>
    </row>
    <row r="119" spans="1:31" x14ac:dyDescent="0.2">
      <c r="B119" s="19"/>
      <c r="L119" s="19"/>
      <c r="V119" s="6"/>
    </row>
    <row r="120" spans="1:31" x14ac:dyDescent="0.2">
      <c r="B120" s="19"/>
      <c r="L120" s="19"/>
      <c r="V120" s="6"/>
    </row>
    <row r="121" spans="1:31" ht="15" x14ac:dyDescent="0.25">
      <c r="A121" s="23" t="s">
        <v>49</v>
      </c>
      <c r="B121" s="24" t="s">
        <v>50</v>
      </c>
      <c r="C121" s="25" t="s">
        <v>51</v>
      </c>
      <c r="D121" s="25" t="s">
        <v>52</v>
      </c>
      <c r="E121" s="25"/>
      <c r="F121" s="25"/>
      <c r="G121" s="25"/>
      <c r="H121" s="25"/>
      <c r="I121" s="25"/>
      <c r="J121" s="25"/>
      <c r="K121" s="25"/>
      <c r="L121" s="24"/>
      <c r="M121" s="1" t="s">
        <v>51</v>
      </c>
      <c r="N121" s="1" t="s">
        <v>52</v>
      </c>
      <c r="O121" s="1"/>
      <c r="P121" s="1"/>
      <c r="Q121" s="1"/>
      <c r="R121" s="1"/>
      <c r="S121" s="1"/>
      <c r="T121" s="1"/>
      <c r="U121" s="1"/>
      <c r="V121" s="7"/>
      <c r="W121" s="1" t="s">
        <v>51</v>
      </c>
      <c r="X121" s="1" t="s">
        <v>52</v>
      </c>
      <c r="Y121" s="1"/>
      <c r="Z121" s="1"/>
      <c r="AA121" s="1"/>
      <c r="AB121" s="1"/>
      <c r="AC121" s="1"/>
      <c r="AD121" s="1"/>
      <c r="AE121" s="1"/>
    </row>
    <row r="122" spans="1:31" ht="15" x14ac:dyDescent="0.25">
      <c r="A122" s="26">
        <v>2560971040.6509304</v>
      </c>
      <c r="B122" s="19" t="s">
        <v>42</v>
      </c>
      <c r="C122" s="27">
        <f>-E116*31</f>
        <v>1256723.4950000963</v>
      </c>
      <c r="D122" s="28">
        <f t="shared" ref="D122:D128" si="1">C122/$A122</f>
        <v>4.9072147831889215E-4</v>
      </c>
      <c r="L122" s="19" t="s">
        <v>42</v>
      </c>
      <c r="M122" s="9">
        <f>-O116*31</f>
        <v>1084606.6010001819</v>
      </c>
      <c r="N122" s="8">
        <f t="shared" ref="N122:N128" si="2">M122/$A122</f>
        <v>4.2351380932620928E-4</v>
      </c>
      <c r="V122" s="6" t="s">
        <v>42</v>
      </c>
      <c r="W122" s="9">
        <f>-Y116*31</f>
        <v>624545.63600018958</v>
      </c>
      <c r="X122" s="8">
        <f t="shared" ref="X122:X128" si="3">W122/$A122</f>
        <v>2.4387063582001568E-4</v>
      </c>
    </row>
    <row r="123" spans="1:31" ht="15" x14ac:dyDescent="0.25">
      <c r="A123" s="26">
        <v>368048257.53049862</v>
      </c>
      <c r="B123" s="19" t="s">
        <v>44</v>
      </c>
      <c r="C123" s="27">
        <f>-G116*31</f>
        <v>844707.23350002163</v>
      </c>
      <c r="D123" s="28">
        <f t="shared" si="1"/>
        <v>2.295099124141416E-3</v>
      </c>
      <c r="L123" s="19" t="s">
        <v>44</v>
      </c>
      <c r="M123" s="9">
        <f>-Q116*31</f>
        <v>586730.48050002882</v>
      </c>
      <c r="N123" s="8">
        <f t="shared" si="2"/>
        <v>1.5941672552312216E-3</v>
      </c>
      <c r="V123" s="6" t="s">
        <v>44</v>
      </c>
      <c r="W123" s="9">
        <f>-AA116*31</f>
        <v>488532.05800002208</v>
      </c>
      <c r="X123" s="8">
        <f t="shared" si="3"/>
        <v>1.3273587036600478E-3</v>
      </c>
    </row>
    <row r="124" spans="1:31" ht="15" x14ac:dyDescent="0.25">
      <c r="A124" s="26">
        <v>283960704.99249989</v>
      </c>
      <c r="B124" s="19" t="s">
        <v>43</v>
      </c>
      <c r="C124" s="27">
        <f>-F116*31</f>
        <v>158118.831000001</v>
      </c>
      <c r="D124" s="28">
        <f t="shared" si="1"/>
        <v>5.568334921699018E-4</v>
      </c>
      <c r="L124" s="19" t="s">
        <v>43</v>
      </c>
      <c r="M124" s="9">
        <f>-P116*31</f>
        <v>124240.23600002067</v>
      </c>
      <c r="N124" s="8">
        <f t="shared" si="2"/>
        <v>4.3752615701986709E-4</v>
      </c>
      <c r="V124" s="6" t="s">
        <v>43</v>
      </c>
      <c r="W124" s="9">
        <f>-Z116*31</f>
        <v>9880.8455000055928</v>
      </c>
      <c r="X124" s="8">
        <f t="shared" si="3"/>
        <v>3.4796524048165645E-5</v>
      </c>
    </row>
    <row r="125" spans="1:31" ht="15" x14ac:dyDescent="0.25">
      <c r="A125" s="26">
        <v>205979567.76049924</v>
      </c>
      <c r="B125" s="19" t="s">
        <v>39</v>
      </c>
      <c r="C125" s="27">
        <f>-B116*31</f>
        <v>104260.83849997701</v>
      </c>
      <c r="D125" s="28">
        <f t="shared" si="1"/>
        <v>5.0617078010963348E-4</v>
      </c>
      <c r="L125" s="19" t="s">
        <v>39</v>
      </c>
      <c r="M125" s="9">
        <f>-L116*31</f>
        <v>84604.867999978305</v>
      </c>
      <c r="N125" s="8">
        <f t="shared" si="2"/>
        <v>4.1074398261846921E-4</v>
      </c>
      <c r="V125" s="6" t="s">
        <v>39</v>
      </c>
      <c r="W125" s="9">
        <f>-V116*31</f>
        <v>52250.710999961993</v>
      </c>
      <c r="X125" s="8">
        <f t="shared" si="3"/>
        <v>2.5366938851292283E-4</v>
      </c>
    </row>
    <row r="126" spans="1:31" ht="15" x14ac:dyDescent="0.25">
      <c r="A126" s="26">
        <v>43109318.060500257</v>
      </c>
      <c r="B126" s="19" t="s">
        <v>40</v>
      </c>
      <c r="C126" s="27">
        <f>-C116*31</f>
        <v>-7275.2075000010082</v>
      </c>
      <c r="D126" s="28">
        <f t="shared" si="1"/>
        <v>-1.6876183218187015E-4</v>
      </c>
      <c r="L126" s="19" t="s">
        <v>40</v>
      </c>
      <c r="M126" s="9">
        <f>-M116*31</f>
        <v>-3988.9479999995119</v>
      </c>
      <c r="N126" s="8">
        <f t="shared" si="2"/>
        <v>-9.2530992821583568E-5</v>
      </c>
      <c r="V126" s="6" t="s">
        <v>40</v>
      </c>
      <c r="W126" s="9">
        <f>-W116*31</f>
        <v>-1371.2444999997656</v>
      </c>
      <c r="X126" s="8">
        <f t="shared" si="3"/>
        <v>-3.1808540744609799E-5</v>
      </c>
    </row>
    <row r="127" spans="1:31" ht="15" x14ac:dyDescent="0.25">
      <c r="A127" s="26">
        <v>730998999.94004011</v>
      </c>
      <c r="B127" s="19" t="s">
        <v>45</v>
      </c>
      <c r="C127" s="27">
        <f>-H116*31</f>
        <v>-47182.289999999251</v>
      </c>
      <c r="D127" s="28">
        <f t="shared" si="1"/>
        <v>-6.4544944663220272E-5</v>
      </c>
      <c r="L127" s="19" t="s">
        <v>45</v>
      </c>
      <c r="M127" s="9">
        <f>-R116*31</f>
        <v>-35592.749499994716</v>
      </c>
      <c r="N127" s="8">
        <f t="shared" si="2"/>
        <v>-4.8690558404203285E-5</v>
      </c>
      <c r="V127" s="6" t="s">
        <v>45</v>
      </c>
      <c r="W127" s="9">
        <f>-AB116*31</f>
        <v>-15234.717499988279</v>
      </c>
      <c r="X127" s="8">
        <f t="shared" si="3"/>
        <v>-2.0840955324477735E-5</v>
      </c>
    </row>
    <row r="128" spans="1:31" ht="15" x14ac:dyDescent="0.25">
      <c r="A128" s="26">
        <v>544636237.7640022</v>
      </c>
      <c r="B128" s="19" t="s">
        <v>41</v>
      </c>
      <c r="C128" s="27">
        <f>-D116*31</f>
        <v>-46041.449499995026</v>
      </c>
      <c r="D128" s="28">
        <f t="shared" si="1"/>
        <v>-8.4536147813112233E-5</v>
      </c>
      <c r="L128" s="19" t="s">
        <v>41</v>
      </c>
      <c r="M128" s="9">
        <f>-N116*31</f>
        <v>-30680.360999999684</v>
      </c>
      <c r="N128" s="8">
        <f t="shared" si="2"/>
        <v>-5.6331839258359952E-5</v>
      </c>
      <c r="V128" s="6" t="s">
        <v>41</v>
      </c>
      <c r="W128" s="9">
        <f>-X116*31</f>
        <v>-11053.441500000505</v>
      </c>
      <c r="X128" s="8">
        <f t="shared" si="3"/>
        <v>-2.0295090068520379E-5</v>
      </c>
    </row>
    <row r="129" spans="2:22" x14ac:dyDescent="0.2">
      <c r="B129" s="19"/>
      <c r="L129" s="19"/>
      <c r="V129" s="6"/>
    </row>
  </sheetData>
  <mergeCells count="5">
    <mergeCell ref="B77:K77"/>
    <mergeCell ref="L77:U77"/>
    <mergeCell ref="V77:AE77"/>
    <mergeCell ref="A62:U65"/>
    <mergeCell ref="A66:U72"/>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Props1.xml><?xml version="1.0" encoding="utf-8"?>
<ds:datastoreItem xmlns:ds="http://schemas.openxmlformats.org/officeDocument/2006/customXml" ds:itemID="{9D3E85EE-3B57-4C2A-B811-1A51BF860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72D3D3-FCAC-413D-B59D-A01819C1AA1B}">
  <ds:schemaRefs>
    <ds:schemaRef ds:uri="Microsoft.SharePoint.Taxonomy.ContentTypeSync"/>
  </ds:schemaRefs>
</ds:datastoreItem>
</file>

<file path=customXml/itemProps3.xml><?xml version="1.0" encoding="utf-8"?>
<ds:datastoreItem xmlns:ds="http://schemas.openxmlformats.org/officeDocument/2006/customXml" ds:itemID="{38BF1E61-9030-4190-9451-8CE6ABD8BA1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A00D97C2-DEDB-4F68-82E0-60016B174CBB}">
  <ds:schemaRefs>
    <ds:schemaRef ds:uri="http://schemas.microsoft.com/sharepoint/v3/contenttype/forms"/>
  </ds:schemaRefs>
</ds:datastoreItem>
</file>

<file path=customXml/itemProps5.xml><?xml version="1.0" encoding="utf-8"?>
<ds:datastoreItem xmlns:ds="http://schemas.openxmlformats.org/officeDocument/2006/customXml" ds:itemID="{CEDD0B0A-2DAA-4615-814D-37EAAE43408B}">
  <ds:schemaRef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2019-09-18T11:33:51Z</cp:lastPrinted>
  <dcterms:created xsi:type="dcterms:W3CDTF">2019-04-12T11:41:58Z</dcterms:created>
  <dcterms:modified xsi:type="dcterms:W3CDTF">2019-10-08T07:14:54Z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771;#Public health|c7a2af53-22b7-458f-bb1e-826ac4bc7326;#210;#Health|65dc2cd1-a1c3-4b24-a1e5-75b3cdf95ba5</vt:lpwstr>
  </property>
  <property fmtid="{D5CDD505-2E9C-101B-9397-08002B2CF9AE}" pid="5" name="OECDCommittee">
    <vt:lpwstr>28;#Health Committee|2c0321da-353b-4c28-8e89-93836ce9b975</vt:lpwstr>
  </property>
  <property fmtid="{D5CDD505-2E9C-101B-9397-08002B2CF9AE}" pid="6" name="OECDPWB">
    <vt:lpwstr>734;#2.4 Health System Performance|fbed3121-b10e-4aa7-968a-6e7adc9ff3fc</vt:lpwstr>
  </property>
  <property fmtid="{D5CDD505-2E9C-101B-9397-08002B2CF9AE}" pid="7" name="OECDKeywords">
    <vt:lpwstr>898;#Public Health|b77fe1b0-b113-4b88-954a-7e6003dc97bd;#899;#Obesity|b369c05e-075e-4f1b-b1d2-8f84b50f0284</vt:lpwstr>
  </property>
  <property fmtid="{D5CDD505-2E9C-101B-9397-08002B2CF9AE}" pid="8" name="OECDHorizontalProjects">
    <vt:lpwstr/>
  </property>
  <property fmtid="{D5CDD505-2E9C-101B-9397-08002B2CF9AE}" pid="9" name="OECDProjectOwnerStructure">
    <vt:lpwstr>44;#ELS/HD|b8c03ca5-edf2-4d31-8dc8-b63884972abf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