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20-284-EN - Financing SMEs and Entrepreneurs 2020\"/>
    </mc:Choice>
  </mc:AlternateContent>
  <bookViews>
    <workbookView xWindow="0" yWindow="36" windowWidth="20100" windowHeight="9276"/>
  </bookViews>
  <sheets>
    <sheet name="Sheet1" sheetId="1" r:id="rId1"/>
  </sheets>
  <calcPr calcId="162913" iterateCount="50"/>
</workbook>
</file>

<file path=xl/calcChain.xml><?xml version="1.0" encoding="utf-8"?>
<calcChain xmlns="http://schemas.openxmlformats.org/spreadsheetml/2006/main">
  <c r="C38" i="1" l="1"/>
  <c r="G38" i="1" s="1"/>
  <c r="C39" i="1"/>
  <c r="C40" i="1"/>
  <c r="C41" i="1"/>
  <c r="D41" i="1" s="1"/>
  <c r="C42" i="1"/>
  <c r="D42" i="1" s="1"/>
  <c r="C43" i="1"/>
  <c r="C44" i="1"/>
  <c r="C45" i="1"/>
  <c r="G44" i="1" s="1"/>
  <c r="B39" i="1"/>
  <c r="D39" i="1" s="1"/>
  <c r="B40" i="1"/>
  <c r="F40" i="1" s="1"/>
  <c r="B41" i="1"/>
  <c r="B42" i="1"/>
  <c r="B43" i="1"/>
  <c r="D43" i="1" s="1"/>
  <c r="B44" i="1"/>
  <c r="D44" i="1" s="1"/>
  <c r="B45" i="1"/>
  <c r="F44" i="1" s="1"/>
  <c r="B38" i="1"/>
  <c r="D45" i="1"/>
  <c r="G43" i="1"/>
  <c r="F43" i="1"/>
  <c r="G42" i="1"/>
  <c r="F42" i="1"/>
  <c r="F41" i="1"/>
  <c r="G39" i="1"/>
  <c r="F39" i="1"/>
  <c r="G41" i="1" l="1"/>
  <c r="G40" i="1"/>
  <c r="D40" i="1"/>
  <c r="F38" i="1"/>
  <c r="I41" i="1"/>
  <c r="D38" i="1"/>
  <c r="I39" i="1" s="1"/>
  <c r="F12" i="1" l="1"/>
  <c r="F11" i="1"/>
  <c r="I11" i="1"/>
  <c r="I9" i="1"/>
  <c r="D9" i="1"/>
  <c r="D10" i="1"/>
  <c r="D11" i="1"/>
  <c r="D12" i="1"/>
  <c r="D13" i="1"/>
  <c r="D14" i="1"/>
  <c r="D15" i="1"/>
  <c r="D8" i="1"/>
  <c r="G8" i="1"/>
  <c r="G9" i="1"/>
  <c r="G10" i="1"/>
  <c r="G11" i="1"/>
  <c r="G12" i="1"/>
  <c r="G13" i="1"/>
  <c r="G14" i="1"/>
  <c r="F9" i="1"/>
  <c r="F10" i="1"/>
  <c r="F13" i="1"/>
  <c r="F14" i="1"/>
  <c r="F8" i="1"/>
</calcChain>
</file>

<file path=xl/sharedStrings.xml><?xml version="1.0" encoding="utf-8"?>
<sst xmlns="http://schemas.openxmlformats.org/spreadsheetml/2006/main" count="25" uniqueCount="14">
  <si>
    <t>Micro entreprises</t>
  </si>
  <si>
    <t>Medium-sized entreprises</t>
  </si>
  <si>
    <t>In thousands of businesses</t>
  </si>
  <si>
    <r>
      <t>Source</t>
    </r>
    <r>
      <rPr>
        <sz val="9"/>
        <color theme="1"/>
        <rFont val="Times New Roman"/>
        <family val="1"/>
      </rPr>
      <t>: METI, SME Agency, 2017 White Paper on Small and Medium Enterprises in Japan.</t>
    </r>
  </si>
  <si>
    <t>Micro</t>
  </si>
  <si>
    <t>Medium</t>
  </si>
  <si>
    <t>SME</t>
  </si>
  <si>
    <t>2006-2016</t>
  </si>
  <si>
    <t>1999-2016</t>
  </si>
  <si>
    <t>Figure 24.1. Trends in the number of SMEs in Japan</t>
  </si>
  <si>
    <t>Financing SMEs and Entrepreneurs 2020 - © OECD 2020</t>
  </si>
  <si>
    <t>Figure 24.1. Trends in the number of SMEs in Japan</t>
  </si>
  <si>
    <t>Version 1 - Last updated: 10-Apr-2020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</si>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</sst>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6"/>
      <name val="ＭＳ Ｐゴシック"/>
      <family val="3"/>
      <charset val="128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/>
    <xf numFmtId="0" fontId="0" fillId="0" borderId="0" xfId="0" applyFill="1"/>
    <xf numFmtId="0" fontId="0" fillId="0" borderId="1" xfId="0" applyBorder="1"/>
    <xf numFmtId="9" fontId="0" fillId="0" borderId="1" xfId="1" applyFont="1" applyBorder="1"/>
    <xf numFmtId="0" fontId="0" fillId="2" borderId="1" xfId="0" applyFill="1" applyBorder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Fill="1"/>
    <xf numFmtId="0" fontId="9" fillId="3" borderId="0" xfId="0" applyFont="1" applyFill="1" applyAlignment="1"/>
    <xf numFmtId="0" fontId="10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Micro entreprises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4229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F5-4972-AD44-6E769FFE572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4102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F5-4972-AD44-6E769FFE572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3777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F5-4972-AD44-6E769FFE572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3663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F5-4972-AD44-6E769FFE572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3665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F5-4972-AD44-6E769FFE572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3343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F5-4972-AD44-6E769FFE572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3252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F5-4972-AD44-6E769FFE572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3048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F5-4972-AD44-6E769FFE57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Sheet1!$A$8:$A$15</c:f>
              <c:numCache>
                <c:formatCode>General</c:formatCode>
                <c:ptCount val="8"/>
                <c:pt idx="0">
                  <c:v>1999</c:v>
                </c:pt>
                <c:pt idx="1">
                  <c:v>2001</c:v>
                </c:pt>
                <c:pt idx="2">
                  <c:v>2004</c:v>
                </c:pt>
                <c:pt idx="3">
                  <c:v>2006</c:v>
                </c:pt>
                <c:pt idx="4">
                  <c:v>2009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</c:numCache>
            </c:numRef>
          </c:cat>
          <c:val>
            <c:numRef>
              <c:f>Sheet1!$B$8:$B$15</c:f>
              <c:numCache>
                <c:formatCode>General</c:formatCode>
                <c:ptCount val="8"/>
                <c:pt idx="0">
                  <c:v>4229</c:v>
                </c:pt>
                <c:pt idx="1">
                  <c:v>4102</c:v>
                </c:pt>
                <c:pt idx="2">
                  <c:v>3777</c:v>
                </c:pt>
                <c:pt idx="3">
                  <c:v>3663</c:v>
                </c:pt>
                <c:pt idx="4">
                  <c:v>3665</c:v>
                </c:pt>
                <c:pt idx="5">
                  <c:v>3343</c:v>
                </c:pt>
                <c:pt idx="6">
                  <c:v>3252</c:v>
                </c:pt>
                <c:pt idx="7">
                  <c:v>3048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1-4E93-B9D6-18DE4427B850}"/>
            </c:ext>
          </c:extLst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Medium-sized entreprises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6F5-4972-AD44-6E769FFE572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587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F5-4972-AD44-6E769FFE572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549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6F5-4972-AD44-6E769FFE572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535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6F5-4972-AD44-6E769FFE572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536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6F5-4972-AD44-6E769FFE572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6F5-4972-AD44-6E769FFE572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6F5-4972-AD44-6E769FFE572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lang="ja-JP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6F5-4972-AD44-6E769FFE57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Sheet1!$A$8:$A$15</c:f>
              <c:numCache>
                <c:formatCode>General</c:formatCode>
                <c:ptCount val="8"/>
                <c:pt idx="0">
                  <c:v>1999</c:v>
                </c:pt>
                <c:pt idx="1">
                  <c:v>2001</c:v>
                </c:pt>
                <c:pt idx="2">
                  <c:v>2004</c:v>
                </c:pt>
                <c:pt idx="3">
                  <c:v>2006</c:v>
                </c:pt>
                <c:pt idx="4">
                  <c:v>2009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</c:numCache>
            </c:numRef>
          </c:cat>
          <c:val>
            <c:numRef>
              <c:f>Sheet1!$C$8:$C$15</c:f>
              <c:numCache>
                <c:formatCode>General</c:formatCode>
                <c:ptCount val="8"/>
                <c:pt idx="0">
                  <c:v>608</c:v>
                </c:pt>
                <c:pt idx="1">
                  <c:v>587</c:v>
                </c:pt>
                <c:pt idx="2">
                  <c:v>549</c:v>
                </c:pt>
                <c:pt idx="3">
                  <c:v>535</c:v>
                </c:pt>
                <c:pt idx="4">
                  <c:v>536</c:v>
                </c:pt>
                <c:pt idx="5">
                  <c:v>510</c:v>
                </c:pt>
                <c:pt idx="6">
                  <c:v>557</c:v>
                </c:pt>
                <c:pt idx="7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1-4E93-B9D6-18DE4427B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739968"/>
        <c:axId val="128774912"/>
      </c:barChart>
      <c:catAx>
        <c:axId val="1287399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ja-JP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774912"/>
        <c:crosses val="autoZero"/>
        <c:auto val="1"/>
        <c:lblAlgn val="ctr"/>
        <c:lblOffset val="0"/>
        <c:tickLblSkip val="1"/>
        <c:noMultiLvlLbl val="0"/>
      </c:catAx>
      <c:valAx>
        <c:axId val="1287749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ja-JP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7399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6132131618393845E-2"/>
          <c:y val="1.9822085080447228E-2"/>
          <c:w val="0.93950511618575916"/>
          <c:h val="7.4332819051677115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ja-JP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912369</xdr:colOff>
      <xdr:row>18</xdr:row>
      <xdr:rowOff>1144</xdr:rowOff>
    </xdr:from>
    <xdr:to>
      <xdr:col>11</xdr:col>
      <xdr:colOff>104982</xdr:colOff>
      <xdr:row>33</xdr:row>
      <xdr:rowOff>157292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0.27742</cdr:x>
      <cdr:y>0.04438</cdr:y>
    </cdr:from>
    <cdr:to>
      <cdr:x>0.29012</cdr:x>
      <cdr:y>0.07324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61514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0.25579</cdr:x>
      <cdr:y>0.04234</cdr:y>
    </cdr:from>
    <cdr:to>
      <cdr:x>0.28052</cdr:x>
      <cdr:y>0.07044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48921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0.66424</cdr:x>
      <cdr:y>0.04438</cdr:y>
    </cdr:from>
    <cdr:to>
      <cdr:x>0.67694</cdr:x>
      <cdr:y>0.07324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86721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0.64261</cdr:x>
      <cdr:y>0.04234</cdr:y>
    </cdr:from>
    <cdr:to>
      <cdr:x>0.66734</cdr:x>
      <cdr:y>0.07044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74128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061fe03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115" zoomScaleNormal="115" workbookViewId="0"/>
  </sheetViews>
  <sheetFormatPr defaultRowHeight="13.2"/>
  <cols>
    <col min="2" max="2" width="16.21875" customWidth="1"/>
    <col min="12" max="12" width="2.44140625" customWidth="1"/>
  </cols>
  <sheetData>
    <row r="1" spans="1:10" s="12" customFormat="1">
      <c r="A1" s="13" t="s">
        <v>10</v>
      </c>
    </row>
    <row r="2" spans="1:10" s="12" customFormat="1">
      <c r="A2" s="12">
        <v>24</v>
      </c>
      <c r="B2" s="12" t="s">
        <v>11</v>
      </c>
    </row>
    <row r="3" spans="1:10" s="12" customFormat="1">
      <c r="A3" s="12" t="s">
        <v>12</v>
      </c>
    </row>
    <row r="4" spans="1:10" s="12" customFormat="1">
      <c r="A4" s="13" t="s">
        <v>13</v>
      </c>
    </row>
    <row r="5" spans="1:10" s="12" customFormat="1"/>
    <row r="7" spans="1:10">
      <c r="A7" s="6"/>
      <c r="B7" s="6" t="s">
        <v>0</v>
      </c>
      <c r="C7" s="6" t="s">
        <v>1</v>
      </c>
      <c r="D7" s="6"/>
      <c r="E7" s="6"/>
      <c r="F7" s="6" t="s">
        <v>4</v>
      </c>
      <c r="G7" s="6" t="s">
        <v>5</v>
      </c>
      <c r="H7" s="6" t="s">
        <v>6</v>
      </c>
      <c r="I7" s="6"/>
      <c r="J7" s="6"/>
    </row>
    <row r="8" spans="1:10">
      <c r="A8" s="6">
        <v>1999</v>
      </c>
      <c r="B8" s="6">
        <v>4229</v>
      </c>
      <c r="C8" s="6">
        <v>608</v>
      </c>
      <c r="D8" s="6">
        <f>B8+C8</f>
        <v>4837</v>
      </c>
      <c r="E8" s="6"/>
      <c r="F8" s="7">
        <f>(B9-B8)/B8</f>
        <v>-3.0030740127689762E-2</v>
      </c>
      <c r="G8" s="7">
        <f>(C9-C8)/C8</f>
        <v>-3.453947368421053E-2</v>
      </c>
      <c r="H8" s="6"/>
      <c r="I8" s="6" t="s">
        <v>8</v>
      </c>
      <c r="J8" s="6"/>
    </row>
    <row r="9" spans="1:10">
      <c r="A9" s="6">
        <v>2001</v>
      </c>
      <c r="B9" s="6">
        <v>4102</v>
      </c>
      <c r="C9" s="6">
        <v>587</v>
      </c>
      <c r="D9" s="6">
        <f t="shared" ref="D9:D15" si="0">B9+C9</f>
        <v>4689</v>
      </c>
      <c r="E9" s="6"/>
      <c r="F9" s="7">
        <f t="shared" ref="F9:G14" si="1">(B10-B9)/B9</f>
        <v>-7.9229644076060451E-2</v>
      </c>
      <c r="G9" s="7">
        <f t="shared" si="1"/>
        <v>-6.4735945485519586E-2</v>
      </c>
      <c r="H9" s="6"/>
      <c r="I9" s="7">
        <f>(D15-D8)/D8</f>
        <v>-0.26028530080628487</v>
      </c>
      <c r="J9" s="6" t="s">
        <v>6</v>
      </c>
    </row>
    <row r="10" spans="1:10">
      <c r="A10" s="6">
        <v>2004</v>
      </c>
      <c r="B10" s="6">
        <v>3777</v>
      </c>
      <c r="C10" s="6">
        <v>549</v>
      </c>
      <c r="D10" s="6">
        <f t="shared" si="0"/>
        <v>4326</v>
      </c>
      <c r="E10" s="6"/>
      <c r="F10" s="7">
        <f t="shared" si="1"/>
        <v>-3.0182684670373314E-2</v>
      </c>
      <c r="G10" s="7">
        <f t="shared" si="1"/>
        <v>-2.5500910746812388E-2</v>
      </c>
      <c r="H10" s="6"/>
      <c r="I10" s="6" t="s">
        <v>7</v>
      </c>
      <c r="J10" s="6"/>
    </row>
    <row r="11" spans="1:10">
      <c r="A11" s="6">
        <v>2006</v>
      </c>
      <c r="B11" s="6">
        <v>3663</v>
      </c>
      <c r="C11" s="6">
        <v>535</v>
      </c>
      <c r="D11" s="6">
        <f t="shared" si="0"/>
        <v>4198</v>
      </c>
      <c r="E11" s="6"/>
      <c r="F11" s="7">
        <f>(B12-B11)/B11</f>
        <v>5.4600054600054604E-4</v>
      </c>
      <c r="G11" s="7">
        <f t="shared" si="1"/>
        <v>1.869158878504673E-3</v>
      </c>
      <c r="H11" s="6"/>
      <c r="I11" s="7">
        <f>(D15-D11)/D11</f>
        <v>-0.14768937589328252</v>
      </c>
      <c r="J11" s="6" t="s">
        <v>6</v>
      </c>
    </row>
    <row r="12" spans="1:10">
      <c r="A12" s="6">
        <v>2009</v>
      </c>
      <c r="B12" s="6">
        <v>3665</v>
      </c>
      <c r="C12" s="6">
        <v>536</v>
      </c>
      <c r="D12" s="6">
        <f t="shared" si="0"/>
        <v>4201</v>
      </c>
      <c r="E12" s="6"/>
      <c r="F12" s="7">
        <f>(B13-B12)/B12</f>
        <v>-8.7858117326057306E-2</v>
      </c>
      <c r="G12" s="7">
        <f t="shared" si="1"/>
        <v>-4.8507462686567165E-2</v>
      </c>
      <c r="H12" s="6"/>
      <c r="I12" s="6"/>
      <c r="J12" s="6"/>
    </row>
    <row r="13" spans="1:10">
      <c r="A13" s="6">
        <v>2012</v>
      </c>
      <c r="B13" s="6">
        <v>3343</v>
      </c>
      <c r="C13" s="6">
        <v>510</v>
      </c>
      <c r="D13" s="6">
        <f t="shared" si="0"/>
        <v>3853</v>
      </c>
      <c r="E13" s="6"/>
      <c r="F13" s="7">
        <f t="shared" si="1"/>
        <v>-2.7221058929105594E-2</v>
      </c>
      <c r="G13" s="7">
        <f t="shared" si="1"/>
        <v>9.2156862745098045E-2</v>
      </c>
      <c r="H13" s="6"/>
      <c r="I13" s="6"/>
      <c r="J13" s="6"/>
    </row>
    <row r="14" spans="1:10">
      <c r="A14" s="6">
        <v>2014</v>
      </c>
      <c r="B14" s="6">
        <v>3252</v>
      </c>
      <c r="C14" s="6">
        <v>557</v>
      </c>
      <c r="D14" s="6">
        <f t="shared" si="0"/>
        <v>3809</v>
      </c>
      <c r="E14" s="6"/>
      <c r="F14" s="7">
        <f t="shared" si="1"/>
        <v>-6.273062730627306E-2</v>
      </c>
      <c r="G14" s="7">
        <f t="shared" si="1"/>
        <v>-4.8473967684021541E-2</v>
      </c>
      <c r="H14" s="6"/>
      <c r="I14" s="6"/>
      <c r="J14" s="6"/>
    </row>
    <row r="15" spans="1:10">
      <c r="A15" s="8">
        <v>2016</v>
      </c>
      <c r="B15" s="8">
        <v>3048</v>
      </c>
      <c r="C15" s="8">
        <v>530</v>
      </c>
      <c r="D15" s="6">
        <f t="shared" si="0"/>
        <v>3578</v>
      </c>
      <c r="E15" s="6"/>
      <c r="F15" s="6"/>
      <c r="G15" s="6"/>
      <c r="H15" s="6"/>
      <c r="I15" s="6"/>
      <c r="J15" s="6"/>
    </row>
    <row r="17" spans="2:12">
      <c r="C17" s="2" t="s">
        <v>9</v>
      </c>
    </row>
    <row r="18" spans="2:12" ht="13.8">
      <c r="B18" s="9"/>
      <c r="C18" s="10" t="s">
        <v>2</v>
      </c>
      <c r="D18" s="9"/>
      <c r="E18" s="9"/>
      <c r="F18" s="9"/>
      <c r="G18" s="9"/>
      <c r="H18" s="9"/>
      <c r="I18" s="9"/>
      <c r="J18" s="9"/>
      <c r="K18" s="9"/>
    </row>
    <row r="19" spans="2:12" ht="13.8">
      <c r="B19" s="4"/>
      <c r="C19" s="4"/>
      <c r="D19" s="4"/>
      <c r="E19" s="4"/>
      <c r="F19" s="4"/>
      <c r="G19" s="4"/>
      <c r="H19" s="4"/>
      <c r="I19" s="4"/>
      <c r="J19" s="11"/>
      <c r="K19" s="11"/>
      <c r="L19" s="5"/>
    </row>
    <row r="20" spans="2:12" ht="13.8">
      <c r="B20" s="4"/>
      <c r="C20" s="4"/>
      <c r="D20" s="4"/>
      <c r="E20" s="4"/>
      <c r="F20" s="4"/>
      <c r="G20" s="4"/>
      <c r="H20" s="4"/>
      <c r="I20" s="4"/>
      <c r="J20" s="11"/>
      <c r="K20" s="11"/>
      <c r="L20" s="5"/>
    </row>
    <row r="21" spans="2:12" ht="13.8">
      <c r="B21" s="4"/>
      <c r="C21" s="4"/>
      <c r="D21" s="4"/>
      <c r="E21" s="4"/>
      <c r="F21" s="4"/>
      <c r="G21" s="4"/>
      <c r="H21" s="4"/>
      <c r="I21" s="4"/>
      <c r="J21" s="11"/>
      <c r="K21" s="11"/>
      <c r="L21" s="5"/>
    </row>
    <row r="22" spans="2:12" ht="13.8">
      <c r="B22" s="4"/>
      <c r="C22" s="4"/>
      <c r="D22" s="4"/>
      <c r="E22" s="4"/>
      <c r="F22" s="4"/>
      <c r="G22" s="4"/>
      <c r="H22" s="4"/>
      <c r="I22" s="4"/>
      <c r="J22" s="11"/>
      <c r="K22" s="11"/>
      <c r="L22" s="5"/>
    </row>
    <row r="23" spans="2:12" ht="13.8">
      <c r="B23" s="4"/>
      <c r="C23" s="4"/>
      <c r="D23" s="4"/>
      <c r="E23" s="4"/>
      <c r="F23" s="4"/>
      <c r="G23" s="4"/>
      <c r="H23" s="4"/>
      <c r="I23" s="4"/>
      <c r="J23" s="11"/>
      <c r="K23" s="11"/>
      <c r="L23" s="5"/>
    </row>
    <row r="24" spans="2:12" ht="13.8">
      <c r="B24" s="4"/>
      <c r="C24" s="4"/>
      <c r="D24" s="4"/>
      <c r="E24" s="4"/>
      <c r="F24" s="4"/>
      <c r="G24" s="4"/>
      <c r="H24" s="4"/>
      <c r="I24" s="4"/>
      <c r="J24" s="11"/>
      <c r="K24" s="11"/>
      <c r="L24" s="5"/>
    </row>
    <row r="25" spans="2:12" ht="13.8">
      <c r="B25" s="4"/>
      <c r="C25" s="4"/>
      <c r="D25" s="4"/>
      <c r="E25" s="4"/>
      <c r="F25" s="4"/>
      <c r="G25" s="4"/>
      <c r="H25" s="4"/>
      <c r="I25" s="4"/>
      <c r="J25" s="11"/>
      <c r="K25" s="11"/>
      <c r="L25" s="5"/>
    </row>
    <row r="26" spans="2:12" ht="13.8">
      <c r="B26" s="4"/>
      <c r="C26" s="4"/>
      <c r="D26" s="4"/>
      <c r="E26" s="4"/>
      <c r="F26" s="4"/>
      <c r="G26" s="4"/>
      <c r="H26" s="4"/>
      <c r="I26" s="4"/>
      <c r="J26" s="11"/>
      <c r="K26" s="11"/>
      <c r="L26" s="5"/>
    </row>
    <row r="27" spans="2:12" ht="13.8">
      <c r="B27" s="4"/>
      <c r="C27" s="4"/>
      <c r="D27" s="4"/>
      <c r="E27" s="4"/>
      <c r="F27" s="4"/>
      <c r="G27" s="4"/>
      <c r="H27" s="4"/>
      <c r="I27" s="4"/>
      <c r="J27" s="11"/>
      <c r="K27" s="11"/>
      <c r="L27" s="5"/>
    </row>
    <row r="28" spans="2:12" ht="13.8">
      <c r="B28" s="4"/>
      <c r="C28" s="4"/>
      <c r="D28" s="4"/>
      <c r="E28" s="4"/>
      <c r="F28" s="4"/>
      <c r="G28" s="4"/>
      <c r="H28" s="4"/>
      <c r="I28" s="4"/>
      <c r="J28" s="11"/>
      <c r="K28" s="11"/>
      <c r="L28" s="5"/>
    </row>
    <row r="29" spans="2:12" ht="13.8">
      <c r="B29" s="4"/>
      <c r="C29" s="4"/>
      <c r="D29" s="4"/>
      <c r="E29" s="4"/>
      <c r="F29" s="4"/>
      <c r="G29" s="4"/>
      <c r="H29" s="4"/>
      <c r="I29" s="4"/>
      <c r="J29" s="11"/>
      <c r="K29" s="11"/>
      <c r="L29" s="5"/>
    </row>
    <row r="30" spans="2:12" ht="13.8">
      <c r="B30" s="4"/>
      <c r="C30" s="4"/>
      <c r="D30" s="4"/>
      <c r="E30" s="4"/>
      <c r="F30" s="4"/>
      <c r="G30" s="4"/>
      <c r="H30" s="4"/>
      <c r="I30" s="4"/>
      <c r="J30" s="11"/>
      <c r="K30" s="11"/>
      <c r="L30" s="5"/>
    </row>
    <row r="31" spans="2:12" ht="13.8">
      <c r="B31" s="4"/>
      <c r="C31" s="4"/>
      <c r="D31" s="4"/>
      <c r="E31" s="4"/>
      <c r="F31" s="4"/>
      <c r="G31" s="4"/>
      <c r="H31" s="4"/>
      <c r="I31" s="4"/>
      <c r="J31" s="11"/>
      <c r="K31" s="11"/>
      <c r="L31" s="5"/>
    </row>
    <row r="32" spans="2:12" ht="13.8">
      <c r="B32" s="4"/>
      <c r="C32" s="4"/>
      <c r="D32" s="4"/>
      <c r="E32" s="4"/>
      <c r="F32" s="4"/>
      <c r="G32" s="4"/>
      <c r="H32" s="4"/>
      <c r="I32" s="4"/>
      <c r="J32" s="11"/>
      <c r="K32" s="11"/>
      <c r="L32" s="5"/>
    </row>
    <row r="33" spans="1:12" ht="7.5" customHeight="1">
      <c r="B33" s="4"/>
      <c r="C33" s="4"/>
      <c r="D33" s="4"/>
      <c r="E33" s="4"/>
      <c r="F33" s="4"/>
      <c r="G33" s="4"/>
      <c r="H33" s="4"/>
      <c r="I33" s="4"/>
      <c r="J33" s="11"/>
      <c r="K33" s="11"/>
      <c r="L33" s="5"/>
    </row>
    <row r="34" spans="1:12" ht="13.8">
      <c r="B34" s="4"/>
      <c r="C34" s="4"/>
      <c r="D34" s="4"/>
      <c r="E34" s="4"/>
      <c r="F34" s="4"/>
      <c r="G34" s="4"/>
      <c r="H34" s="4"/>
      <c r="I34" s="4"/>
      <c r="J34" s="11"/>
      <c r="K34" s="11"/>
      <c r="L34" s="5"/>
    </row>
    <row r="35" spans="1:12" ht="13.8">
      <c r="B35" s="1"/>
      <c r="C35" s="3" t="s">
        <v>3</v>
      </c>
      <c r="D35" s="1"/>
      <c r="E35" s="1"/>
      <c r="F35" s="1"/>
      <c r="G35" s="1"/>
      <c r="H35" s="1"/>
      <c r="I35" s="1"/>
    </row>
    <row r="37" spans="1:12">
      <c r="A37" s="6"/>
      <c r="B37" s="6" t="s">
        <v>0</v>
      </c>
      <c r="C37" s="6" t="s">
        <v>1</v>
      </c>
      <c r="D37" s="6"/>
      <c r="E37" s="6"/>
      <c r="F37" s="6" t="s">
        <v>4</v>
      </c>
      <c r="G37" s="6" t="s">
        <v>5</v>
      </c>
      <c r="H37" s="6" t="s">
        <v>6</v>
      </c>
      <c r="I37" s="6"/>
      <c r="J37" s="6"/>
    </row>
    <row r="38" spans="1:12">
      <c r="A38" s="6">
        <v>1999</v>
      </c>
      <c r="B38" s="6">
        <f>B8*1000</f>
        <v>4229000</v>
      </c>
      <c r="C38" s="6">
        <f>C8*1000</f>
        <v>608000</v>
      </c>
      <c r="D38" s="6">
        <f>B38+C38</f>
        <v>4837000</v>
      </c>
      <c r="E38" s="6"/>
      <c r="F38" s="7">
        <f>(B39-B38)/B38</f>
        <v>-3.0030740127689762E-2</v>
      </c>
      <c r="G38" s="7">
        <f>(C39-C38)/C38</f>
        <v>-3.453947368421053E-2</v>
      </c>
      <c r="H38" s="6"/>
      <c r="I38" s="6" t="s">
        <v>8</v>
      </c>
      <c r="J38" s="6"/>
    </row>
    <row r="39" spans="1:12">
      <c r="A39" s="6">
        <v>2001</v>
      </c>
      <c r="B39" s="6">
        <f t="shared" ref="B39:C45" si="2">B9*1000</f>
        <v>4102000</v>
      </c>
      <c r="C39" s="6">
        <f t="shared" si="2"/>
        <v>587000</v>
      </c>
      <c r="D39" s="6">
        <f t="shared" ref="D39:D45" si="3">B39+C39</f>
        <v>4689000</v>
      </c>
      <c r="E39" s="6"/>
      <c r="F39" s="7">
        <f t="shared" ref="F39:F40" si="4">(B40-B39)/B39</f>
        <v>-7.9229644076060451E-2</v>
      </c>
      <c r="G39" s="7">
        <f t="shared" ref="G39:G44" si="5">(C40-C39)/C39</f>
        <v>-6.4735945485519586E-2</v>
      </c>
      <c r="H39" s="6"/>
      <c r="I39" s="7">
        <f>(D45-D38)/D38</f>
        <v>-0.26028530080628487</v>
      </c>
      <c r="J39" s="6" t="s">
        <v>6</v>
      </c>
    </row>
    <row r="40" spans="1:12">
      <c r="A40" s="6">
        <v>2004</v>
      </c>
      <c r="B40" s="6">
        <f t="shared" si="2"/>
        <v>3777000</v>
      </c>
      <c r="C40" s="6">
        <f t="shared" si="2"/>
        <v>549000</v>
      </c>
      <c r="D40" s="6">
        <f t="shared" si="3"/>
        <v>4326000</v>
      </c>
      <c r="E40" s="6"/>
      <c r="F40" s="7">
        <f t="shared" si="4"/>
        <v>-3.0182684670373314E-2</v>
      </c>
      <c r="G40" s="7">
        <f t="shared" si="5"/>
        <v>-2.5500910746812388E-2</v>
      </c>
      <c r="H40" s="6"/>
      <c r="I40" s="6" t="s">
        <v>7</v>
      </c>
      <c r="J40" s="6"/>
    </row>
    <row r="41" spans="1:12">
      <c r="A41" s="6">
        <v>2006</v>
      </c>
      <c r="B41" s="6">
        <f t="shared" si="2"/>
        <v>3663000</v>
      </c>
      <c r="C41" s="6">
        <f t="shared" si="2"/>
        <v>535000</v>
      </c>
      <c r="D41" s="6">
        <f t="shared" si="3"/>
        <v>4198000</v>
      </c>
      <c r="E41" s="6"/>
      <c r="F41" s="7">
        <f>(B42-B41)/B41</f>
        <v>5.4600054600054604E-4</v>
      </c>
      <c r="G41" s="7">
        <f t="shared" si="5"/>
        <v>1.869158878504673E-3</v>
      </c>
      <c r="H41" s="6"/>
      <c r="I41" s="7">
        <f>(D45-D41)/D41</f>
        <v>-0.14768937589328252</v>
      </c>
      <c r="J41" s="6" t="s">
        <v>6</v>
      </c>
    </row>
    <row r="42" spans="1:12">
      <c r="A42" s="6">
        <v>2009</v>
      </c>
      <c r="B42" s="6">
        <f t="shared" si="2"/>
        <v>3665000</v>
      </c>
      <c r="C42" s="6">
        <f t="shared" si="2"/>
        <v>536000</v>
      </c>
      <c r="D42" s="6">
        <f t="shared" si="3"/>
        <v>4201000</v>
      </c>
      <c r="E42" s="6"/>
      <c r="F42" s="7">
        <f>(B43-B42)/B42</f>
        <v>-8.7858117326057306E-2</v>
      </c>
      <c r="G42" s="7">
        <f t="shared" si="5"/>
        <v>-4.8507462686567165E-2</v>
      </c>
      <c r="H42" s="6"/>
      <c r="I42" s="6"/>
      <c r="J42" s="6"/>
    </row>
    <row r="43" spans="1:12">
      <c r="A43" s="6">
        <v>2012</v>
      </c>
      <c r="B43" s="6">
        <f t="shared" si="2"/>
        <v>3343000</v>
      </c>
      <c r="C43" s="6">
        <f t="shared" si="2"/>
        <v>510000</v>
      </c>
      <c r="D43" s="6">
        <f t="shared" si="3"/>
        <v>3853000</v>
      </c>
      <c r="E43" s="6"/>
      <c r="F43" s="7">
        <f t="shared" ref="F43:F44" si="6">(B44-B43)/B43</f>
        <v>-2.7221058929105594E-2</v>
      </c>
      <c r="G43" s="7">
        <f t="shared" si="5"/>
        <v>9.2156862745098045E-2</v>
      </c>
      <c r="H43" s="6"/>
      <c r="I43" s="6"/>
      <c r="J43" s="6"/>
    </row>
    <row r="44" spans="1:12">
      <c r="A44" s="6">
        <v>2014</v>
      </c>
      <c r="B44" s="6">
        <f t="shared" si="2"/>
        <v>3252000</v>
      </c>
      <c r="C44" s="6">
        <f t="shared" si="2"/>
        <v>557000</v>
      </c>
      <c r="D44" s="6">
        <f t="shared" si="3"/>
        <v>3809000</v>
      </c>
      <c r="E44" s="6"/>
      <c r="F44" s="7">
        <f t="shared" si="6"/>
        <v>-6.273062730627306E-2</v>
      </c>
      <c r="G44" s="7">
        <f t="shared" si="5"/>
        <v>-4.8473967684021541E-2</v>
      </c>
      <c r="H44" s="6"/>
      <c r="I44" s="6"/>
      <c r="J44" s="6"/>
    </row>
    <row r="45" spans="1:12">
      <c r="A45" s="8">
        <v>2016</v>
      </c>
      <c r="B45" s="6">
        <f t="shared" si="2"/>
        <v>3048000</v>
      </c>
      <c r="C45" s="6">
        <f t="shared" si="2"/>
        <v>530000</v>
      </c>
      <c r="D45" s="6">
        <f t="shared" si="3"/>
        <v>3578000</v>
      </c>
      <c r="E45" s="6"/>
      <c r="F45" s="6"/>
      <c r="G45" s="6"/>
      <c r="H45" s="6"/>
      <c r="I45" s="6"/>
      <c r="J45" s="6"/>
    </row>
  </sheetData>
  <phoneticPr fontId="5"/>
  <hyperlinks>
    <hyperlink ref="A1" r:id="rId1" display="https://doi.org/10.1787/061fe03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IconOverlay xmlns="http://schemas.microsoft.com/sharepoint/v4" xsi:nil="true"/>
    <OECDProjectLookup xmlns="bbc7a7a3-1361-4a32-9a19-e150eb4da2ba">22</OECDProjectLookup>
    <OECDMainProject xmlns="bbc7a7a3-1361-4a32-9a19-e150eb4da2ba">25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1037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/>
    </eShareCommitteeTaxHTField0>
    <OECDProjectMembers xmlns="bbc7a7a3-1361-4a32-9a19-e150eb4da2ba">
      <UserInfo>
        <DisplayName>PHILIP Pilar, CFE/COM</DisplayName>
        <AccountId>972</AccountId>
        <AccountType/>
      </UserInfo>
      <UserInfo>
        <DisplayName>CAMPESTRIN Elisa, CFE/LESI/TREN</DisplayName>
        <AccountId>156</AccountId>
        <AccountType/>
      </UserInfo>
      <UserInfo>
        <DisplayName>ARBEL Pauline, CFE/COM</DisplayName>
        <AccountId>1037</AccountId>
        <AccountType/>
      </UserInfo>
      <UserInfo>
        <DisplayName>MAGUIRE Karen, CFE/LESI</DisplayName>
        <AccountId>647</AccountId>
        <AccountType/>
      </UserInfo>
      <UserInfo>
        <DisplayName>IGLESIAS François, CFE/COM</DisplayName>
        <AccountId>98</AccountId>
        <AccountType/>
      </UserInfo>
      <UserInfo>
        <DisplayName>CHATRY Isabelle, CFE/ESG</DisplayName>
        <AccountId>973</AccountId>
        <AccountType/>
      </UserInfo>
      <UserInfo>
        <DisplayName>TAYLOR Alexandra, CFE/COM</DisplayName>
        <AccountId>2335</AccountId>
        <AccountType/>
      </UserInfo>
      <UserInfo>
        <DisplayName>MORTIMER CHAROY Heather, CFE/SMEE</DisplayName>
        <AccountId>1016</AccountId>
        <AccountType/>
      </UserInfo>
    </OECDProjectMembers>
    <OECDKimProvenance xmlns="54c4cd27-f286-408f-9ce0-33c1e0f3ab39" xsi:nil="true"/>
    <fc991543b5234ffe9aadfa6c2c5f4ba5 xmlns="bbc7a7a3-1361-4a32-9a19-e150eb4da2ba">
      <Terms xmlns="http://schemas.microsoft.com/office/infopath/2007/PartnerControls"/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320</Value>
      <Value>210</Value>
    </TaxCatchAll>
    <OECDYear xmlns="54c4cd27-f286-408f-9ce0-33c1e0f3ab39" xsi:nil="true"/>
  </documentManagement>
</p:properties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Props1.xml><?xml version="1.0" encoding="utf-8"?>
<ds:datastoreItem xmlns:ds="http://schemas.openxmlformats.org/officeDocument/2006/customXml" ds:itemID="{991B5F93-7D35-4451-AAB7-7F822B4395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F0BF6D-BC7F-4BC3-BDA5-B0A307D32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3F0EFC-7D26-4ECD-ADD8-4352651864B3}">
  <ds:schemaRefs>
    <ds:schemaRef ds:uri="54c4cd27-f286-408f-9ce0-33c1e0f3ab39"/>
    <ds:schemaRef ds:uri="c0e75541-f54f-401c-9a34-cb7fded40982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microsoft.com/sharepoint/v4"/>
    <ds:schemaRef ds:uri="bbc7a7a3-1361-4a32-9a19-e150eb4da2b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B86F856-9FC7-4042-9C01-4E2FBC85C770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BA3D045-0F10-40F4-A3C1-14AE75F1A24E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COURONNE Romuald</cp:lastModifiedBy>
  <cp:lastPrinted>2020-04-09T13:09:11Z</cp:lastPrinted>
  <dcterms:created xsi:type="dcterms:W3CDTF">2018-09-27T12:52:58Z</dcterms:created>
  <dcterms:modified xsi:type="dcterms:W3CDTF">2020-04-10T16:03:57Z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Country">
    <vt:lpwstr/>
  </property>
  <property fmtid="{D5CDD505-2E9C-101B-9397-08002B2CF9AE}" pid="4" name="OECDTopic">
    <vt:lpwstr>320;#Publications|5e44070b-212f-43f7-a049-65e229ab859c</vt:lpwstr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