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22980" windowHeight="8475" firstSheet="1" activeTab="1"/>
  </bookViews>
  <sheets>
    <sheet name="Data_Fig 3.4" sheetId="1" state="hidden" r:id="rId1"/>
    <sheet name="Fig 3.4 " sheetId="2" r:id="rId2"/>
  </sheets>
  <externalReferences>
    <externalReference r:id="rId3"/>
  </externalReferences>
  <definedNames>
    <definedName name="Footnotes" localSheetId="1">'Fig 3.4 '!#REF!</definedName>
    <definedName name="_xlnm.Print_Area">[1]SENDCMP!#REF!</definedName>
    <definedName name="Title" localSheetId="1">'Fig 3.4 '!#REF!</definedName>
  </definedNames>
  <calcPr calcId="145621"/>
</workbook>
</file>

<file path=xl/calcChain.xml><?xml version="1.0" encoding="utf-8"?>
<calcChain xmlns="http://schemas.openxmlformats.org/spreadsheetml/2006/main">
  <c r="H63" i="1" l="1"/>
  <c r="H62" i="1"/>
  <c r="H61" i="1"/>
  <c r="D61" i="1"/>
  <c r="H60" i="1"/>
  <c r="D60" i="1"/>
  <c r="H59" i="1"/>
  <c r="D59" i="1"/>
  <c r="H58" i="1"/>
  <c r="H57" i="1"/>
  <c r="D57" i="1"/>
  <c r="H56" i="1"/>
  <c r="H55" i="1"/>
  <c r="H54" i="1"/>
  <c r="D54" i="1"/>
  <c r="H53" i="1"/>
  <c r="H52" i="1"/>
  <c r="D52" i="1"/>
  <c r="H51" i="1"/>
  <c r="H50" i="1"/>
  <c r="D50" i="1"/>
  <c r="H49" i="1"/>
  <c r="H48" i="1"/>
  <c r="H47" i="1"/>
  <c r="H46" i="1"/>
  <c r="D46" i="1"/>
  <c r="H45" i="1"/>
  <c r="H44" i="1"/>
  <c r="H43" i="1"/>
  <c r="H42" i="1"/>
  <c r="H41" i="1"/>
  <c r="H40" i="1"/>
  <c r="H39" i="1"/>
  <c r="D39" i="1"/>
  <c r="H35" i="1"/>
  <c r="H34" i="1"/>
  <c r="H33" i="1"/>
  <c r="H32" i="1"/>
  <c r="H31" i="1"/>
  <c r="H30" i="1"/>
  <c r="D30" i="1"/>
  <c r="H29" i="1"/>
  <c r="H28" i="1"/>
  <c r="H27" i="1"/>
  <c r="H26" i="1"/>
  <c r="H25" i="1"/>
  <c r="H24" i="1"/>
  <c r="H23" i="1"/>
  <c r="H22" i="1"/>
  <c r="H21" i="1"/>
  <c r="H20" i="1"/>
  <c r="H19" i="1"/>
  <c r="H18" i="1"/>
  <c r="D18" i="1"/>
  <c r="H17" i="1"/>
  <c r="D17" i="1"/>
  <c r="H16" i="1"/>
  <c r="H15" i="1"/>
  <c r="H14" i="1"/>
  <c r="H13" i="1"/>
  <c r="H12" i="1"/>
  <c r="H11" i="1"/>
  <c r="H10" i="1"/>
  <c r="H9" i="1"/>
  <c r="H8" i="1"/>
  <c r="H7" i="1"/>
  <c r="H6" i="1"/>
  <c r="D6" i="1"/>
  <c r="H5" i="1"/>
  <c r="H4" i="1"/>
</calcChain>
</file>

<file path=xl/sharedStrings.xml><?xml version="1.0" encoding="utf-8"?>
<sst xmlns="http://schemas.openxmlformats.org/spreadsheetml/2006/main" count="153" uniqueCount="57">
  <si>
    <t>Scope of unemployment benefits in OECD countries as a share of the average full-time wage of a private sector employee (%)</t>
  </si>
  <si>
    <t>Effective floor provided by UI</t>
  </si>
  <si>
    <t>UI benefit range</t>
  </si>
  <si>
    <t>UI benefit flat-rate</t>
  </si>
  <si>
    <t>UA benefit flat-rate</t>
  </si>
  <si>
    <t>Poverty threshold (50% of AW)</t>
  </si>
  <si>
    <t>SORT BY floor of top-tier benefit</t>
  </si>
  <si>
    <t>Italy</t>
  </si>
  <si>
    <t>Iceland</t>
  </si>
  <si>
    <t>Latvia</t>
  </si>
  <si>
    <t>Norway</t>
  </si>
  <si>
    <t>United Kingdom</t>
  </si>
  <si>
    <t>Poland</t>
  </si>
  <si>
    <t>Austria</t>
  </si>
  <si>
    <t>Czech Republic</t>
  </si>
  <si>
    <t>New Zealand</t>
  </si>
  <si>
    <t>Australia</t>
  </si>
  <si>
    <t>Estonia</t>
  </si>
  <si>
    <t>Ireland</t>
  </si>
  <si>
    <t>Canada</t>
  </si>
  <si>
    <t>Slovak Republic</t>
  </si>
  <si>
    <t>Finland</t>
  </si>
  <si>
    <t>No formal limit</t>
  </si>
  <si>
    <t>Slovenia</t>
  </si>
  <si>
    <t>Turkey</t>
  </si>
  <si>
    <t>Spain</t>
  </si>
  <si>
    <t>Belgium</t>
  </si>
  <si>
    <t>Sweden</t>
  </si>
  <si>
    <t>Greece</t>
  </si>
  <si>
    <t>Hungary</t>
  </si>
  <si>
    <t>Germany</t>
  </si>
  <si>
    <t>Netherlands</t>
  </si>
  <si>
    <t>Portugal</t>
  </si>
  <si>
    <t>Israel</t>
  </si>
  <si>
    <t>France</t>
  </si>
  <si>
    <t>Japan</t>
  </si>
  <si>
    <t>Luxembourg</t>
  </si>
  <si>
    <t>Denmark</t>
  </si>
  <si>
    <t>Switzerland</t>
  </si>
  <si>
    <t>Korea*</t>
  </si>
  <si>
    <t>Scope of unemployment benefits in OECD countries as a share of the statutory minimum wage of a full-time worker (%)</t>
  </si>
  <si>
    <t>Minimum wage threshold (100% of MW)</t>
  </si>
  <si>
    <r>
      <t xml:space="preserve">Figure 3.4. </t>
    </r>
    <r>
      <rPr>
        <b/>
        <sz val="10"/>
        <rFont val="Arial Narrow"/>
        <family val="2"/>
      </rPr>
      <t>Unemployment benefit ranges differ much across OECD countries, 
relative to their average wage and (where applicable) statutory minimum wage</t>
    </r>
  </si>
  <si>
    <r>
      <rPr>
        <i/>
        <sz val="10"/>
        <rFont val="Arial Narrow"/>
        <family val="2"/>
      </rPr>
      <t xml:space="preserve">Note: </t>
    </r>
    <r>
      <rPr>
        <sz val="10"/>
        <rFont val="Arial Narrow"/>
        <family val="2"/>
      </rPr>
      <t>UA: Unemployment assistance benefits; UI: Unemployment insurance benefits; AW: Full-time average wage of a regular employee, estimated by dividing the national-accounts-based total wage bill by the average number of employees in the total economy and multiplying by the ratio of average usual weekly hours per full-time employee to average usual weekly hours for all employees; MW: Statutory minimum wages.
Information on benefit amounts is valid for circa 2015-16 and information on average wages and minimum wages for 2016, except for Korea, whose data have been updated using the latest parameters, valid for 2017. Benefit amounts are relevant for jobseekers who meet all applicable eligibility, entitlement and behavioural conditions, who are aged 40, and are single and without dependents. Floor amounts shown are whichever is highest between: i) the explicit minimum benefit amount, and ii) the de facto minimum benefit amount a jobseeker would gain after stopping full-time employment in which they earned the minimum wage. Original amounts stated in annual, weekly, daily or hourly terms were converted to monthly figuresassuming either a 40-hour or a 5-day working week, with 52 weeks divisible into 12 equal months in every year. Chile, Mexico and the United States are not included due to insufficient data.</t>
    </r>
  </si>
  <si>
    <r>
      <rPr>
        <i/>
        <sz val="10"/>
        <rFont val="Arial Narrow"/>
        <family val="2"/>
      </rPr>
      <t>a)</t>
    </r>
    <r>
      <rPr>
        <sz val="10"/>
        <rFont val="Arial Narrow"/>
        <family val="2"/>
      </rPr>
      <t xml:space="preserve"> Calculations assume a monthly average wage of KRW 2 862 410 for 2017. This figure is based on the “average annual wage” estimate published on </t>
    </r>
    <r>
      <rPr>
        <u/>
        <sz val="10"/>
        <color rgb="FF0000FF"/>
        <rFont val="Arial Narrow"/>
        <family val="2"/>
      </rPr>
      <t>OECD.Stat</t>
    </r>
    <r>
      <rPr>
        <sz val="10"/>
        <rFont val="Arial Narrow"/>
        <family val="2"/>
      </rPr>
      <t xml:space="preserve">; divided by 12 to give a monthly figure </t>
    </r>
  </si>
  <si>
    <r>
      <t xml:space="preserve">of KRW 2 815 114 for 2016; and multiplied by 1.017, based on the 1.7% compound annual growth rate achieved over the past five years (2011-16) according to the time-series of the same indicator. This figure is very close to the KRW 2 795 000 value for the “average monthly wage” of a regular salaried worker in Korea in August 2016, based on Korea’s Economically Active Population Survey published via KOSIS (Table ID: DT_1DE7082) [Statistics Korea (2017), Korean Statistical Information Service (KOSIS), </t>
    </r>
    <r>
      <rPr>
        <u/>
        <sz val="10"/>
        <color rgb="FF0000FF"/>
        <rFont val="Arial Narrow"/>
        <family val="2"/>
      </rPr>
      <t>http://kosis.kr/eng/</t>
    </r>
    <r>
      <rPr>
        <sz val="10"/>
        <color theme="1"/>
        <rFont val="Arial Narrow"/>
        <family val="2"/>
      </rPr>
      <t xml:space="preserve"> (accessed on 15 June 2017)]. Korea’s UI benefit range refers to the respective floor and ceiling amounts of KRW 46 584 and KRW 50 000 per day, defined under EI as of April 2017. Korea’s UA benefit amount refers to the maximum transfer of KRW 400 000 per month participants can currently receive at stage 2 of ESPP.</t>
    </r>
  </si>
  <si>
    <r>
      <rPr>
        <i/>
        <sz val="10"/>
        <rFont val="Arial Narrow"/>
        <family val="2"/>
      </rPr>
      <t>Source:</t>
    </r>
    <r>
      <rPr>
        <sz val="10"/>
        <rFont val="Arial Narrow"/>
        <family val="2"/>
      </rPr>
      <t xml:space="preserve"> Average wages and statutory minimum wages data are from the </t>
    </r>
    <r>
      <rPr>
        <i/>
        <sz val="10"/>
        <rFont val="Arial Narrow"/>
        <family val="2"/>
      </rPr>
      <t>OECD Employment Database</t>
    </r>
    <r>
      <rPr>
        <sz val="10"/>
        <rFont val="Arial Narrow"/>
        <family val="2"/>
      </rPr>
      <t xml:space="preserve">, </t>
    </r>
    <r>
      <rPr>
        <u/>
        <sz val="10"/>
        <color rgb="FF0000FF"/>
        <rFont val="Arial Narrow"/>
        <family val="2"/>
      </rPr>
      <t>www.oecd.org/employment/database</t>
    </r>
    <r>
      <rPr>
        <sz val="10"/>
        <rFont val="Arial Narrow"/>
        <family val="2"/>
      </rPr>
      <t xml:space="preserve"> (accessed on 04 May 2017), series on “average annual wages” and</t>
    </r>
  </si>
  <si>
    <r>
      <t xml:space="preserve">“minimum wages at current prices in NCU”; benefit ranges compiled using OECD (2017), “Benefits and Wages: Country Specific Information”, </t>
    </r>
    <r>
      <rPr>
        <u/>
        <sz val="10"/>
        <color rgb="FF0000FF"/>
        <rFont val="Arial Narrow"/>
        <family val="2"/>
      </rPr>
      <t>www.oecd.org/els/soc/benefits-and-wages-country-specific-information.htm</t>
    </r>
    <r>
      <rPr>
        <sz val="10"/>
        <rFont val="Arial Narrow"/>
        <family val="2"/>
      </rPr>
      <t xml:space="preserve">, cross-checked and updated using SSA and ISSA (2016, 2017), </t>
    </r>
    <r>
      <rPr>
        <i/>
        <sz val="10"/>
        <rFont val="Arial Narrow"/>
        <family val="2"/>
      </rPr>
      <t>Social Security Programs throughout the World</t>
    </r>
    <r>
      <rPr>
        <sz val="10"/>
        <rFont val="Arial Narrow"/>
        <family val="2"/>
      </rPr>
      <t>.</t>
    </r>
  </si>
  <si>
    <t>Korea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</si>
  <si>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</si>
  <si>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A. Floor, ceiling and flat-rate amounts of unemployment benefits in selected OECD countries 
as a share of the average wage for a full-time regular salaried employee, 2016 (percentages)</t>
  </si>
  <si>
    <t>B. Floor, ceiling and flat-rate amounts of unemployment benefits in selected OECD countries 
as a share of the statutory minimum wage for a full-time regular salaried employee, 2016 (percentages)</t>
  </si>
  <si>
    <t>Connecting People with Jobs, Towards Better Social and Employment Security in Korea - © OECD 2018</t>
  </si>
  <si>
    <t>Chapter 3</t>
  </si>
  <si>
    <t>Figure 3.4. Unemployment benefit ranges differ much across OECD countries, relative to their average wage and (where applicable) statutory minimum wage</t>
  </si>
  <si>
    <t>Version 1 - Last updated: 07-Feb-2018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</si>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</sst>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0.0"/>
    <numFmt numFmtId="165" formatCode="0.0%"/>
    <numFmt numFmtId="166" formatCode="General_)"/>
    <numFmt numFmtId="167" formatCode="#,##0.0"/>
    <numFmt numFmtId="168" formatCode="#,##0.000"/>
    <numFmt numFmtId="169" formatCode="#,##0.00__;\-#,##0.00__;#,##0.00__;@__"/>
    <numFmt numFmtId="170" formatCode="_ * #,##0.00_ ;_ * \-#,##0.00_ ;_ * &quot;-&quot;??_ ;_ @_ "/>
    <numFmt numFmtId="171" formatCode="_-* #,##0\ _F_B_-;\-* #,##0\ _F_B_-;_-* &quot;-&quot;\ _F_B_-;_-@_-"/>
    <numFmt numFmtId="172" formatCode="_-* #,##0.00\ _F_B_-;\-* #,##0.00\ _F_B_-;_-* &quot;-&quot;??\ _F_B_-;_-@_-"/>
    <numFmt numFmtId="173" formatCode="_-* #,##0\ &quot;FB&quot;_-;\-* #,##0\ &quot;FB&quot;_-;_-* &quot;-&quot;\ &quot;FB&quot;_-;_-@_-"/>
    <numFmt numFmtId="174" formatCode="_-* #,##0.00\ &quot;FB&quot;_-;\-* #,##0.00\ &quot;FB&quot;_-;_-* &quot;-&quot;??\ &quot;FB&quot;_-;_-@_-"/>
    <numFmt numFmtId="175" formatCode="0.00_)"/>
  </numFmts>
  <fonts count="64">
    <font>
      <sz val="9"/>
      <name val="Arial"/>
      <family val="2"/>
    </font>
    <font>
      <sz val="10"/>
      <color theme="1"/>
      <name val="Arial"/>
      <family val="2"/>
    </font>
    <font>
      <sz val="10"/>
      <color theme="1"/>
      <name val="Arial"/>
      <family val="2"/>
    </font>
    <font>
      <sz val="10"/>
      <name val="Arial"/>
      <family val="2"/>
    </font>
    <font>
      <b/>
      <sz val="8"/>
      <name val="Arial Narrow"/>
      <family val="2"/>
    </font>
    <font>
      <sz val="8"/>
      <name val="Arial Narrow"/>
      <family val="2"/>
    </font>
    <font>
      <b/>
      <sz val="8"/>
      <color theme="0"/>
      <name val="Arial Narrow"/>
      <family val="2"/>
    </font>
    <font>
      <b/>
      <sz val="8"/>
      <color theme="5" tint="0.39997558519241921"/>
      <name val="Arial Narrow"/>
      <family val="2"/>
    </font>
    <font>
      <sz val="8"/>
      <color theme="0"/>
      <name val="Arial Narrow"/>
      <family val="2"/>
    </font>
    <font>
      <sz val="8"/>
      <color rgb="FFFF0000"/>
      <name val="Arial Narrow"/>
      <family val="2"/>
    </font>
    <font>
      <sz val="9"/>
      <name val="Arial"/>
      <family val="2"/>
    </font>
    <font>
      <sz val="10"/>
      <name val="Arial Narrow"/>
      <family val="2"/>
    </font>
    <font>
      <b/>
      <sz val="10"/>
      <name val="Arial Narrow"/>
      <family val="2"/>
    </font>
    <font>
      <b/>
      <sz val="8"/>
      <color rgb="FF000066"/>
      <name val="Arial Narrow"/>
      <family val="2"/>
    </font>
    <font>
      <i/>
      <sz val="10"/>
      <name val="Arial Narrow"/>
      <family val="2"/>
    </font>
    <font>
      <u/>
      <sz val="10"/>
      <color rgb="FF0000FF"/>
      <name val="Arial Narrow"/>
      <family val="2"/>
    </font>
    <font>
      <sz val="11"/>
      <color theme="1"/>
      <name val="Calibri"/>
      <family val="2"/>
      <scheme val="minor"/>
    </font>
    <font>
      <sz val="11"/>
      <color theme="0"/>
      <name val="Calibri"/>
      <family val="2"/>
      <scheme val="minor"/>
    </font>
    <font>
      <sz val="11"/>
      <color rgb="FF9C0006"/>
      <name val="Calibri"/>
      <family val="2"/>
      <scheme val="minor"/>
    </font>
    <font>
      <sz val="9"/>
      <color indexed="9"/>
      <name val="Times"/>
      <family val="1"/>
    </font>
    <font>
      <b/>
      <sz val="11"/>
      <color rgb="FFFA7D00"/>
      <name val="Calibri"/>
      <family val="2"/>
      <scheme val="minor"/>
    </font>
    <font>
      <b/>
      <sz val="11"/>
      <color theme="0"/>
      <name val="Calibri"/>
      <family val="2"/>
      <scheme val="minor"/>
    </font>
    <font>
      <sz val="9"/>
      <color indexed="8"/>
      <name val="Times"/>
      <family val="1"/>
    </font>
    <font>
      <sz val="9"/>
      <name val="Times"/>
      <family val="1"/>
    </font>
    <font>
      <sz val="1"/>
      <color indexed="8"/>
      <name val="Courier"/>
      <family val="3"/>
    </font>
    <font>
      <sz val="8"/>
      <name val="Helvetica"/>
      <family val="2"/>
    </font>
    <font>
      <i/>
      <sz val="11"/>
      <color rgb="FF7F7F7F"/>
      <name val="Calibri"/>
      <family val="2"/>
      <scheme val="minor"/>
    </font>
    <font>
      <sz val="11"/>
      <color rgb="FF006100"/>
      <name val="Calibri"/>
      <family val="2"/>
      <scheme val="minor"/>
    </font>
    <font>
      <sz val="8"/>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9"/>
      <color indexed="12"/>
      <name val="Arial"/>
      <family val="2"/>
    </font>
    <font>
      <u/>
      <sz val="10"/>
      <color theme="10"/>
      <name val="Arial"/>
      <family val="2"/>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color indexed="8"/>
      <name val="Calibri"/>
      <family val="2"/>
      <scheme val="minor"/>
    </font>
    <font>
      <sz val="10"/>
      <name val="MS Sans Serif"/>
      <family val="2"/>
    </font>
    <font>
      <sz val="11"/>
      <name val="Calibri"/>
      <family val="2"/>
    </font>
    <font>
      <sz val="10"/>
      <color indexed="8"/>
      <name val="Arial"/>
      <family val="2"/>
    </font>
    <font>
      <sz val="10"/>
      <color indexed="8"/>
      <name val="Calibri"/>
      <family val="2"/>
    </font>
    <font>
      <sz val="11"/>
      <name val="Arial"/>
      <family val="2"/>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b/>
      <sz val="11"/>
      <color theme="1"/>
      <name val="Calibri"/>
      <family val="2"/>
      <scheme val="minor"/>
    </font>
    <font>
      <sz val="11"/>
      <color rgb="FFFF0000"/>
      <name val="Calibri"/>
      <family val="2"/>
      <scheme val="minor"/>
    </font>
    <font>
      <sz val="10"/>
      <name val="Times"/>
      <family val="1"/>
    </font>
    <font>
      <sz val="8"/>
      <color theme="1"/>
      <name val="Calibri"/>
      <family val="2"/>
    </font>
    <font>
      <b/>
      <sz val="8"/>
      <color theme="1"/>
      <name val="Arial Narrow"/>
      <family val="2"/>
    </font>
    <font>
      <sz val="8"/>
      <color theme="1"/>
      <name val="Arial Narrow"/>
      <family val="2"/>
    </font>
    <font>
      <sz val="9"/>
      <name val="Arial Narrow"/>
      <family val="2"/>
    </font>
    <font>
      <b/>
      <sz val="10"/>
      <color theme="1"/>
      <name val="Arial Narrow"/>
      <family val="2"/>
    </font>
    <font>
      <u/>
      <sz val="9"/>
      <color theme="10"/>
      <name val="Arial"/>
      <family val="2"/>
    </font>
    <font>
      <sz val="10"/>
      <color theme="1"/>
      <name val="Arial Narrow"/>
      <family val="2"/>
    </font>
    <font>
      <b/>
      <sz val="8"/>
      <color rgb="FF0000FF"/>
      <name val="Arial Narrow"/>
      <family val="2"/>
    </font>
    <font>
      <sz val="10"/>
      <color rgb="FF000000"/>
      <name val="Arial Narrow"/>
      <family val="2"/>
    </font>
    <font>
      <sz val="10"/>
      <color rgb="FF01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indexed="22"/>
        <bgColor indexed="64"/>
      </patternFill>
    </fill>
    <fill>
      <patternFill patternType="solid">
        <fgColor indexed="9"/>
        <bgColor indexed="64"/>
      </patternFill>
    </fill>
    <fill>
      <patternFill patternType="solid">
        <fgColor rgb="FFDBE5F1"/>
        <bgColor indexed="64"/>
      </patternFill>
    </fill>
    <fill>
      <patternFill patternType="solid">
        <fgColor rgb="FFFFFF99"/>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theme="0" tint="-0.24994659260841701"/>
      </left>
      <right style="thin">
        <color theme="0" tint="-0.24994659260841701"/>
      </right>
      <top style="thin">
        <color rgb="FF000000"/>
      </top>
      <bottom/>
      <diagonal/>
    </border>
    <border>
      <left style="thin">
        <color theme="0" tint="-0.24994659260841701"/>
      </left>
      <right style="thin">
        <color theme="0" tint="-0.24994659260841701"/>
      </right>
      <top/>
      <bottom/>
      <diagonal/>
    </border>
    <border>
      <left/>
      <right/>
      <top style="medium">
        <color rgb="FF0000FF"/>
      </top>
      <bottom style="thin">
        <color rgb="FF000000"/>
      </bottom>
      <diagonal/>
    </border>
    <border>
      <left style="thin">
        <color theme="0" tint="-0.24994659260841701"/>
      </left>
      <right style="thin">
        <color theme="0" tint="-0.24994659260841701"/>
      </right>
      <top style="medium">
        <color rgb="FF0000FF"/>
      </top>
      <bottom style="thin">
        <color rgb="FF000000"/>
      </bottom>
      <diagonal/>
    </border>
    <border>
      <left/>
      <right/>
      <top/>
      <bottom style="medium">
        <color rgb="FF0000FF"/>
      </bottom>
      <diagonal/>
    </border>
    <border>
      <left style="thin">
        <color theme="0" tint="-0.24994659260841701"/>
      </left>
      <right style="thin">
        <color theme="0" tint="-0.24994659260841701"/>
      </right>
      <top/>
      <bottom style="medium">
        <color rgb="FF0000FF"/>
      </bottom>
      <diagonal/>
    </border>
  </borders>
  <cellStyleXfs count="139">
    <xf numFmtId="0" fontId="0" fillId="0" borderId="0"/>
    <xf numFmtId="0" fontId="3" fillId="0" borderId="0"/>
    <xf numFmtId="9" fontId="2" fillId="0" borderId="0" applyFont="0" applyFill="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3" fillId="0" borderId="0" applyNumberFormat="0" applyFill="0" applyBorder="0" applyAlignment="0" applyProtection="0"/>
    <xf numFmtId="0" fontId="18" fillId="3" borderId="0" applyNumberFormat="0" applyBorder="0" applyAlignment="0" applyProtection="0"/>
    <xf numFmtId="166" fontId="19" fillId="0" borderId="0">
      <alignment vertical="top"/>
    </xf>
    <xf numFmtId="0" fontId="20" fillId="6" borderId="4" applyNumberFormat="0" applyAlignment="0" applyProtection="0"/>
    <xf numFmtId="0" fontId="21" fillId="7" borderId="7" applyNumberFormat="0" applyAlignment="0" applyProtection="0"/>
    <xf numFmtId="43" fontId="16" fillId="0" borderId="0" applyFont="0" applyFill="0" applyBorder="0" applyAlignment="0" applyProtection="0"/>
    <xf numFmtId="3" fontId="22" fillId="0" borderId="0" applyFill="0" applyBorder="0">
      <alignment horizontal="right" vertical="top"/>
    </xf>
    <xf numFmtId="167" fontId="23" fillId="0" borderId="0">
      <alignment horizontal="right" vertical="top"/>
    </xf>
    <xf numFmtId="168" fontId="22" fillId="0" borderId="0" applyFill="0" applyBorder="0">
      <alignment horizontal="right" vertical="top"/>
    </xf>
    <xf numFmtId="3" fontId="22" fillId="0" borderId="0" applyFill="0" applyBorder="0">
      <alignment horizontal="right" vertical="top"/>
    </xf>
    <xf numFmtId="167" fontId="19" fillId="0" borderId="0" applyFont="0" applyFill="0" applyBorder="0">
      <alignment horizontal="right" vertical="top"/>
    </xf>
    <xf numFmtId="169" fontId="22" fillId="0" borderId="0" applyFont="0" applyFill="0" applyBorder="0" applyAlignment="0" applyProtection="0">
      <alignment horizontal="right" vertical="top"/>
    </xf>
    <xf numFmtId="168" fontId="22" fillId="0" borderId="0">
      <alignment horizontal="right" vertical="top"/>
    </xf>
    <xf numFmtId="0" fontId="24" fillId="0" borderId="0">
      <protection locked="0"/>
    </xf>
    <xf numFmtId="0" fontId="24" fillId="0" borderId="0">
      <protection locked="0"/>
    </xf>
    <xf numFmtId="0" fontId="24" fillId="0" borderId="0">
      <protection locked="0"/>
    </xf>
    <xf numFmtId="170" fontId="25" fillId="0" borderId="0" applyFont="0" applyFill="0" applyBorder="0" applyAlignment="0" applyProtection="0"/>
    <xf numFmtId="0" fontId="26" fillId="0" borderId="0" applyNumberFormat="0" applyFill="0" applyBorder="0" applyAlignment="0" applyProtection="0"/>
    <xf numFmtId="0" fontId="24" fillId="0" borderId="0">
      <protection locked="0"/>
    </xf>
    <xf numFmtId="0" fontId="27" fillId="2" borderId="0" applyNumberFormat="0" applyBorder="0" applyAlignment="0" applyProtection="0"/>
    <xf numFmtId="38" fontId="28" fillId="36" borderId="0" applyNumberFormat="0" applyBorder="0" applyAlignment="0" applyProtection="0"/>
    <xf numFmtId="0" fontId="29" fillId="0" borderId="10" applyNumberFormat="0" applyAlignment="0" applyProtection="0">
      <alignment horizontal="left" vertical="center"/>
    </xf>
    <xf numFmtId="0" fontId="29" fillId="0" borderId="11">
      <alignment horizontal="left" vertical="center"/>
    </xf>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xf numFmtId="10" fontId="28" fillId="37" borderId="12" applyNumberFormat="0" applyBorder="0" applyAlignment="0" applyProtection="0"/>
    <xf numFmtId="0" fontId="36" fillId="5" borderId="4" applyNumberFormat="0" applyAlignment="0" applyProtection="0"/>
    <xf numFmtId="0" fontId="36" fillId="5" borderId="4" applyNumberFormat="0" applyAlignment="0" applyProtection="0"/>
    <xf numFmtId="0" fontId="37" fillId="0" borderId="6" applyNumberFormat="0" applyFill="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0" fontId="38" fillId="4" borderId="0" applyNumberFormat="0" applyBorder="0" applyAlignment="0" applyProtection="0"/>
    <xf numFmtId="175" fontId="39" fillId="0" borderId="0"/>
    <xf numFmtId="0" fontId="3" fillId="0" borderId="0"/>
    <xf numFmtId="0" fontId="40" fillId="0" borderId="0"/>
    <xf numFmtId="0" fontId="1" fillId="0" borderId="0"/>
    <xf numFmtId="0" fontId="28" fillId="0" borderId="0"/>
    <xf numFmtId="0" fontId="16" fillId="0" borderId="0"/>
    <xf numFmtId="0" fontId="41" fillId="0" borderId="0"/>
    <xf numFmtId="0" fontId="1" fillId="0" borderId="0"/>
    <xf numFmtId="0" fontId="1" fillId="0" borderId="0"/>
    <xf numFmtId="0" fontId="16" fillId="0" borderId="0"/>
    <xf numFmtId="0" fontId="16" fillId="0" borderId="0"/>
    <xf numFmtId="0" fontId="16" fillId="0" borderId="0"/>
    <xf numFmtId="0" fontId="1" fillId="0" borderId="0"/>
    <xf numFmtId="0" fontId="42" fillId="0" borderId="0"/>
    <xf numFmtId="0" fontId="43" fillId="0" borderId="0"/>
    <xf numFmtId="0" fontId="1" fillId="0" borderId="0"/>
    <xf numFmtId="0" fontId="1" fillId="0" borderId="0"/>
    <xf numFmtId="0" fontId="1" fillId="0" borderId="0"/>
    <xf numFmtId="0" fontId="16" fillId="0" borderId="0"/>
    <xf numFmtId="0" fontId="43" fillId="0" borderId="0"/>
    <xf numFmtId="0" fontId="1" fillId="0" borderId="0"/>
    <xf numFmtId="0" fontId="1" fillId="0" borderId="0"/>
    <xf numFmtId="0" fontId="1" fillId="0" borderId="0"/>
    <xf numFmtId="0" fontId="1" fillId="0" borderId="0"/>
    <xf numFmtId="0" fontId="42" fillId="0" borderId="0"/>
    <xf numFmtId="0" fontId="42" fillId="0" borderId="0"/>
    <xf numFmtId="0" fontId="3" fillId="0" borderId="0"/>
    <xf numFmtId="0" fontId="10" fillId="0" borderId="0"/>
    <xf numFmtId="0" fontId="44" fillId="0" borderId="0"/>
    <xf numFmtId="0" fontId="43" fillId="0" borderId="0"/>
    <xf numFmtId="0" fontId="10" fillId="0" borderId="0"/>
    <xf numFmtId="0" fontId="1" fillId="0" borderId="0"/>
    <xf numFmtId="0" fontId="43" fillId="0" borderId="0"/>
    <xf numFmtId="0" fontId="16" fillId="0" borderId="0"/>
    <xf numFmtId="0" fontId="1" fillId="0" borderId="0"/>
    <xf numFmtId="0" fontId="1" fillId="0" borderId="0"/>
    <xf numFmtId="0" fontId="45" fillId="0" borderId="0"/>
    <xf numFmtId="0" fontId="1" fillId="0" borderId="0"/>
    <xf numFmtId="0" fontId="1" fillId="0" borderId="0"/>
    <xf numFmtId="1" fontId="19" fillId="0" borderId="0">
      <alignment vertical="top" wrapText="1"/>
    </xf>
    <xf numFmtId="1" fontId="46" fillId="0" borderId="0" applyFill="0" applyBorder="0" applyProtection="0"/>
    <xf numFmtId="1" fontId="47" fillId="0" borderId="0" applyFont="0" applyFill="0" applyBorder="0" applyProtection="0">
      <alignment vertical="center"/>
    </xf>
    <xf numFmtId="1" fontId="23" fillId="0" borderId="0">
      <alignment horizontal="right" vertical="top"/>
    </xf>
    <xf numFmtId="166" fontId="23" fillId="0" borderId="0">
      <alignment horizontal="right" vertical="top"/>
    </xf>
    <xf numFmtId="0" fontId="3" fillId="0" borderId="0"/>
    <xf numFmtId="0" fontId="48" fillId="0" borderId="0"/>
    <xf numFmtId="1" fontId="22" fillId="0" borderId="0" applyNumberFormat="0" applyFill="0" applyBorder="0">
      <alignment vertical="top"/>
    </xf>
    <xf numFmtId="0" fontId="16" fillId="8" borderId="8" applyNumberFormat="0" applyFont="0" applyAlignment="0" applyProtection="0"/>
    <xf numFmtId="0" fontId="49" fillId="6" borderId="5" applyNumberFormat="0" applyAlignment="0" applyProtection="0"/>
    <xf numFmtId="10"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66" fontId="50" fillId="0" borderId="0" applyNumberFormat="0" applyBorder="0" applyAlignment="0"/>
    <xf numFmtId="166" fontId="50" fillId="0" borderId="0" applyNumberFormat="0" applyBorder="0" applyAlignment="0"/>
    <xf numFmtId="49" fontId="22" fillId="0" borderId="0" applyFill="0" applyBorder="0" applyAlignment="0" applyProtection="0">
      <alignment vertical="top"/>
    </xf>
    <xf numFmtId="0" fontId="51" fillId="0" borderId="9" applyNumberFormat="0" applyFill="0" applyAlignment="0" applyProtection="0"/>
    <xf numFmtId="0" fontId="52" fillId="0" borderId="0" applyNumberFormat="0" applyFill="0" applyBorder="0" applyAlignment="0" applyProtection="0"/>
    <xf numFmtId="1" fontId="53" fillId="0" borderId="0">
      <alignment vertical="top" wrapText="1"/>
    </xf>
    <xf numFmtId="0" fontId="3" fillId="0" borderId="0"/>
    <xf numFmtId="0" fontId="59" fillId="0" borderId="0" applyNumberFormat="0" applyFill="0" applyBorder="0" applyAlignment="0" applyProtection="0"/>
    <xf numFmtId="0" fontId="3" fillId="0" borderId="0"/>
  </cellStyleXfs>
  <cellXfs count="75">
    <xf numFmtId="0" fontId="0" fillId="0" borderId="0" xfId="0"/>
    <xf numFmtId="0" fontId="4"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6" fillId="33" borderId="0" xfId="1" applyFont="1" applyFill="1" applyBorder="1" applyAlignment="1">
      <alignment horizontal="center" vertical="center" wrapText="1"/>
    </xf>
    <xf numFmtId="0" fontId="7" fillId="34" borderId="0" xfId="1" applyFont="1" applyFill="1" applyBorder="1" applyAlignment="1">
      <alignment horizontal="center" vertical="center" wrapText="1"/>
    </xf>
    <xf numFmtId="0" fontId="8" fillId="0" borderId="0" xfId="1" applyFont="1" applyFill="1" applyBorder="1" applyAlignment="1">
      <alignment horizontal="center" vertical="center"/>
    </xf>
    <xf numFmtId="2" fontId="5" fillId="0" borderId="0" xfId="1" applyNumberFormat="1" applyFont="1" applyFill="1" applyBorder="1" applyAlignment="1">
      <alignment horizontal="center" vertical="center"/>
    </xf>
    <xf numFmtId="2" fontId="5" fillId="0" borderId="0" xfId="2" applyNumberFormat="1" applyFont="1" applyFill="1" applyBorder="1" applyAlignment="1">
      <alignment vertical="center"/>
    </xf>
    <xf numFmtId="164" fontId="5" fillId="0" borderId="0" xfId="2" applyNumberFormat="1" applyFont="1" applyFill="1" applyBorder="1" applyAlignment="1">
      <alignment vertical="center"/>
    </xf>
    <xf numFmtId="3" fontId="5" fillId="0" borderId="0" xfId="1" applyNumberFormat="1" applyFont="1" applyFill="1" applyBorder="1" applyAlignment="1">
      <alignment horizontal="center" vertical="center"/>
    </xf>
    <xf numFmtId="2" fontId="9" fillId="35" borderId="0" xfId="2" applyNumberFormat="1" applyFont="1" applyFill="1" applyBorder="1" applyAlignment="1">
      <alignment vertical="center"/>
    </xf>
    <xf numFmtId="0" fontId="9" fillId="0" borderId="0" xfId="1" applyFont="1" applyFill="1" applyBorder="1" applyAlignment="1">
      <alignment horizontal="left" vertical="center"/>
    </xf>
    <xf numFmtId="0" fontId="5" fillId="0" borderId="0" xfId="1" applyFont="1" applyFill="1" applyBorder="1" applyAlignment="1">
      <alignment vertical="center" wrapText="1"/>
    </xf>
    <xf numFmtId="0" fontId="9" fillId="0" borderId="0" xfId="1" applyFont="1" applyFill="1" applyBorder="1" applyAlignment="1">
      <alignment vertical="center"/>
    </xf>
    <xf numFmtId="0" fontId="9" fillId="0" borderId="0" xfId="1" applyFont="1" applyFill="1" applyBorder="1" applyAlignment="1">
      <alignment horizontal="center" vertical="center"/>
    </xf>
    <xf numFmtId="164" fontId="5" fillId="0" borderId="0" xfId="2" applyNumberFormat="1" applyFont="1" applyFill="1" applyBorder="1" applyAlignment="1">
      <alignment horizontal="right" vertical="center"/>
    </xf>
    <xf numFmtId="164" fontId="9" fillId="35" borderId="0" xfId="2" applyNumberFormat="1" applyFont="1" applyFill="1" applyBorder="1" applyAlignment="1">
      <alignment horizontal="right" vertical="center"/>
    </xf>
    <xf numFmtId="165" fontId="5" fillId="0" borderId="0" xfId="2" applyNumberFormat="1" applyFont="1" applyFill="1" applyBorder="1" applyAlignment="1">
      <alignment horizontal="right" vertical="center"/>
    </xf>
    <xf numFmtId="2" fontId="5" fillId="0" borderId="0" xfId="2" applyNumberFormat="1" applyFont="1" applyFill="1" applyBorder="1" applyAlignment="1">
      <alignment horizontal="right" vertical="center"/>
    </xf>
    <xf numFmtId="164" fontId="9" fillId="0" borderId="0" xfId="1" applyNumberFormat="1" applyFont="1" applyFill="1" applyBorder="1" applyAlignment="1">
      <alignment vertical="center"/>
    </xf>
    <xf numFmtId="165" fontId="9" fillId="0" borderId="0" xfId="1" applyNumberFormat="1" applyFont="1" applyFill="1" applyBorder="1" applyAlignment="1">
      <alignment vertical="center"/>
    </xf>
    <xf numFmtId="0" fontId="11" fillId="0" borderId="0" xfId="0" applyFont="1"/>
    <xf numFmtId="0" fontId="13" fillId="0" borderId="0" xfId="0" applyFont="1" applyFill="1" applyAlignment="1">
      <alignment vertical="center"/>
    </xf>
    <xf numFmtId="0" fontId="11" fillId="0" borderId="0" xfId="0" applyFont="1" applyFill="1"/>
    <xf numFmtId="0" fontId="11" fillId="0" borderId="0" xfId="0" applyFont="1" applyAlignment="1">
      <alignment horizontal="justify" wrapText="1"/>
    </xf>
    <xf numFmtId="0" fontId="0" fillId="0" borderId="0" xfId="0" applyAlignment="1">
      <alignment horizontal="justify" wrapText="1"/>
    </xf>
    <xf numFmtId="0" fontId="57" fillId="0" borderId="0" xfId="0" applyFont="1"/>
    <xf numFmtId="0" fontId="58" fillId="0" borderId="0" xfId="0" applyFont="1" applyAlignment="1">
      <alignment horizontal="centerContinuous" vertical="center" wrapText="1"/>
    </xf>
    <xf numFmtId="0" fontId="56" fillId="38" borderId="13" xfId="0" applyNumberFormat="1" applyFont="1" applyFill="1" applyBorder="1" applyAlignment="1">
      <alignment horizontal="left"/>
    </xf>
    <xf numFmtId="0" fontId="56" fillId="0" borderId="0" xfId="0" applyNumberFormat="1" applyFont="1" applyBorder="1" applyAlignment="1">
      <alignment horizontal="left"/>
    </xf>
    <xf numFmtId="0" fontId="56" fillId="38" borderId="0" xfId="0" applyNumberFormat="1" applyFont="1" applyFill="1" applyBorder="1" applyAlignment="1">
      <alignment horizontal="left"/>
    </xf>
    <xf numFmtId="2" fontId="56" fillId="38" borderId="13" xfId="0" applyNumberFormat="1" applyFont="1" applyFill="1" applyBorder="1" applyAlignment="1">
      <alignment horizontal="left" indent="5"/>
    </xf>
    <xf numFmtId="2" fontId="56" fillId="0" borderId="0" xfId="0" applyNumberFormat="1" applyFont="1" applyBorder="1" applyAlignment="1">
      <alignment horizontal="left" indent="5"/>
    </xf>
    <xf numFmtId="2" fontId="56" fillId="38" borderId="0" xfId="0" applyNumberFormat="1" applyFont="1" applyFill="1" applyBorder="1" applyAlignment="1">
      <alignment horizontal="left" indent="5"/>
    </xf>
    <xf numFmtId="2" fontId="56" fillId="38" borderId="14" xfId="0" applyNumberFormat="1" applyFont="1" applyFill="1" applyBorder="1" applyAlignment="1">
      <alignment horizontal="right" indent="3"/>
    </xf>
    <xf numFmtId="2" fontId="56" fillId="38" borderId="14" xfId="0" applyNumberFormat="1" applyFont="1" applyFill="1" applyBorder="1" applyAlignment="1">
      <alignment horizontal="right" indent="4"/>
    </xf>
    <xf numFmtId="2" fontId="56" fillId="0" borderId="15" xfId="0" applyNumberFormat="1" applyFont="1" applyBorder="1" applyAlignment="1">
      <alignment horizontal="right" indent="3"/>
    </xf>
    <xf numFmtId="2" fontId="56" fillId="0" borderId="15" xfId="0" applyNumberFormat="1" applyFont="1" applyBorder="1" applyAlignment="1">
      <alignment horizontal="right" indent="4"/>
    </xf>
    <xf numFmtId="2" fontId="56" fillId="38" borderId="15" xfId="0" applyNumberFormat="1" applyFont="1" applyFill="1" applyBorder="1" applyAlignment="1">
      <alignment horizontal="right" indent="3"/>
    </xf>
    <xf numFmtId="2" fontId="56" fillId="38" borderId="15" xfId="0" applyNumberFormat="1" applyFont="1" applyFill="1" applyBorder="1" applyAlignment="1">
      <alignment horizontal="right" indent="4"/>
    </xf>
    <xf numFmtId="2" fontId="56" fillId="38" borderId="14" xfId="0" applyNumberFormat="1" applyFont="1" applyFill="1" applyBorder="1" applyAlignment="1">
      <alignment horizontal="right" indent="2"/>
    </xf>
    <xf numFmtId="2" fontId="56" fillId="0" borderId="15" xfId="0" applyNumberFormat="1" applyFont="1" applyBorder="1" applyAlignment="1">
      <alignment horizontal="right" indent="2"/>
    </xf>
    <xf numFmtId="2" fontId="56" fillId="38" borderId="15" xfId="0" applyNumberFormat="1" applyFont="1" applyFill="1" applyBorder="1" applyAlignment="1">
      <alignment horizontal="right" indent="2"/>
    </xf>
    <xf numFmtId="0" fontId="55" fillId="0" borderId="16" xfId="0" applyFont="1" applyBorder="1" applyAlignment="1">
      <alignment horizontal="centerContinuous" vertical="center" wrapText="1"/>
    </xf>
    <xf numFmtId="0" fontId="55" fillId="0" borderId="17" xfId="0" applyFont="1" applyBorder="1" applyAlignment="1">
      <alignment horizontal="centerContinuous" vertical="center" wrapText="1"/>
    </xf>
    <xf numFmtId="0" fontId="11" fillId="0" borderId="0" xfId="0" applyFont="1" applyFill="1" applyBorder="1"/>
    <xf numFmtId="0" fontId="54" fillId="0" borderId="0" xfId="0" applyNumberFormat="1" applyFont="1" applyFill="1" applyBorder="1" applyAlignment="1">
      <alignment horizontal="left" vertical="center"/>
    </xf>
    <xf numFmtId="2" fontId="54" fillId="0" borderId="0" xfId="0" applyNumberFormat="1" applyFont="1" applyFill="1" applyBorder="1" applyAlignment="1">
      <alignment horizontal="left" vertical="center"/>
    </xf>
    <xf numFmtId="0" fontId="11" fillId="0" borderId="0" xfId="0" applyFont="1" applyAlignment="1"/>
    <xf numFmtId="0" fontId="0" fillId="0" borderId="0" xfId="0" applyAlignment="1"/>
    <xf numFmtId="0" fontId="61" fillId="38" borderId="18" xfId="0" applyNumberFormat="1" applyFont="1" applyFill="1" applyBorder="1" applyAlignment="1">
      <alignment horizontal="left"/>
    </xf>
    <xf numFmtId="2" fontId="61" fillId="38" borderId="19" xfId="0" applyNumberFormat="1" applyFont="1" applyFill="1" applyBorder="1" applyAlignment="1">
      <alignment horizontal="right" indent="3"/>
    </xf>
    <xf numFmtId="2" fontId="61" fillId="38" borderId="19" xfId="0" applyNumberFormat="1" applyFont="1" applyFill="1" applyBorder="1" applyAlignment="1">
      <alignment horizontal="right" indent="4"/>
    </xf>
    <xf numFmtId="2" fontId="61" fillId="38" borderId="18" xfId="0" applyNumberFormat="1" applyFont="1" applyFill="1" applyBorder="1" applyAlignment="1">
      <alignment horizontal="left" indent="5"/>
    </xf>
    <xf numFmtId="0" fontId="61" fillId="0" borderId="18" xfId="0" applyNumberFormat="1" applyFont="1" applyBorder="1" applyAlignment="1">
      <alignment horizontal="left"/>
    </xf>
    <xf numFmtId="2" fontId="61" fillId="0" borderId="19" xfId="0" applyNumberFormat="1" applyFont="1" applyBorder="1" applyAlignment="1">
      <alignment horizontal="right" indent="2"/>
    </xf>
    <xf numFmtId="2" fontId="61" fillId="0" borderId="19" xfId="0" applyNumberFormat="1" applyFont="1" applyBorder="1" applyAlignment="1">
      <alignment horizontal="right" indent="3"/>
    </xf>
    <xf numFmtId="2" fontId="56" fillId="38" borderId="13" xfId="0" applyNumberFormat="1" applyFont="1" applyFill="1" applyBorder="1" applyAlignment="1">
      <alignment horizontal="right" indent="3"/>
    </xf>
    <xf numFmtId="2" fontId="56" fillId="0" borderId="0" xfId="0" applyNumberFormat="1" applyFont="1" applyBorder="1" applyAlignment="1">
      <alignment horizontal="right" indent="3"/>
    </xf>
    <xf numFmtId="2" fontId="56" fillId="38" borderId="0" xfId="0" applyNumberFormat="1" applyFont="1" applyFill="1" applyBorder="1" applyAlignment="1">
      <alignment horizontal="right" indent="3"/>
    </xf>
    <xf numFmtId="2" fontId="61" fillId="0" borderId="18" xfId="0" applyNumberFormat="1" applyFont="1" applyBorder="1" applyAlignment="1">
      <alignment horizontal="right" indent="3"/>
    </xf>
    <xf numFmtId="2" fontId="59" fillId="0" borderId="0" xfId="137" applyNumberFormat="1" applyFill="1" applyBorder="1" applyAlignment="1">
      <alignment horizontal="left" vertical="center"/>
    </xf>
    <xf numFmtId="0" fontId="11" fillId="0" borderId="0" xfId="0" applyFont="1" applyAlignment="1">
      <alignment horizontal="center" vertical="center" wrapText="1"/>
    </xf>
    <xf numFmtId="0" fontId="13" fillId="0" borderId="18" xfId="0" applyFont="1" applyBorder="1" applyAlignment="1">
      <alignment horizontal="center" vertical="center" wrapText="1"/>
    </xf>
    <xf numFmtId="0" fontId="62" fillId="39" borderId="0" xfId="138" applyFont="1" applyFill="1" applyAlignment="1">
      <alignment horizontal="left" wrapText="1"/>
    </xf>
    <xf numFmtId="0" fontId="11" fillId="0" borderId="0" xfId="0" applyFont="1" applyAlignment="1">
      <alignment horizontal="justify" wrapText="1"/>
    </xf>
    <xf numFmtId="0" fontId="0" fillId="0" borderId="0" xfId="0" applyAlignment="1">
      <alignment horizontal="justify" wrapText="1"/>
    </xf>
    <xf numFmtId="0" fontId="60" fillId="0" borderId="0" xfId="137" applyFont="1" applyAlignment="1">
      <alignment horizontal="justify" vertical="top" wrapText="1"/>
    </xf>
    <xf numFmtId="0" fontId="11" fillId="0" borderId="0" xfId="0" applyFont="1" applyAlignment="1">
      <alignment horizontal="justify" vertical="top" wrapText="1"/>
    </xf>
    <xf numFmtId="0" fontId="0" fillId="0" borderId="0" xfId="0" applyAlignment="1">
      <alignment horizontal="justify" vertical="top" wrapText="1"/>
    </xf>
    <xf numFmtId="0" fontId="11" fillId="0" borderId="0" xfId="137" applyFont="1" applyAlignment="1">
      <alignment horizontal="justify" wrapText="1"/>
    </xf>
    <xf numFmtId="0" fontId="63" fillId="37" borderId="0" xfId="0" applyFont="1" applyFill="1" applyAlignment="1"/>
    <xf numFmtId="0" fontId="59" fillId="37" borderId="0" xfId="137" applyFill="1" applyAlignment="1"/>
  </cellXfs>
  <cellStyles count="139">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CLAS,REZONES Y SUS PARTES,DE FUNDICION,DE HIERRO O DE ACERO" xfId="27"/>
    <cellStyle name="Bad 2" xfId="28"/>
    <cellStyle name="caché" xfId="29"/>
    <cellStyle name="Calculation 2" xfId="30"/>
    <cellStyle name="Check Cell 2" xfId="31"/>
    <cellStyle name="Comma 2" xfId="32"/>
    <cellStyle name="Comma(0)" xfId="33"/>
    <cellStyle name="comma(1)" xfId="34"/>
    <cellStyle name="Comma(3)" xfId="35"/>
    <cellStyle name="Comma[0]" xfId="36"/>
    <cellStyle name="Comma[1]" xfId="37"/>
    <cellStyle name="Comma[2]__" xfId="38"/>
    <cellStyle name="Comma[3]" xfId="39"/>
    <cellStyle name="Comma0" xfId="40"/>
    <cellStyle name="Currency0" xfId="41"/>
    <cellStyle name="Date" xfId="42"/>
    <cellStyle name="Dezimal_03-09-03" xfId="43"/>
    <cellStyle name="Explanatory Text 2" xfId="44"/>
    <cellStyle name="Fixed" xfId="45"/>
    <cellStyle name="Good 2" xfId="46"/>
    <cellStyle name="Grey" xfId="47"/>
    <cellStyle name="Header1" xfId="48"/>
    <cellStyle name="Header2" xfId="49"/>
    <cellStyle name="Heading 1 2" xfId="50"/>
    <cellStyle name="Heading 2 2" xfId="51"/>
    <cellStyle name="Heading 3 2" xfId="52"/>
    <cellStyle name="Heading 4 2" xfId="53"/>
    <cellStyle name="Hyperlink" xfId="137" builtinId="8"/>
    <cellStyle name="Hyperlink 2" xfId="54"/>
    <cellStyle name="Hyperlink 3" xfId="55"/>
    <cellStyle name="Hyperlink 4" xfId="56"/>
    <cellStyle name="Hyperlink 5" xfId="57"/>
    <cellStyle name="Input [yellow]" xfId="58"/>
    <cellStyle name="Input 2" xfId="59"/>
    <cellStyle name="Input 3" xfId="60"/>
    <cellStyle name="Linked Cell 2" xfId="61"/>
    <cellStyle name="Milliers [0]_SECTV-41" xfId="62"/>
    <cellStyle name="Milliers_SECTV-41" xfId="63"/>
    <cellStyle name="Monétaire [0]_SECTV-41" xfId="64"/>
    <cellStyle name="Monétaire_SECTV-41" xfId="65"/>
    <cellStyle name="Neutral 2" xfId="66"/>
    <cellStyle name="Normal" xfId="0" builtinId="0"/>
    <cellStyle name="Normal - Style1" xfId="67"/>
    <cellStyle name="Normal 10" xfId="68"/>
    <cellStyle name="Normal 10 3" xfId="138"/>
    <cellStyle name="Normal 11" xfId="69"/>
    <cellStyle name="Normal 12" xfId="70"/>
    <cellStyle name="Normal 13" xfId="71"/>
    <cellStyle name="Normal 14" xfId="72"/>
    <cellStyle name="Normal 15" xfId="73"/>
    <cellStyle name="Normal 16" xfId="74"/>
    <cellStyle name="Normal 16 2" xfId="75"/>
    <cellStyle name="Normal 17" xfId="76"/>
    <cellStyle name="Normal 18" xfId="77"/>
    <cellStyle name="Normal 19" xfId="78"/>
    <cellStyle name="Normal 2" xfId="79"/>
    <cellStyle name="Normal 2 2" xfId="80"/>
    <cellStyle name="Normal 2 2 2" xfId="81"/>
    <cellStyle name="Normal 2 3" xfId="82"/>
    <cellStyle name="Normal 2 4" xfId="1"/>
    <cellStyle name="Normal 2 5" xfId="83"/>
    <cellStyle name="Normal 2 5 2" xfId="84"/>
    <cellStyle name="Normal 2 6" xfId="85"/>
    <cellStyle name="Normal 20" xfId="86"/>
    <cellStyle name="Normal 21" xfId="87"/>
    <cellStyle name="Normal 21 2" xfId="88"/>
    <cellStyle name="Normal 22" xfId="89"/>
    <cellStyle name="Normal 22 2" xfId="90"/>
    <cellStyle name="Normal 23" xfId="91"/>
    <cellStyle name="Normal 23 2" xfId="92"/>
    <cellStyle name="Normal 3" xfId="93"/>
    <cellStyle name="Normal 3 2" xfId="94"/>
    <cellStyle name="Normal 3 3" xfId="95"/>
    <cellStyle name="Normal 3 4" xfId="96"/>
    <cellStyle name="Normal 4" xfId="97"/>
    <cellStyle name="Normal 5" xfId="98"/>
    <cellStyle name="Normal 5 2" xfId="99"/>
    <cellStyle name="Normal 6" xfId="100"/>
    <cellStyle name="Normal 6 2" xfId="101"/>
    <cellStyle name="Normal 7" xfId="102"/>
    <cellStyle name="Normal 7 2" xfId="103"/>
    <cellStyle name="Normal 8" xfId="104"/>
    <cellStyle name="Normal 9" xfId="105"/>
    <cellStyle name="Normal-blank" xfId="106"/>
    <cellStyle name="Normal-bottom" xfId="107"/>
    <cellStyle name="Normal-center" xfId="108"/>
    <cellStyle name="Normal-droit" xfId="109"/>
    <cellStyle name="Normal-droite" xfId="110"/>
    <cellStyle name="Normale_AUS" xfId="111"/>
    <cellStyle name="normální_Nove vystupy_DOPOCTENE" xfId="112"/>
    <cellStyle name="Normal-top" xfId="113"/>
    <cellStyle name="Note 2" xfId="114"/>
    <cellStyle name="Output 2" xfId="115"/>
    <cellStyle name="Percent [2]" xfId="116"/>
    <cellStyle name="Percent 2" xfId="117"/>
    <cellStyle name="Percent 2 2" xfId="118"/>
    <cellStyle name="Percent 2 3" xfId="119"/>
    <cellStyle name="Percent 3" xfId="120"/>
    <cellStyle name="Percent 3 2" xfId="121"/>
    <cellStyle name="Percent 3 3" xfId="122"/>
    <cellStyle name="Percent 3 3 2" xfId="123"/>
    <cellStyle name="Percent 4" xfId="124"/>
    <cellStyle name="Percent 5" xfId="125"/>
    <cellStyle name="Percent 6" xfId="2"/>
    <cellStyle name="Percent 6 2" xfId="126"/>
    <cellStyle name="Percent 7" xfId="127"/>
    <cellStyle name="Percent 8" xfId="128"/>
    <cellStyle name="Percent 8 2" xfId="129"/>
    <cellStyle name="Snorm" xfId="130"/>
    <cellStyle name="socxn" xfId="131"/>
    <cellStyle name="TEXT" xfId="132"/>
    <cellStyle name="Total 2" xfId="133"/>
    <cellStyle name="Warning Text 2" xfId="134"/>
    <cellStyle name="Wrapped" xfId="135"/>
    <cellStyle name="標準_SOCX_JPN97" xfId="136"/>
  </cellStyles>
  <dxfs count="0"/>
  <tableStyles count="0" defaultTableStyle="TableStyleMedium2" defaultPivotStyle="PivotStyleLight16"/>
  <colors>
    <mruColors>
      <color rgb="FF0000FF"/>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58845693358687E-2"/>
          <c:y val="0.12121706349206349"/>
          <c:w val="0.90807613168724277"/>
          <c:h val="0.65756706349206351"/>
        </c:manualLayout>
      </c:layout>
      <c:barChart>
        <c:barDir val="col"/>
        <c:grouping val="stacked"/>
        <c:varyColors val="0"/>
        <c:ser>
          <c:idx val="0"/>
          <c:order val="0"/>
          <c:tx>
            <c:strRef>
              <c:f>'Data_Fig 3.4'!$C$38</c:f>
              <c:strCache>
                <c:ptCount val="1"/>
                <c:pt idx="0">
                  <c:v>Effective floor provided by UI</c:v>
                </c:pt>
              </c:strCache>
            </c:strRef>
          </c:tx>
          <c:spPr>
            <a:noFill/>
            <a:ln w="6350" cmpd="sng">
              <a:noFill/>
              <a:round/>
            </a:ln>
            <a:effectLst/>
          </c:spPr>
          <c:invertIfNegative val="0"/>
          <c:cat>
            <c:strRef>
              <c:f>'Data_Fig 3.4'!$B$39:$B$63</c:f>
              <c:strCache>
                <c:ptCount val="24"/>
                <c:pt idx="0">
                  <c:v>Latvia</c:v>
                </c:pt>
                <c:pt idx="1">
                  <c:v>United Kingdom</c:v>
                </c:pt>
                <c:pt idx="2">
                  <c:v>Poland</c:v>
                </c:pt>
                <c:pt idx="3">
                  <c:v>New Zealand</c:v>
                </c:pt>
                <c:pt idx="4">
                  <c:v>Australia</c:v>
                </c:pt>
                <c:pt idx="5">
                  <c:v>Turkey</c:v>
                </c:pt>
                <c:pt idx="6">
                  <c:v>Czech Republic</c:v>
                </c:pt>
                <c:pt idx="7">
                  <c:v>Estonia</c:v>
                </c:pt>
                <c:pt idx="8">
                  <c:v>Slovenia</c:v>
                </c:pt>
                <c:pt idx="9">
                  <c:v>Ireland</c:v>
                </c:pt>
                <c:pt idx="10">
                  <c:v>Belgium</c:v>
                </c:pt>
                <c:pt idx="11">
                  <c:v>Slovak Republic</c:v>
                </c:pt>
                <c:pt idx="12">
                  <c:v>Greece</c:v>
                </c:pt>
                <c:pt idx="13">
                  <c:v>Austria</c:v>
                </c:pt>
                <c:pt idx="14">
                  <c:v>Canada</c:v>
                </c:pt>
                <c:pt idx="15">
                  <c:v>Germany</c:v>
                </c:pt>
                <c:pt idx="16">
                  <c:v>Hungary</c:v>
                </c:pt>
                <c:pt idx="17">
                  <c:v>Spain</c:v>
                </c:pt>
                <c:pt idx="18">
                  <c:v>France</c:v>
                </c:pt>
                <c:pt idx="19">
                  <c:v>Portugal</c:v>
                </c:pt>
                <c:pt idx="20">
                  <c:v>Netherlands</c:v>
                </c:pt>
                <c:pt idx="21">
                  <c:v>Israel</c:v>
                </c:pt>
                <c:pt idx="22">
                  <c:v>Luxembourg</c:v>
                </c:pt>
                <c:pt idx="23">
                  <c:v>Japan</c:v>
                </c:pt>
              </c:strCache>
            </c:strRef>
          </c:cat>
          <c:val>
            <c:numRef>
              <c:f>'Data_Fig 3.4'!$C$39:$C$63</c:f>
              <c:numCache>
                <c:formatCode>0.0%</c:formatCode>
                <c:ptCount val="25"/>
                <c:pt idx="0" formatCode="0.0">
                  <c:v>25</c:v>
                </c:pt>
                <c:pt idx="2" formatCode="0.0">
                  <c:v>28.220540540540544</c:v>
                </c:pt>
                <c:pt idx="5" formatCode="0.0">
                  <c:v>40</c:v>
                </c:pt>
                <c:pt idx="6" formatCode="0.0">
                  <c:v>45</c:v>
                </c:pt>
                <c:pt idx="7" formatCode="0.0">
                  <c:v>50</c:v>
                </c:pt>
                <c:pt idx="8" formatCode="0.0">
                  <c:v>50</c:v>
                </c:pt>
                <c:pt idx="10" formatCode="0.0">
                  <c:v>52.886160438383257</c:v>
                </c:pt>
                <c:pt idx="11" formatCode="0.0">
                  <c:v>52.962962962962969</c:v>
                </c:pt>
                <c:pt idx="13" formatCode="0.0">
                  <c:v>55.000000000000007</c:v>
                </c:pt>
                <c:pt idx="14" formatCode="0.0">
                  <c:v>55.000000000000007</c:v>
                </c:pt>
                <c:pt idx="15" formatCode="0.0">
                  <c:v>60</c:v>
                </c:pt>
                <c:pt idx="16" formatCode="0.0">
                  <c:v>60</c:v>
                </c:pt>
                <c:pt idx="17" formatCode="0.0">
                  <c:v>65.031076218514883</c:v>
                </c:pt>
                <c:pt idx="18" formatCode="0.0">
                  <c:v>65.098599500893229</c:v>
                </c:pt>
                <c:pt idx="19" formatCode="0.0">
                  <c:v>67.798382749326137</c:v>
                </c:pt>
                <c:pt idx="20" formatCode="0.0">
                  <c:v>70</c:v>
                </c:pt>
                <c:pt idx="21" formatCode="0.0">
                  <c:v>80</c:v>
                </c:pt>
                <c:pt idx="22" formatCode="0.0">
                  <c:v>80</c:v>
                </c:pt>
                <c:pt idx="23" formatCode="0.0">
                  <c:v>80.000000000000014</c:v>
                </c:pt>
                <c:pt idx="24" formatCode="0.0">
                  <c:v>104.49760765550241</c:v>
                </c:pt>
              </c:numCache>
            </c:numRef>
          </c:val>
        </c:ser>
        <c:ser>
          <c:idx val="1"/>
          <c:order val="1"/>
          <c:tx>
            <c:strRef>
              <c:f>'Data_Fig 3.4'!$D$38</c:f>
              <c:strCache>
                <c:ptCount val="1"/>
                <c:pt idx="0">
                  <c:v>UI benefit range</c:v>
                </c:pt>
              </c:strCache>
            </c:strRef>
          </c:tx>
          <c:spPr>
            <a:solidFill>
              <a:srgbClr val="A7B9E3"/>
            </a:solidFill>
            <a:ln w="6350" cmpd="sng">
              <a:solidFill>
                <a:srgbClr val="000000"/>
              </a:solidFill>
              <a:round/>
            </a:ln>
            <a:effectLst/>
          </c:spPr>
          <c:invertIfNegative val="0"/>
          <c:dPt>
            <c:idx val="24"/>
            <c:invertIfNegative val="0"/>
            <c:bubble3D val="0"/>
          </c:dPt>
          <c:dLbls>
            <c:dLbl>
              <c:idx val="0"/>
              <c:layout/>
              <c:tx>
                <c:rich>
                  <a:bodyPr/>
                  <a:lstStyle/>
                  <a:p>
                    <a:r>
                      <a:rPr lang="en-US" sz="750">
                        <a:solidFill>
                          <a:sysClr val="windowText" lastClr="000000"/>
                        </a:solidFill>
                      </a:rPr>
                      <a:t>767%</a:t>
                    </a:r>
                    <a:endParaRPr lang="en-US"/>
                  </a:p>
                </c:rich>
              </c:tx>
              <c:dLblPos val="inEnd"/>
              <c:showLegendKey val="0"/>
              <c:showVal val="1"/>
              <c:showCatName val="0"/>
              <c:showSerName val="0"/>
              <c:showPercent val="0"/>
              <c:showBubbleSize val="0"/>
            </c:dLbl>
            <c:dLbl>
              <c:idx val="7"/>
              <c:layout/>
              <c:tx>
                <c:rich>
                  <a:bodyPr/>
                  <a:lstStyle/>
                  <a:p>
                    <a:r>
                      <a:rPr lang="en-US" sz="750">
                        <a:solidFill>
                          <a:sysClr val="windowText" lastClr="000000"/>
                        </a:solidFill>
                      </a:rPr>
                      <a:t>268%</a:t>
                    </a:r>
                    <a:endParaRPr lang="en-US"/>
                  </a:p>
                </c:rich>
              </c:tx>
              <c:dLblPos val="inEnd"/>
              <c:showLegendKey val="0"/>
              <c:showVal val="1"/>
              <c:showCatName val="0"/>
              <c:showSerName val="0"/>
              <c:showPercent val="0"/>
              <c:showBubbleSize val="0"/>
            </c:dLbl>
            <c:dLbl>
              <c:idx val="11"/>
              <c:layout/>
              <c:tx>
                <c:rich>
                  <a:bodyPr/>
                  <a:lstStyle/>
                  <a:p>
                    <a:r>
                      <a:rPr lang="en-US" sz="750">
                        <a:solidFill>
                          <a:sysClr val="windowText" lastClr="000000"/>
                        </a:solidFill>
                      </a:rPr>
                      <a:t>530%</a:t>
                    </a:r>
                    <a:endParaRPr lang="en-US"/>
                  </a:p>
                </c:rich>
              </c:tx>
              <c:dLblPos val="inEnd"/>
              <c:showLegendKey val="0"/>
              <c:showVal val="1"/>
              <c:showCatName val="0"/>
              <c:showSerName val="0"/>
              <c:showPercent val="0"/>
              <c:showBubbleSize val="0"/>
            </c:dLbl>
            <c:dLbl>
              <c:idx val="13"/>
              <c:layout/>
              <c:tx>
                <c:rich>
                  <a:bodyPr/>
                  <a:lstStyle/>
                  <a:p>
                    <a:r>
                      <a:rPr lang="en-US" sz="750">
                        <a:solidFill>
                          <a:sysClr val="windowText" lastClr="000000"/>
                        </a:solidFill>
                      </a:rPr>
                      <a:t>267%</a:t>
                    </a:r>
                    <a:endParaRPr lang="en-US"/>
                  </a:p>
                </c:rich>
              </c:tx>
              <c:dLblPos val="inEnd"/>
              <c:showLegendKey val="0"/>
              <c:showVal val="1"/>
              <c:showCatName val="0"/>
              <c:showSerName val="0"/>
              <c:showPercent val="0"/>
              <c:showBubbleSize val="0"/>
            </c:dLbl>
            <c:dLbl>
              <c:idx val="15"/>
              <c:layout/>
              <c:tx>
                <c:rich>
                  <a:bodyPr/>
                  <a:lstStyle/>
                  <a:p>
                    <a:r>
                      <a:rPr lang="en-US" sz="750">
                        <a:solidFill>
                          <a:sysClr val="windowText" lastClr="000000"/>
                        </a:solidFill>
                      </a:rPr>
                      <a:t>265%</a:t>
                    </a:r>
                    <a:endParaRPr lang="en-US"/>
                  </a:p>
                </c:rich>
              </c:tx>
              <c:dLblPos val="inEnd"/>
              <c:showLegendKey val="0"/>
              <c:showVal val="1"/>
              <c:showCatName val="0"/>
              <c:showSerName val="0"/>
              <c:showPercent val="0"/>
              <c:showBubbleSize val="0"/>
            </c:dLbl>
            <c:dLbl>
              <c:idx val="18"/>
              <c:layout/>
              <c:tx>
                <c:rich>
                  <a:bodyPr/>
                  <a:lstStyle/>
                  <a:p>
                    <a:r>
                      <a:rPr lang="en-US" sz="750">
                        <a:solidFill>
                          <a:sysClr val="windowText" lastClr="000000"/>
                        </a:solidFill>
                      </a:rPr>
                      <a:t>508%</a:t>
                    </a:r>
                    <a:endParaRPr lang="en-US"/>
                  </a:p>
                </c:rich>
              </c:tx>
              <c:dLblPos val="inEnd"/>
              <c:showLegendKey val="0"/>
              <c:showVal val="1"/>
              <c:showCatName val="0"/>
              <c:showSerName val="0"/>
              <c:showPercent val="0"/>
              <c:showBubbleSize val="0"/>
            </c:dLbl>
            <c:dLbl>
              <c:idx val="20"/>
              <c:layout/>
              <c:tx>
                <c:rich>
                  <a:bodyPr/>
                  <a:lstStyle/>
                  <a:p>
                    <a:r>
                      <a:rPr lang="en-US" sz="750">
                        <a:solidFill>
                          <a:sysClr val="windowText" lastClr="000000"/>
                        </a:solidFill>
                      </a:rPr>
                      <a:t>258%</a:t>
                    </a:r>
                    <a:endParaRPr lang="en-US"/>
                  </a:p>
                </c:rich>
              </c:tx>
              <c:dLblPos val="inEnd"/>
              <c:showLegendKey val="0"/>
              <c:showVal val="1"/>
              <c:showCatName val="0"/>
              <c:showSerName val="0"/>
              <c:showPercent val="0"/>
              <c:showBubbleSize val="0"/>
            </c:dLbl>
            <c:dLbl>
              <c:idx val="21"/>
              <c:layout/>
              <c:tx>
                <c:rich>
                  <a:bodyPr/>
                  <a:lstStyle/>
                  <a:p>
                    <a:r>
                      <a:rPr lang="en-US" sz="750">
                        <a:solidFill>
                          <a:sysClr val="windowText" lastClr="000000"/>
                        </a:solidFill>
                      </a:rPr>
                      <a:t>263%</a:t>
                    </a:r>
                    <a:endParaRPr lang="en-US"/>
                  </a:p>
                </c:rich>
              </c:tx>
              <c:dLblPos val="inEnd"/>
              <c:showLegendKey val="0"/>
              <c:showVal val="1"/>
              <c:showCatName val="0"/>
              <c:showSerName val="0"/>
              <c:showPercent val="0"/>
              <c:showBubbleSize val="0"/>
            </c:dLbl>
            <c:dLbl>
              <c:idx val="22"/>
              <c:layout/>
              <c:tx>
                <c:rich>
                  <a:bodyPr/>
                  <a:lstStyle/>
                  <a:p>
                    <a:r>
                      <a:rPr lang="en-US" sz="750">
                        <a:solidFill>
                          <a:sysClr val="windowText" lastClr="000000"/>
                        </a:solidFill>
                      </a:rPr>
                      <a:t>250%</a:t>
                    </a:r>
                    <a:endParaRPr lang="en-US"/>
                  </a:p>
                </c:rich>
              </c:tx>
              <c:dLblPos val="inEnd"/>
              <c:showLegendKey val="0"/>
              <c:showVal val="1"/>
              <c:showCatName val="0"/>
              <c:showSerName val="0"/>
              <c:showPercent val="0"/>
              <c:showBubbleSize val="0"/>
            </c:dLbl>
            <c:txPr>
              <a:bodyPr rot="-5400000" vert="horz"/>
              <a:lstStyle/>
              <a:p>
                <a:pPr>
                  <a:defRPr sz="750">
                    <a:solidFill>
                      <a:sysClr val="windowText" lastClr="000000"/>
                    </a:solidFill>
                  </a:defRPr>
                </a:pPr>
                <a:endParaRPr lang="en-US"/>
              </a:p>
            </c:txPr>
            <c:dLblPos val="inEnd"/>
            <c:showLegendKey val="0"/>
            <c:showVal val="0"/>
            <c:showCatName val="0"/>
            <c:showSerName val="0"/>
            <c:showPercent val="0"/>
            <c:showBubbleSize val="0"/>
          </c:dLbls>
          <c:cat>
            <c:strRef>
              <c:f>'Data_Fig 3.4'!$B$39:$B$63</c:f>
              <c:strCache>
                <c:ptCount val="24"/>
                <c:pt idx="0">
                  <c:v>Latvia</c:v>
                </c:pt>
                <c:pt idx="1">
                  <c:v>United Kingdom</c:v>
                </c:pt>
                <c:pt idx="2">
                  <c:v>Poland</c:v>
                </c:pt>
                <c:pt idx="3">
                  <c:v>New Zealand</c:v>
                </c:pt>
                <c:pt idx="4">
                  <c:v>Australia</c:v>
                </c:pt>
                <c:pt idx="5">
                  <c:v>Turkey</c:v>
                </c:pt>
                <c:pt idx="6">
                  <c:v>Czech Republic</c:v>
                </c:pt>
                <c:pt idx="7">
                  <c:v>Estonia</c:v>
                </c:pt>
                <c:pt idx="8">
                  <c:v>Slovenia</c:v>
                </c:pt>
                <c:pt idx="9">
                  <c:v>Ireland</c:v>
                </c:pt>
                <c:pt idx="10">
                  <c:v>Belgium</c:v>
                </c:pt>
                <c:pt idx="11">
                  <c:v>Slovak Republic</c:v>
                </c:pt>
                <c:pt idx="12">
                  <c:v>Greece</c:v>
                </c:pt>
                <c:pt idx="13">
                  <c:v>Austria</c:v>
                </c:pt>
                <c:pt idx="14">
                  <c:v>Canada</c:v>
                </c:pt>
                <c:pt idx="15">
                  <c:v>Germany</c:v>
                </c:pt>
                <c:pt idx="16">
                  <c:v>Hungary</c:v>
                </c:pt>
                <c:pt idx="17">
                  <c:v>Spain</c:v>
                </c:pt>
                <c:pt idx="18">
                  <c:v>France</c:v>
                </c:pt>
                <c:pt idx="19">
                  <c:v>Portugal</c:v>
                </c:pt>
                <c:pt idx="20">
                  <c:v>Netherlands</c:v>
                </c:pt>
                <c:pt idx="21">
                  <c:v>Israel</c:v>
                </c:pt>
                <c:pt idx="22">
                  <c:v>Luxembourg</c:v>
                </c:pt>
                <c:pt idx="23">
                  <c:v>Japan</c:v>
                </c:pt>
              </c:strCache>
            </c:strRef>
          </c:cat>
          <c:val>
            <c:numRef>
              <c:f>'Data_Fig 3.4'!$D$39:$D$63</c:f>
              <c:numCache>
                <c:formatCode>0.0%</c:formatCode>
                <c:ptCount val="25"/>
                <c:pt idx="0" formatCode="0.0">
                  <c:v>175</c:v>
                </c:pt>
                <c:pt idx="2" formatCode="0.0">
                  <c:v>25.688648648648645</c:v>
                </c:pt>
                <c:pt idx="5" formatCode="0.0">
                  <c:v>40</c:v>
                </c:pt>
                <c:pt idx="6" formatCode="0.0">
                  <c:v>106.75757575757576</c:v>
                </c:pt>
                <c:pt idx="7" formatCode="0.0">
                  <c:v>150</c:v>
                </c:pt>
                <c:pt idx="8" formatCode="0.0">
                  <c:v>62.831858407079643</c:v>
                </c:pt>
                <c:pt idx="10" formatCode="0.0">
                  <c:v>50.011124387128682</c:v>
                </c:pt>
                <c:pt idx="11" formatCode="0.0">
                  <c:v>147.03703703703704</c:v>
                </c:pt>
                <c:pt idx="13" formatCode="0.0">
                  <c:v>145</c:v>
                </c:pt>
                <c:pt idx="14" formatCode="0.0">
                  <c:v>63.990384615384613</c:v>
                </c:pt>
                <c:pt idx="15" formatCode="0.0">
                  <c:v>140</c:v>
                </c:pt>
                <c:pt idx="16" formatCode="0.0">
                  <c:v>40</c:v>
                </c:pt>
                <c:pt idx="17" formatCode="0.0">
                  <c:v>77.226038599934583</c:v>
                </c:pt>
                <c:pt idx="18" formatCode="0.0">
                  <c:v>134.90140049910678</c:v>
                </c:pt>
                <c:pt idx="19" formatCode="0.0">
                  <c:v>101.69757412398923</c:v>
                </c:pt>
                <c:pt idx="20" formatCode="0.0">
                  <c:v>130</c:v>
                </c:pt>
                <c:pt idx="21" formatCode="0.0">
                  <c:v>120</c:v>
                </c:pt>
                <c:pt idx="22" formatCode="0.0">
                  <c:v>120</c:v>
                </c:pt>
                <c:pt idx="23" formatCode="0.0">
                  <c:v>90.504385964912274</c:v>
                </c:pt>
                <c:pt idx="24" formatCode="0.0">
                  <c:v>7.6627989814356088</c:v>
                </c:pt>
              </c:numCache>
            </c:numRef>
          </c:val>
        </c:ser>
        <c:dLbls>
          <c:showLegendKey val="0"/>
          <c:showVal val="0"/>
          <c:showCatName val="0"/>
          <c:showSerName val="0"/>
          <c:showPercent val="0"/>
          <c:showBubbleSize val="0"/>
        </c:dLbls>
        <c:gapWidth val="30"/>
        <c:overlap val="100"/>
        <c:axId val="176664576"/>
        <c:axId val="176667264"/>
      </c:barChart>
      <c:barChart>
        <c:barDir val="col"/>
        <c:grouping val="stacked"/>
        <c:varyColors val="0"/>
        <c:ser>
          <c:idx val="4"/>
          <c:order val="5"/>
          <c:tx>
            <c:v>OECDGraphFakeSeries</c:v>
          </c:tx>
          <c:invertIfNegative val="0"/>
        </c:ser>
        <c:dLbls>
          <c:showLegendKey val="0"/>
          <c:showVal val="0"/>
          <c:showCatName val="0"/>
          <c:showSerName val="0"/>
          <c:showPercent val="0"/>
          <c:showBubbleSize val="0"/>
        </c:dLbls>
        <c:gapWidth val="50"/>
        <c:overlap val="100"/>
        <c:axId val="176775936"/>
        <c:axId val="176765568"/>
      </c:barChart>
      <c:lineChart>
        <c:grouping val="standard"/>
        <c:varyColors val="0"/>
        <c:ser>
          <c:idx val="2"/>
          <c:order val="2"/>
          <c:tx>
            <c:strRef>
              <c:f>'Data_Fig 3.4'!$E$38</c:f>
              <c:strCache>
                <c:ptCount val="1"/>
                <c:pt idx="0">
                  <c:v>UI benefit flat-rate</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6"/>
            <c:spPr>
              <a:solidFill>
                <a:srgbClr val="A7B9E3"/>
              </a:solidFill>
              <a:ln w="3175">
                <a:solidFill>
                  <a:schemeClr val="tx1"/>
                </a:solidFill>
                <a:prstDash val="solid"/>
              </a:ln>
              <a:effectLst/>
              <a:extLst/>
            </c:spPr>
          </c:marker>
          <c:cat>
            <c:strRef>
              <c:f>'Data_Fig 3.4'!$B$39:$B$63</c:f>
              <c:strCache>
                <c:ptCount val="24"/>
                <c:pt idx="0">
                  <c:v>Latvia</c:v>
                </c:pt>
                <c:pt idx="1">
                  <c:v>United Kingdom</c:v>
                </c:pt>
                <c:pt idx="2">
                  <c:v>Poland</c:v>
                </c:pt>
                <c:pt idx="3">
                  <c:v>New Zealand</c:v>
                </c:pt>
                <c:pt idx="4">
                  <c:v>Australia</c:v>
                </c:pt>
                <c:pt idx="5">
                  <c:v>Turkey</c:v>
                </c:pt>
                <c:pt idx="6">
                  <c:v>Czech Republic</c:v>
                </c:pt>
                <c:pt idx="7">
                  <c:v>Estonia</c:v>
                </c:pt>
                <c:pt idx="8">
                  <c:v>Slovenia</c:v>
                </c:pt>
                <c:pt idx="9">
                  <c:v>Ireland</c:v>
                </c:pt>
                <c:pt idx="10">
                  <c:v>Belgium</c:v>
                </c:pt>
                <c:pt idx="11">
                  <c:v>Slovak Republic</c:v>
                </c:pt>
                <c:pt idx="12">
                  <c:v>Greece</c:v>
                </c:pt>
                <c:pt idx="13">
                  <c:v>Austria</c:v>
                </c:pt>
                <c:pt idx="14">
                  <c:v>Canada</c:v>
                </c:pt>
                <c:pt idx="15">
                  <c:v>Germany</c:v>
                </c:pt>
                <c:pt idx="16">
                  <c:v>Hungary</c:v>
                </c:pt>
                <c:pt idx="17">
                  <c:v>Spain</c:v>
                </c:pt>
                <c:pt idx="18">
                  <c:v>France</c:v>
                </c:pt>
                <c:pt idx="19">
                  <c:v>Portugal</c:v>
                </c:pt>
                <c:pt idx="20">
                  <c:v>Netherlands</c:v>
                </c:pt>
                <c:pt idx="21">
                  <c:v>Israel</c:v>
                </c:pt>
                <c:pt idx="22">
                  <c:v>Luxembourg</c:v>
                </c:pt>
                <c:pt idx="23">
                  <c:v>Japan</c:v>
                </c:pt>
              </c:strCache>
            </c:strRef>
          </c:cat>
          <c:val>
            <c:numRef>
              <c:f>'Data_Fig 3.4'!$E$39:$E$63</c:f>
              <c:numCache>
                <c:formatCode>0.0</c:formatCode>
                <c:ptCount val="25"/>
                <c:pt idx="1">
                  <c:v>27.024029574861363</c:v>
                </c:pt>
                <c:pt idx="9">
                  <c:v>51.366120218579233</c:v>
                </c:pt>
                <c:pt idx="12">
                  <c:v>54.250365436489403</c:v>
                </c:pt>
              </c:numCache>
            </c:numRef>
          </c:val>
          <c:smooth val="0"/>
        </c:ser>
        <c:ser>
          <c:idx val="5"/>
          <c:order val="3"/>
          <c:tx>
            <c:strRef>
              <c:f>'Data_Fig 3.4'!$F$38</c:f>
              <c:strCache>
                <c:ptCount val="1"/>
                <c:pt idx="0">
                  <c:v>UA benefit flat-rate</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3175">
                <a:solidFill>
                  <a:srgbClr val="000066"/>
                </a:solidFill>
                <a:prstDash val="solid"/>
              </a:ln>
              <a:effectLst/>
              <a:extLst/>
            </c:spPr>
          </c:marker>
          <c:cat>
            <c:strRef>
              <c:f>'Data_Fig 3.4'!$B$39:$B$63</c:f>
              <c:strCache>
                <c:ptCount val="24"/>
                <c:pt idx="0">
                  <c:v>Latvia</c:v>
                </c:pt>
                <c:pt idx="1">
                  <c:v>United Kingdom</c:v>
                </c:pt>
                <c:pt idx="2">
                  <c:v>Poland</c:v>
                </c:pt>
                <c:pt idx="3">
                  <c:v>New Zealand</c:v>
                </c:pt>
                <c:pt idx="4">
                  <c:v>Australia</c:v>
                </c:pt>
                <c:pt idx="5">
                  <c:v>Turkey</c:v>
                </c:pt>
                <c:pt idx="6">
                  <c:v>Czech Republic</c:v>
                </c:pt>
                <c:pt idx="7">
                  <c:v>Estonia</c:v>
                </c:pt>
                <c:pt idx="8">
                  <c:v>Slovenia</c:v>
                </c:pt>
                <c:pt idx="9">
                  <c:v>Ireland</c:v>
                </c:pt>
                <c:pt idx="10">
                  <c:v>Belgium</c:v>
                </c:pt>
                <c:pt idx="11">
                  <c:v>Slovak Republic</c:v>
                </c:pt>
                <c:pt idx="12">
                  <c:v>Greece</c:v>
                </c:pt>
                <c:pt idx="13">
                  <c:v>Austria</c:v>
                </c:pt>
                <c:pt idx="14">
                  <c:v>Canada</c:v>
                </c:pt>
                <c:pt idx="15">
                  <c:v>Germany</c:v>
                </c:pt>
                <c:pt idx="16">
                  <c:v>Hungary</c:v>
                </c:pt>
                <c:pt idx="17">
                  <c:v>Spain</c:v>
                </c:pt>
                <c:pt idx="18">
                  <c:v>France</c:v>
                </c:pt>
                <c:pt idx="19">
                  <c:v>Portugal</c:v>
                </c:pt>
                <c:pt idx="20">
                  <c:v>Netherlands</c:v>
                </c:pt>
                <c:pt idx="21">
                  <c:v>Israel</c:v>
                </c:pt>
                <c:pt idx="22">
                  <c:v>Luxembourg</c:v>
                </c:pt>
                <c:pt idx="23">
                  <c:v>Japan</c:v>
                </c:pt>
              </c:strCache>
            </c:strRef>
          </c:cat>
          <c:val>
            <c:numRef>
              <c:f>'Data_Fig 3.4'!$F$39:$F$63</c:f>
              <c:numCache>
                <c:formatCode>0.0</c:formatCode>
                <c:ptCount val="25"/>
                <c:pt idx="1">
                  <c:v>27.024029574861363</c:v>
                </c:pt>
                <c:pt idx="3">
                  <c:v>34.732231404958682</c:v>
                </c:pt>
                <c:pt idx="4">
                  <c:v>39.76337865201041</c:v>
                </c:pt>
                <c:pt idx="7">
                  <c:v>25.536582577030487</c:v>
                </c:pt>
                <c:pt idx="9">
                  <c:v>51.366120218579233</c:v>
                </c:pt>
                <c:pt idx="12">
                  <c:v>30.139091909160776</c:v>
                </c:pt>
                <c:pt idx="15">
                  <c:v>22.5</c:v>
                </c:pt>
                <c:pt idx="17">
                  <c:v>55.740922473012752</c:v>
                </c:pt>
                <c:pt idx="18">
                  <c:v>33.609023923488479</c:v>
                </c:pt>
                <c:pt idx="19">
                  <c:v>54.238706199460921</c:v>
                </c:pt>
                <c:pt idx="24">
                  <c:v>29.580766585566099</c:v>
                </c:pt>
              </c:numCache>
            </c:numRef>
          </c:val>
          <c:smooth val="0"/>
        </c:ser>
        <c:ser>
          <c:idx val="3"/>
          <c:order val="4"/>
          <c:tx>
            <c:strRef>
              <c:f>'Data_Fig 3.4'!$G$38</c:f>
              <c:strCache>
                <c:ptCount val="1"/>
                <c:pt idx="0">
                  <c:v>Minimum wage threshold (100% of MW)</c:v>
                </c:pt>
              </c:strCache>
            </c:strRef>
          </c:tx>
          <c:spPr>
            <a:ln w="19050" cap="rnd" cmpd="sng" algn="ctr">
              <a:solidFill>
                <a:srgbClr val="000066"/>
              </a:solidFill>
              <a:prstDash val="sysDot"/>
              <a:round/>
            </a:ln>
            <a:effectLst/>
          </c:spPr>
          <c:marker>
            <c:symbol val="none"/>
          </c:marker>
          <c:cat>
            <c:strRef>
              <c:f>'Data_Fig 3.4'!$B$39:$B$63</c:f>
              <c:strCache>
                <c:ptCount val="24"/>
                <c:pt idx="0">
                  <c:v>Latvia</c:v>
                </c:pt>
                <c:pt idx="1">
                  <c:v>United Kingdom</c:v>
                </c:pt>
                <c:pt idx="2">
                  <c:v>Poland</c:v>
                </c:pt>
                <c:pt idx="3">
                  <c:v>New Zealand</c:v>
                </c:pt>
                <c:pt idx="4">
                  <c:v>Australia</c:v>
                </c:pt>
                <c:pt idx="5">
                  <c:v>Turkey</c:v>
                </c:pt>
                <c:pt idx="6">
                  <c:v>Czech Republic</c:v>
                </c:pt>
                <c:pt idx="7">
                  <c:v>Estonia</c:v>
                </c:pt>
                <c:pt idx="8">
                  <c:v>Slovenia</c:v>
                </c:pt>
                <c:pt idx="9">
                  <c:v>Ireland</c:v>
                </c:pt>
                <c:pt idx="10">
                  <c:v>Belgium</c:v>
                </c:pt>
                <c:pt idx="11">
                  <c:v>Slovak Republic</c:v>
                </c:pt>
                <c:pt idx="12">
                  <c:v>Greece</c:v>
                </c:pt>
                <c:pt idx="13">
                  <c:v>Austria</c:v>
                </c:pt>
                <c:pt idx="14">
                  <c:v>Canada</c:v>
                </c:pt>
                <c:pt idx="15">
                  <c:v>Germany</c:v>
                </c:pt>
                <c:pt idx="16">
                  <c:v>Hungary</c:v>
                </c:pt>
                <c:pt idx="17">
                  <c:v>Spain</c:v>
                </c:pt>
                <c:pt idx="18">
                  <c:v>France</c:v>
                </c:pt>
                <c:pt idx="19">
                  <c:v>Portugal</c:v>
                </c:pt>
                <c:pt idx="20">
                  <c:v>Netherlands</c:v>
                </c:pt>
                <c:pt idx="21">
                  <c:v>Israel</c:v>
                </c:pt>
                <c:pt idx="22">
                  <c:v>Luxembourg</c:v>
                </c:pt>
                <c:pt idx="23">
                  <c:v>Japan</c:v>
                </c:pt>
              </c:strCache>
            </c:strRef>
          </c:cat>
          <c:val>
            <c:numRef>
              <c:f>'Data_Fig 3.4'!$G$39:$G$63</c:f>
              <c:numCache>
                <c:formatCode>0.0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showLegendKey val="0"/>
          <c:showVal val="0"/>
          <c:showCatName val="0"/>
          <c:showSerName val="0"/>
          <c:showPercent val="0"/>
          <c:showBubbleSize val="0"/>
        </c:dLbls>
        <c:marker val="1"/>
        <c:smooth val="0"/>
        <c:axId val="176664576"/>
        <c:axId val="176667264"/>
      </c:lineChart>
      <c:catAx>
        <c:axId val="176664576"/>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76667264"/>
        <c:crosses val="autoZero"/>
        <c:auto val="1"/>
        <c:lblAlgn val="ctr"/>
        <c:lblOffset val="0"/>
        <c:tickLblSkip val="1"/>
        <c:noMultiLvlLbl val="0"/>
      </c:catAx>
      <c:valAx>
        <c:axId val="176667264"/>
        <c:scaling>
          <c:orientation val="minMax"/>
          <c:max val="200"/>
          <c:min val="0"/>
        </c:scaling>
        <c:delete val="0"/>
        <c:axPos val="l"/>
        <c:majorGridlines>
          <c:spPr>
            <a:ln w="9525" cmpd="sng">
              <a:solidFill>
                <a:srgbClr val="FFFFFF"/>
              </a:solidFill>
              <a:prstDash val="solid"/>
            </a:ln>
          </c:spPr>
        </c:majorGridlines>
        <c:title>
          <c:tx>
            <c:rich>
              <a:bodyPr rot="0" vert="horz"/>
              <a:lstStyle/>
              <a:p>
                <a:pPr>
                  <a:defRPr sz="750" b="0"/>
                </a:pPr>
                <a:r>
                  <a:rPr lang="en-US" sz="750" b="0"/>
                  <a:t>%</a:t>
                </a:r>
              </a:p>
            </c:rich>
          </c:tx>
          <c:layout>
            <c:manualLayout>
              <c:xMode val="edge"/>
              <c:yMode val="edge"/>
              <c:x val="1.8596383076705688E-2"/>
              <c:y val="5.174392929006447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664576"/>
        <c:crosses val="autoZero"/>
        <c:crossBetween val="between"/>
      </c:valAx>
      <c:valAx>
        <c:axId val="176765568"/>
        <c:scaling>
          <c:orientation val="minMax"/>
          <c:max val="200"/>
          <c:min val="0"/>
        </c:scaling>
        <c:delete val="0"/>
        <c:axPos val="r"/>
        <c:title>
          <c:tx>
            <c:rich>
              <a:bodyPr rot="0" vert="horz"/>
              <a:lstStyle/>
              <a:p>
                <a:pPr>
                  <a:defRPr sz="750" b="0"/>
                </a:pPr>
                <a:r>
                  <a:rPr lang="en-US" sz="750" b="0"/>
                  <a:t>%</a:t>
                </a:r>
              </a:p>
            </c:rich>
          </c:tx>
          <c:layout>
            <c:manualLayout>
              <c:xMode val="edge"/>
              <c:yMode val="edge"/>
              <c:x val="0.96403924422542042"/>
              <c:y val="4.7870067017382799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775936"/>
        <c:crosses val="max"/>
        <c:crossBetween val="between"/>
        <c:majorUnit val="20"/>
        <c:minorUnit val="4"/>
      </c:valAx>
      <c:catAx>
        <c:axId val="176775936"/>
        <c:scaling>
          <c:orientation val="minMax"/>
        </c:scaling>
        <c:delete val="1"/>
        <c:axPos val="b"/>
        <c:majorTickMark val="out"/>
        <c:minorTickMark val="none"/>
        <c:tickLblPos val="nextTo"/>
        <c:crossAx val="17676556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a:latin typeface="Arial Narrow" panose="020B060602020203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58845693358687E-2"/>
          <c:y val="0.12379642857142857"/>
          <c:w val="0.90807613168724277"/>
          <c:h val="0.660027380952381"/>
        </c:manualLayout>
      </c:layout>
      <c:barChart>
        <c:barDir val="col"/>
        <c:grouping val="stacked"/>
        <c:varyColors val="0"/>
        <c:ser>
          <c:idx val="0"/>
          <c:order val="0"/>
          <c:tx>
            <c:strRef>
              <c:f>'Data_Fig 3.4'!$C$3</c:f>
              <c:strCache>
                <c:ptCount val="1"/>
                <c:pt idx="0">
                  <c:v>Effective floor provided by UI</c:v>
                </c:pt>
              </c:strCache>
            </c:strRef>
          </c:tx>
          <c:spPr>
            <a:noFill/>
            <a:ln w="6350" cmpd="sng">
              <a:noFill/>
              <a:round/>
            </a:ln>
            <a:effectLst/>
          </c:spPr>
          <c:invertIfNegative val="0"/>
          <c:cat>
            <c:strRef>
              <c:f>'Data_Fig 3.4'!$B$4:$B$35</c:f>
              <c:strCache>
                <c:ptCount val="31"/>
                <c:pt idx="0">
                  <c:v>Italy</c:v>
                </c:pt>
                <c:pt idx="1">
                  <c:v>Iceland</c:v>
                </c:pt>
                <c:pt idx="2">
                  <c:v>Latvia</c:v>
                </c:pt>
                <c:pt idx="3">
                  <c:v>Norway</c:v>
                </c:pt>
                <c:pt idx="4">
                  <c:v>United Kingdom</c:v>
                </c:pt>
                <c:pt idx="5">
                  <c:v>Poland</c:v>
                </c:pt>
                <c:pt idx="6">
                  <c:v>Austria</c:v>
                </c:pt>
                <c:pt idx="7">
                  <c:v>Czech Republic</c:v>
                </c:pt>
                <c:pt idx="8">
                  <c:v>New Zealand</c:v>
                </c:pt>
                <c:pt idx="9">
                  <c:v>Australia</c:v>
                </c:pt>
                <c:pt idx="10">
                  <c:v>Estonia</c:v>
                </c:pt>
                <c:pt idx="11">
                  <c:v>Ireland</c:v>
                </c:pt>
                <c:pt idx="12">
                  <c:v>Canada</c:v>
                </c:pt>
                <c:pt idx="13">
                  <c:v>Slovak Republic</c:v>
                </c:pt>
                <c:pt idx="14">
                  <c:v>Finland</c:v>
                </c:pt>
                <c:pt idx="15">
                  <c:v>Slovenia</c:v>
                </c:pt>
                <c:pt idx="16">
                  <c:v>Turkey</c:v>
                </c:pt>
                <c:pt idx="17">
                  <c:v>Spain</c:v>
                </c:pt>
                <c:pt idx="18">
                  <c:v>Belgium</c:v>
                </c:pt>
                <c:pt idx="19">
                  <c:v>Sweden</c:v>
                </c:pt>
                <c:pt idx="20">
                  <c:v>Greece</c:v>
                </c:pt>
                <c:pt idx="21">
                  <c:v>Hungary</c:v>
                </c:pt>
                <c:pt idx="22">
                  <c:v>Germany</c:v>
                </c:pt>
                <c:pt idx="23">
                  <c:v>Netherlands</c:v>
                </c:pt>
                <c:pt idx="24">
                  <c:v>Portugal</c:v>
                </c:pt>
                <c:pt idx="25">
                  <c:v>Israel</c:v>
                </c:pt>
                <c:pt idx="26">
                  <c:v>France</c:v>
                </c:pt>
                <c:pt idx="27">
                  <c:v>Japan</c:v>
                </c:pt>
                <c:pt idx="28">
                  <c:v>Luxembourg</c:v>
                </c:pt>
                <c:pt idx="29">
                  <c:v>Denmark</c:v>
                </c:pt>
                <c:pt idx="30">
                  <c:v>Switzerland</c:v>
                </c:pt>
              </c:strCache>
            </c:strRef>
          </c:cat>
          <c:val>
            <c:numRef>
              <c:f>'Data_Fig 3.4'!$C$4:$C$35</c:f>
              <c:numCache>
                <c:formatCode>0.00</c:formatCode>
                <c:ptCount val="32"/>
                <c:pt idx="0">
                  <c:v>0</c:v>
                </c:pt>
                <c:pt idx="1">
                  <c:v>6.8318740542561942</c:v>
                </c:pt>
                <c:pt idx="2">
                  <c:v>8.7601609975534682</c:v>
                </c:pt>
                <c:pt idx="3">
                  <c:v>10.602732066217046</c:v>
                </c:pt>
                <c:pt idx="5">
                  <c:v>13.074062480435735</c:v>
                </c:pt>
                <c:pt idx="6">
                  <c:v>15.933946548852033</c:v>
                </c:pt>
                <c:pt idx="7">
                  <c:v>16.103137189933278</c:v>
                </c:pt>
                <c:pt idx="10">
                  <c:v>18.148459482273495</c:v>
                </c:pt>
                <c:pt idx="12">
                  <c:v>19.512195121951219</c:v>
                </c:pt>
                <c:pt idx="13">
                  <c:v>20.435058748809144</c:v>
                </c:pt>
                <c:pt idx="14">
                  <c:v>20.618796864762555</c:v>
                </c:pt>
                <c:pt idx="15">
                  <c:v>20.8569545154911</c:v>
                </c:pt>
                <c:pt idx="16">
                  <c:v>21.479106667391189</c:v>
                </c:pt>
                <c:pt idx="17">
                  <c:v>21.550914215509142</c:v>
                </c:pt>
                <c:pt idx="18">
                  <c:v>23.231501032554473</c:v>
                </c:pt>
                <c:pt idx="19">
                  <c:v>23.72571177135314</c:v>
                </c:pt>
                <c:pt idx="21">
                  <c:v>25.678717220837932</c:v>
                </c:pt>
                <c:pt idx="22">
                  <c:v>27.069082554435798</c:v>
                </c:pt>
                <c:pt idx="23">
                  <c:v>29.734526536641759</c:v>
                </c:pt>
                <c:pt idx="24">
                  <c:v>30.352600458549535</c:v>
                </c:pt>
                <c:pt idx="25">
                  <c:v>30.420997712405185</c:v>
                </c:pt>
                <c:pt idx="26">
                  <c:v>31.125509956804049</c:v>
                </c:pt>
                <c:pt idx="27">
                  <c:v>31.278048137033672</c:v>
                </c:pt>
                <c:pt idx="28">
                  <c:v>36.700147446198706</c:v>
                </c:pt>
                <c:pt idx="29">
                  <c:v>41.217577785583558</c:v>
                </c:pt>
                <c:pt idx="30">
                  <c:v>43.112637688025586</c:v>
                </c:pt>
                <c:pt idx="31">
                  <c:v>49.365673975827647</c:v>
                </c:pt>
              </c:numCache>
            </c:numRef>
          </c:val>
        </c:ser>
        <c:ser>
          <c:idx val="1"/>
          <c:order val="1"/>
          <c:tx>
            <c:strRef>
              <c:f>'Data_Fig 3.4'!$D$3</c:f>
              <c:strCache>
                <c:ptCount val="1"/>
                <c:pt idx="0">
                  <c:v>UI benefit range</c:v>
                </c:pt>
              </c:strCache>
            </c:strRef>
          </c:tx>
          <c:spPr>
            <a:solidFill>
              <a:srgbClr val="A7B9E3"/>
            </a:solidFill>
            <a:ln w="6350" cmpd="sng">
              <a:solidFill>
                <a:srgbClr val="000000"/>
              </a:solidFill>
              <a:round/>
            </a:ln>
            <a:effectLst/>
          </c:spPr>
          <c:invertIfNegative val="0"/>
          <c:dPt>
            <c:idx val="31"/>
            <c:invertIfNegative val="0"/>
            <c:bubble3D val="0"/>
          </c:dPt>
          <c:dLbls>
            <c:dLbl>
              <c:idx val="2"/>
              <c:layout/>
              <c:tx>
                <c:rich>
                  <a:bodyPr/>
                  <a:lstStyle/>
                  <a:p>
                    <a:r>
                      <a:rPr lang="en-US" sz="750">
                        <a:solidFill>
                          <a:sysClr val="windowText" lastClr="000000"/>
                        </a:solidFill>
                      </a:rPr>
                      <a:t>269%</a:t>
                    </a:r>
                    <a:endParaRPr lang="en-US"/>
                  </a:p>
                </c:rich>
              </c:tx>
              <c:dLblPos val="inEnd"/>
              <c:showLegendKey val="0"/>
              <c:showVal val="1"/>
              <c:showCatName val="0"/>
              <c:showSerName val="0"/>
              <c:showPercent val="0"/>
              <c:showBubbleSize val="0"/>
            </c:dLbl>
            <c:dLbl>
              <c:idx val="13"/>
              <c:layout/>
              <c:tx>
                <c:rich>
                  <a:bodyPr/>
                  <a:lstStyle/>
                  <a:p>
                    <a:r>
                      <a:rPr lang="en-US" sz="750">
                        <a:solidFill>
                          <a:sysClr val="windowText" lastClr="000000"/>
                        </a:solidFill>
                      </a:rPr>
                      <a:t>204%</a:t>
                    </a:r>
                    <a:endParaRPr lang="en-US"/>
                  </a:p>
                </c:rich>
              </c:tx>
              <c:dLblPos val="inEnd"/>
              <c:showLegendKey val="0"/>
              <c:showVal val="1"/>
              <c:showCatName val="0"/>
              <c:showSerName val="0"/>
              <c:showPercent val="0"/>
              <c:showBubbleSize val="0"/>
            </c:dLbl>
            <c:dLbl>
              <c:idx val="14"/>
              <c:layout/>
              <c:tx>
                <c:rich>
                  <a:bodyPr/>
                  <a:lstStyle/>
                  <a:p>
                    <a:r>
                      <a:rPr lang="en-US" sz="750">
                        <a:solidFill>
                          <a:sysClr val="windowText" lastClr="000000"/>
                        </a:solidFill>
                      </a:rPr>
                      <a:t>No ceiling</a:t>
                    </a:r>
                    <a:endParaRPr lang="en-US"/>
                  </a:p>
                </c:rich>
              </c:tx>
              <c:dLblPos val="inEnd"/>
              <c:showLegendKey val="0"/>
              <c:showVal val="1"/>
              <c:showCatName val="0"/>
              <c:showSerName val="0"/>
              <c:showPercent val="0"/>
              <c:showBubbleSize val="0"/>
            </c:dLbl>
            <c:dLbl>
              <c:idx val="26"/>
              <c:layout/>
              <c:tx>
                <c:rich>
                  <a:bodyPr/>
                  <a:lstStyle/>
                  <a:p>
                    <a:r>
                      <a:rPr lang="en-US" sz="750">
                        <a:solidFill>
                          <a:sysClr val="windowText" lastClr="000000"/>
                        </a:solidFill>
                      </a:rPr>
                      <a:t>243%</a:t>
                    </a:r>
                    <a:endParaRPr lang="en-US"/>
                  </a:p>
                </c:rich>
              </c:tx>
              <c:dLblPos val="inEnd"/>
              <c:showLegendKey val="0"/>
              <c:showVal val="1"/>
              <c:showCatName val="0"/>
              <c:showSerName val="0"/>
              <c:showPercent val="0"/>
              <c:showBubbleSize val="0"/>
            </c:dLbl>
            <c:txPr>
              <a:bodyPr rot="-5400000" vert="horz"/>
              <a:lstStyle/>
              <a:p>
                <a:pPr>
                  <a:defRPr sz="750">
                    <a:solidFill>
                      <a:sysClr val="windowText" lastClr="000000"/>
                    </a:solidFill>
                  </a:defRPr>
                </a:pPr>
                <a:endParaRPr lang="en-US"/>
              </a:p>
            </c:txPr>
            <c:dLblPos val="inEnd"/>
            <c:showLegendKey val="0"/>
            <c:showVal val="0"/>
            <c:showCatName val="0"/>
            <c:showSerName val="0"/>
            <c:showPercent val="0"/>
            <c:showBubbleSize val="0"/>
          </c:dLbls>
          <c:cat>
            <c:strRef>
              <c:f>'Data_Fig 3.4'!$B$4:$B$35</c:f>
              <c:strCache>
                <c:ptCount val="31"/>
                <c:pt idx="0">
                  <c:v>Italy</c:v>
                </c:pt>
                <c:pt idx="1">
                  <c:v>Iceland</c:v>
                </c:pt>
                <c:pt idx="2">
                  <c:v>Latvia</c:v>
                </c:pt>
                <c:pt idx="3">
                  <c:v>Norway</c:v>
                </c:pt>
                <c:pt idx="4">
                  <c:v>United Kingdom</c:v>
                </c:pt>
                <c:pt idx="5">
                  <c:v>Poland</c:v>
                </c:pt>
                <c:pt idx="6">
                  <c:v>Austria</c:v>
                </c:pt>
                <c:pt idx="7">
                  <c:v>Czech Republic</c:v>
                </c:pt>
                <c:pt idx="8">
                  <c:v>New Zealand</c:v>
                </c:pt>
                <c:pt idx="9">
                  <c:v>Australia</c:v>
                </c:pt>
                <c:pt idx="10">
                  <c:v>Estonia</c:v>
                </c:pt>
                <c:pt idx="11">
                  <c:v>Ireland</c:v>
                </c:pt>
                <c:pt idx="12">
                  <c:v>Canada</c:v>
                </c:pt>
                <c:pt idx="13">
                  <c:v>Slovak Republic</c:v>
                </c:pt>
                <c:pt idx="14">
                  <c:v>Finland</c:v>
                </c:pt>
                <c:pt idx="15">
                  <c:v>Slovenia</c:v>
                </c:pt>
                <c:pt idx="16">
                  <c:v>Turkey</c:v>
                </c:pt>
                <c:pt idx="17">
                  <c:v>Spain</c:v>
                </c:pt>
                <c:pt idx="18">
                  <c:v>Belgium</c:v>
                </c:pt>
                <c:pt idx="19">
                  <c:v>Sweden</c:v>
                </c:pt>
                <c:pt idx="20">
                  <c:v>Greece</c:v>
                </c:pt>
                <c:pt idx="21">
                  <c:v>Hungary</c:v>
                </c:pt>
                <c:pt idx="22">
                  <c:v>Germany</c:v>
                </c:pt>
                <c:pt idx="23">
                  <c:v>Netherlands</c:v>
                </c:pt>
                <c:pt idx="24">
                  <c:v>Portugal</c:v>
                </c:pt>
                <c:pt idx="25">
                  <c:v>Israel</c:v>
                </c:pt>
                <c:pt idx="26">
                  <c:v>France</c:v>
                </c:pt>
                <c:pt idx="27">
                  <c:v>Japan</c:v>
                </c:pt>
                <c:pt idx="28">
                  <c:v>Luxembourg</c:v>
                </c:pt>
                <c:pt idx="29">
                  <c:v>Denmark</c:v>
                </c:pt>
                <c:pt idx="30">
                  <c:v>Switzerland</c:v>
                </c:pt>
              </c:strCache>
            </c:strRef>
          </c:cat>
          <c:val>
            <c:numRef>
              <c:f>'Data_Fig 3.4'!$D$4:$D$35</c:f>
              <c:numCache>
                <c:formatCode>0.00</c:formatCode>
                <c:ptCount val="32"/>
                <c:pt idx="0">
                  <c:v>53.582468915298485</c:v>
                </c:pt>
                <c:pt idx="1">
                  <c:v>36.248668097431143</c:v>
                </c:pt>
                <c:pt idx="2">
                  <c:v>116.23983900244653</c:v>
                </c:pt>
                <c:pt idx="3">
                  <c:v>53.013660331085234</c:v>
                </c:pt>
                <c:pt idx="5">
                  <c:v>11.901083077693606</c:v>
                </c:pt>
                <c:pt idx="6">
                  <c:v>61.505033678568843</c:v>
                </c:pt>
                <c:pt idx="7">
                  <c:v>38.202930855309724</c:v>
                </c:pt>
                <c:pt idx="10">
                  <c:v>78.996729037703986</c:v>
                </c:pt>
                <c:pt idx="12">
                  <c:v>22.70168855534709</c:v>
                </c:pt>
                <c:pt idx="13">
                  <c:v>104.56494125119086</c:v>
                </c:pt>
                <c:pt idx="14">
                  <c:v>104.38120313523744</c:v>
                </c:pt>
                <c:pt idx="15">
                  <c:v>26.209624258404745</c:v>
                </c:pt>
                <c:pt idx="16">
                  <c:v>21.479106667391189</c:v>
                </c:pt>
                <c:pt idx="17">
                  <c:v>25.592252655922533</c:v>
                </c:pt>
                <c:pt idx="18">
                  <c:v>21.968573218553498</c:v>
                </c:pt>
                <c:pt idx="19">
                  <c:v>35.426062781883459</c:v>
                </c:pt>
                <c:pt idx="21">
                  <c:v>17.119144813891953</c:v>
                </c:pt>
                <c:pt idx="22">
                  <c:v>92.298052321027612</c:v>
                </c:pt>
                <c:pt idx="23">
                  <c:v>79.923141150527726</c:v>
                </c:pt>
                <c:pt idx="24">
                  <c:v>45.528900687824311</c:v>
                </c:pt>
                <c:pt idx="25">
                  <c:v>69.579002287594818</c:v>
                </c:pt>
                <c:pt idx="26">
                  <c:v>93.874490043195948</c:v>
                </c:pt>
                <c:pt idx="27">
                  <c:v>35.385006760290004</c:v>
                </c:pt>
                <c:pt idx="28">
                  <c:v>77.987813323172247</c:v>
                </c:pt>
                <c:pt idx="29">
                  <c:v>10.214268547447821</c:v>
                </c:pt>
                <c:pt idx="30">
                  <c:v>79.758379722847323</c:v>
                </c:pt>
                <c:pt idx="31">
                  <c:v>3.6199798708017203</c:v>
                </c:pt>
              </c:numCache>
            </c:numRef>
          </c:val>
        </c:ser>
        <c:dLbls>
          <c:showLegendKey val="0"/>
          <c:showVal val="0"/>
          <c:showCatName val="0"/>
          <c:showSerName val="0"/>
          <c:showPercent val="0"/>
          <c:showBubbleSize val="0"/>
        </c:dLbls>
        <c:gapWidth val="30"/>
        <c:overlap val="100"/>
        <c:axId val="176861568"/>
        <c:axId val="176863488"/>
      </c:barChart>
      <c:barChart>
        <c:barDir val="col"/>
        <c:grouping val="stacked"/>
        <c:varyColors val="0"/>
        <c:ser>
          <c:idx val="3"/>
          <c:order val="5"/>
          <c:tx>
            <c:v>OECDGraphFakeSeries</c:v>
          </c:tx>
          <c:invertIfNegative val="0"/>
        </c:ser>
        <c:dLbls>
          <c:showLegendKey val="0"/>
          <c:showVal val="0"/>
          <c:showCatName val="0"/>
          <c:showSerName val="0"/>
          <c:showPercent val="0"/>
          <c:showBubbleSize val="0"/>
        </c:dLbls>
        <c:gapWidth val="50"/>
        <c:overlap val="100"/>
        <c:axId val="176876928"/>
        <c:axId val="176874240"/>
      </c:barChart>
      <c:lineChart>
        <c:grouping val="standard"/>
        <c:varyColors val="0"/>
        <c:ser>
          <c:idx val="2"/>
          <c:order val="2"/>
          <c:tx>
            <c:strRef>
              <c:f>'Data_Fig 3.4'!$E$3</c:f>
              <c:strCache>
                <c:ptCount val="1"/>
                <c:pt idx="0">
                  <c:v>UI benefit flat-rate</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6"/>
            <c:spPr>
              <a:solidFill>
                <a:srgbClr val="A7B9E3"/>
              </a:solidFill>
              <a:ln w="3175">
                <a:solidFill>
                  <a:schemeClr val="tx1"/>
                </a:solidFill>
                <a:prstDash val="solid"/>
              </a:ln>
              <a:effectLst/>
              <a:extLst/>
            </c:spPr>
          </c:marker>
          <c:cat>
            <c:strRef>
              <c:f>'Data_Fig 3.4'!$B$4:$B$35</c:f>
              <c:strCache>
                <c:ptCount val="31"/>
                <c:pt idx="0">
                  <c:v>Italy</c:v>
                </c:pt>
                <c:pt idx="1">
                  <c:v>Iceland</c:v>
                </c:pt>
                <c:pt idx="2">
                  <c:v>Latvia</c:v>
                </c:pt>
                <c:pt idx="3">
                  <c:v>Norway</c:v>
                </c:pt>
                <c:pt idx="4">
                  <c:v>United Kingdom</c:v>
                </c:pt>
                <c:pt idx="5">
                  <c:v>Poland</c:v>
                </c:pt>
                <c:pt idx="6">
                  <c:v>Austria</c:v>
                </c:pt>
                <c:pt idx="7">
                  <c:v>Czech Republic</c:v>
                </c:pt>
                <c:pt idx="8">
                  <c:v>New Zealand</c:v>
                </c:pt>
                <c:pt idx="9">
                  <c:v>Australia</c:v>
                </c:pt>
                <c:pt idx="10">
                  <c:v>Estonia</c:v>
                </c:pt>
                <c:pt idx="11">
                  <c:v>Ireland</c:v>
                </c:pt>
                <c:pt idx="12">
                  <c:v>Canada</c:v>
                </c:pt>
                <c:pt idx="13">
                  <c:v>Slovak Republic</c:v>
                </c:pt>
                <c:pt idx="14">
                  <c:v>Finland</c:v>
                </c:pt>
                <c:pt idx="15">
                  <c:v>Slovenia</c:v>
                </c:pt>
                <c:pt idx="16">
                  <c:v>Turkey</c:v>
                </c:pt>
                <c:pt idx="17">
                  <c:v>Spain</c:v>
                </c:pt>
                <c:pt idx="18">
                  <c:v>Belgium</c:v>
                </c:pt>
                <c:pt idx="19">
                  <c:v>Sweden</c:v>
                </c:pt>
                <c:pt idx="20">
                  <c:v>Greece</c:v>
                </c:pt>
                <c:pt idx="21">
                  <c:v>Hungary</c:v>
                </c:pt>
                <c:pt idx="22">
                  <c:v>Germany</c:v>
                </c:pt>
                <c:pt idx="23">
                  <c:v>Netherlands</c:v>
                </c:pt>
                <c:pt idx="24">
                  <c:v>Portugal</c:v>
                </c:pt>
                <c:pt idx="25">
                  <c:v>Israel</c:v>
                </c:pt>
                <c:pt idx="26">
                  <c:v>France</c:v>
                </c:pt>
                <c:pt idx="27">
                  <c:v>Japan</c:v>
                </c:pt>
                <c:pt idx="28">
                  <c:v>Luxembourg</c:v>
                </c:pt>
                <c:pt idx="29">
                  <c:v>Denmark</c:v>
                </c:pt>
                <c:pt idx="30">
                  <c:v>Switzerland</c:v>
                </c:pt>
              </c:strCache>
            </c:strRef>
          </c:cat>
          <c:val>
            <c:numRef>
              <c:f>'Data_Fig 3.4'!$E$4:$E$35</c:f>
              <c:numCache>
                <c:formatCode>0.00</c:formatCode>
                <c:ptCount val="32"/>
                <c:pt idx="4">
                  <c:v>11.133501259445843</c:v>
                </c:pt>
                <c:pt idx="11">
                  <c:v>19.043166588748637</c:v>
                </c:pt>
                <c:pt idx="20">
                  <c:v>24.903441517265236</c:v>
                </c:pt>
              </c:numCache>
            </c:numRef>
          </c:val>
          <c:smooth val="0"/>
        </c:ser>
        <c:ser>
          <c:idx val="5"/>
          <c:order val="3"/>
          <c:tx>
            <c:strRef>
              <c:f>'Data_Fig 3.4'!$F$3</c:f>
              <c:strCache>
                <c:ptCount val="1"/>
                <c:pt idx="0">
                  <c:v>UA benefit flat-rate</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3175">
                <a:solidFill>
                  <a:srgbClr val="000066"/>
                </a:solidFill>
                <a:prstDash val="solid"/>
              </a:ln>
              <a:effectLst/>
              <a:extLst/>
            </c:spPr>
          </c:marker>
          <c:cat>
            <c:strRef>
              <c:f>'Data_Fig 3.4'!$B$4:$B$35</c:f>
              <c:strCache>
                <c:ptCount val="31"/>
                <c:pt idx="0">
                  <c:v>Italy</c:v>
                </c:pt>
                <c:pt idx="1">
                  <c:v>Iceland</c:v>
                </c:pt>
                <c:pt idx="2">
                  <c:v>Latvia</c:v>
                </c:pt>
                <c:pt idx="3">
                  <c:v>Norway</c:v>
                </c:pt>
                <c:pt idx="4">
                  <c:v>United Kingdom</c:v>
                </c:pt>
                <c:pt idx="5">
                  <c:v>Poland</c:v>
                </c:pt>
                <c:pt idx="6">
                  <c:v>Austria</c:v>
                </c:pt>
                <c:pt idx="7">
                  <c:v>Czech Republic</c:v>
                </c:pt>
                <c:pt idx="8">
                  <c:v>New Zealand</c:v>
                </c:pt>
                <c:pt idx="9">
                  <c:v>Australia</c:v>
                </c:pt>
                <c:pt idx="10">
                  <c:v>Estonia</c:v>
                </c:pt>
                <c:pt idx="11">
                  <c:v>Ireland</c:v>
                </c:pt>
                <c:pt idx="12">
                  <c:v>Canada</c:v>
                </c:pt>
                <c:pt idx="13">
                  <c:v>Slovak Republic</c:v>
                </c:pt>
                <c:pt idx="14">
                  <c:v>Finland</c:v>
                </c:pt>
                <c:pt idx="15">
                  <c:v>Slovenia</c:v>
                </c:pt>
                <c:pt idx="16">
                  <c:v>Turkey</c:v>
                </c:pt>
                <c:pt idx="17">
                  <c:v>Spain</c:v>
                </c:pt>
                <c:pt idx="18">
                  <c:v>Belgium</c:v>
                </c:pt>
                <c:pt idx="19">
                  <c:v>Sweden</c:v>
                </c:pt>
                <c:pt idx="20">
                  <c:v>Greece</c:v>
                </c:pt>
                <c:pt idx="21">
                  <c:v>Hungary</c:v>
                </c:pt>
                <c:pt idx="22">
                  <c:v>Germany</c:v>
                </c:pt>
                <c:pt idx="23">
                  <c:v>Netherlands</c:v>
                </c:pt>
                <c:pt idx="24">
                  <c:v>Portugal</c:v>
                </c:pt>
                <c:pt idx="25">
                  <c:v>Israel</c:v>
                </c:pt>
                <c:pt idx="26">
                  <c:v>France</c:v>
                </c:pt>
                <c:pt idx="27">
                  <c:v>Japan</c:v>
                </c:pt>
                <c:pt idx="28">
                  <c:v>Luxembourg</c:v>
                </c:pt>
                <c:pt idx="29">
                  <c:v>Denmark</c:v>
                </c:pt>
                <c:pt idx="30">
                  <c:v>Switzerland</c:v>
                </c:pt>
              </c:strCache>
            </c:strRef>
          </c:cat>
          <c:val>
            <c:numRef>
              <c:f>'Data_Fig 3.4'!$F$4:$F$35</c:f>
              <c:numCache>
                <c:formatCode>0.00</c:formatCode>
                <c:ptCount val="32"/>
                <c:pt idx="4">
                  <c:v>11.133501259445843</c:v>
                </c:pt>
                <c:pt idx="8">
                  <c:v>17.058935568981937</c:v>
                </c:pt>
                <c:pt idx="9">
                  <c:v>17.16772823779193</c:v>
                </c:pt>
                <c:pt idx="10">
                  <c:v>9.2689926842993806</c:v>
                </c:pt>
                <c:pt idx="11">
                  <c:v>19.043166588748637</c:v>
                </c:pt>
                <c:pt idx="14">
                  <c:v>20.618796864762555</c:v>
                </c:pt>
                <c:pt idx="17">
                  <c:v>18.472212184722121</c:v>
                </c:pt>
                <c:pt idx="19">
                  <c:v>23.72571177135314</c:v>
                </c:pt>
                <c:pt idx="20">
                  <c:v>13.835245287369574</c:v>
                </c:pt>
                <c:pt idx="22">
                  <c:v>10.150905957913423</c:v>
                </c:pt>
                <c:pt idx="24">
                  <c:v>24.282080366839629</c:v>
                </c:pt>
                <c:pt idx="26">
                  <c:v>16.06943953924312</c:v>
                </c:pt>
                <c:pt idx="31">
                  <c:v>13.974238377133</c:v>
                </c:pt>
              </c:numCache>
            </c:numRef>
          </c:val>
          <c:smooth val="0"/>
        </c:ser>
        <c:ser>
          <c:idx val="6"/>
          <c:order val="4"/>
          <c:tx>
            <c:strRef>
              <c:f>'Data_Fig 3.4'!$G$3</c:f>
              <c:strCache>
                <c:ptCount val="1"/>
                <c:pt idx="0">
                  <c:v>Poverty threshold (50% of AW)</c:v>
                </c:pt>
              </c:strCache>
            </c:strRef>
          </c:tx>
          <c:spPr>
            <a:ln w="19050" cap="rnd" cmpd="sng" algn="ctr">
              <a:solidFill>
                <a:srgbClr val="000066"/>
              </a:solidFill>
              <a:prstDash val="sysDot"/>
              <a:round/>
            </a:ln>
            <a:effectLst/>
          </c:spPr>
          <c:marker>
            <c:symbol val="none"/>
          </c:marker>
          <c:cat>
            <c:strRef>
              <c:f>'Data_Fig 3.4'!$B$4:$B$35</c:f>
              <c:strCache>
                <c:ptCount val="31"/>
                <c:pt idx="0">
                  <c:v>Italy</c:v>
                </c:pt>
                <c:pt idx="1">
                  <c:v>Iceland</c:v>
                </c:pt>
                <c:pt idx="2">
                  <c:v>Latvia</c:v>
                </c:pt>
                <c:pt idx="3">
                  <c:v>Norway</c:v>
                </c:pt>
                <c:pt idx="4">
                  <c:v>United Kingdom</c:v>
                </c:pt>
                <c:pt idx="5">
                  <c:v>Poland</c:v>
                </c:pt>
                <c:pt idx="6">
                  <c:v>Austria</c:v>
                </c:pt>
                <c:pt idx="7">
                  <c:v>Czech Republic</c:v>
                </c:pt>
                <c:pt idx="8">
                  <c:v>New Zealand</c:v>
                </c:pt>
                <c:pt idx="9">
                  <c:v>Australia</c:v>
                </c:pt>
                <c:pt idx="10">
                  <c:v>Estonia</c:v>
                </c:pt>
                <c:pt idx="11">
                  <c:v>Ireland</c:v>
                </c:pt>
                <c:pt idx="12">
                  <c:v>Canada</c:v>
                </c:pt>
                <c:pt idx="13">
                  <c:v>Slovak Republic</c:v>
                </c:pt>
                <c:pt idx="14">
                  <c:v>Finland</c:v>
                </c:pt>
                <c:pt idx="15">
                  <c:v>Slovenia</c:v>
                </c:pt>
                <c:pt idx="16">
                  <c:v>Turkey</c:v>
                </c:pt>
                <c:pt idx="17">
                  <c:v>Spain</c:v>
                </c:pt>
                <c:pt idx="18">
                  <c:v>Belgium</c:v>
                </c:pt>
                <c:pt idx="19">
                  <c:v>Sweden</c:v>
                </c:pt>
                <c:pt idx="20">
                  <c:v>Greece</c:v>
                </c:pt>
                <c:pt idx="21">
                  <c:v>Hungary</c:v>
                </c:pt>
                <c:pt idx="22">
                  <c:v>Germany</c:v>
                </c:pt>
                <c:pt idx="23">
                  <c:v>Netherlands</c:v>
                </c:pt>
                <c:pt idx="24">
                  <c:v>Portugal</c:v>
                </c:pt>
                <c:pt idx="25">
                  <c:v>Israel</c:v>
                </c:pt>
                <c:pt idx="26">
                  <c:v>France</c:v>
                </c:pt>
                <c:pt idx="27">
                  <c:v>Japan</c:v>
                </c:pt>
                <c:pt idx="28">
                  <c:v>Luxembourg</c:v>
                </c:pt>
                <c:pt idx="29">
                  <c:v>Denmark</c:v>
                </c:pt>
                <c:pt idx="30">
                  <c:v>Switzerland</c:v>
                </c:pt>
              </c:strCache>
            </c:strRef>
          </c:cat>
          <c:val>
            <c:numRef>
              <c:f>'Data_Fig 3.4'!$G$4:$G$35</c:f>
              <c:numCache>
                <c:formatCode>General</c:formatCode>
                <c:ptCount val="32"/>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numCache>
            </c:numRef>
          </c:val>
          <c:smooth val="0"/>
        </c:ser>
        <c:dLbls>
          <c:showLegendKey val="0"/>
          <c:showVal val="0"/>
          <c:showCatName val="0"/>
          <c:showSerName val="0"/>
          <c:showPercent val="0"/>
          <c:showBubbleSize val="0"/>
        </c:dLbls>
        <c:marker val="1"/>
        <c:smooth val="0"/>
        <c:axId val="176861568"/>
        <c:axId val="176863488"/>
      </c:lineChart>
      <c:catAx>
        <c:axId val="176861568"/>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76863488"/>
        <c:crosses val="autoZero"/>
        <c:auto val="1"/>
        <c:lblAlgn val="ctr"/>
        <c:lblOffset val="0"/>
        <c:tickLblSkip val="1"/>
        <c:noMultiLvlLbl val="0"/>
      </c:catAx>
      <c:valAx>
        <c:axId val="176863488"/>
        <c:scaling>
          <c:orientation val="minMax"/>
          <c:max val="125"/>
          <c:min val="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8908549897880132E-2"/>
              <c:y val="8.281746031746031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861568"/>
        <c:crosses val="autoZero"/>
        <c:crossBetween val="between"/>
        <c:majorUnit val="10"/>
      </c:valAx>
      <c:valAx>
        <c:axId val="176874240"/>
        <c:scaling>
          <c:orientation val="minMax"/>
          <c:max val="125"/>
          <c:min val="0"/>
        </c:scaling>
        <c:delete val="0"/>
        <c:axPos val="r"/>
        <c:title>
          <c:tx>
            <c:rich>
              <a:bodyPr rot="0" vert="horz"/>
              <a:lstStyle/>
              <a:p>
                <a:pPr>
                  <a:defRPr sz="750" b="0" i="0" baseline="0">
                    <a:solidFill>
                      <a:srgbClr val="000000"/>
                    </a:solidFill>
                    <a:latin typeface="Arial Narrow"/>
                  </a:defRPr>
                </a:pPr>
                <a:r>
                  <a:rPr lang="en-US" sz="750" b="0" i="0" baseline="0">
                    <a:solidFill>
                      <a:srgbClr val="000000"/>
                    </a:solidFill>
                    <a:latin typeface="Arial Narrow"/>
                  </a:rPr>
                  <a:t>%</a:t>
                </a:r>
              </a:p>
            </c:rich>
          </c:tx>
          <c:layout>
            <c:manualLayout>
              <c:xMode val="edge"/>
              <c:yMode val="edge"/>
              <c:x val="0.96462655820832455"/>
              <c:y val="7.7777777777777779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876928"/>
        <c:crosses val="max"/>
        <c:crossBetween val="between"/>
        <c:majorUnit val="10"/>
        <c:minorUnit val="2"/>
      </c:valAx>
      <c:catAx>
        <c:axId val="176876928"/>
        <c:scaling>
          <c:orientation val="minMax"/>
        </c:scaling>
        <c:delete val="1"/>
        <c:axPos val="b"/>
        <c:majorTickMark val="out"/>
        <c:minorTickMark val="none"/>
        <c:tickLblPos val="nextTo"/>
        <c:crossAx val="176874240"/>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a:latin typeface="Arial Narrow" panose="020B060602020203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5</xdr:row>
      <xdr:rowOff>320040</xdr:rowOff>
    </xdr:from>
    <xdr:to>
      <xdr:col>9</xdr:col>
      <xdr:colOff>546940</xdr:colOff>
      <xdr:row>36</xdr:row>
      <xdr:rowOff>72940</xdr:rowOff>
    </xdr:to>
    <xdr:grpSp>
      <xdr:nvGrpSpPr>
        <xdr:cNvPr id="11" name="Group 10"/>
        <xdr:cNvGrpSpPr/>
      </xdr:nvGrpSpPr>
      <xdr:grpSpPr>
        <a:xfrm>
          <a:off x="12700" y="1129665"/>
          <a:ext cx="5934915" cy="5429800"/>
          <a:chOff x="12700" y="320040"/>
          <a:chExt cx="5472000" cy="5803180"/>
        </a:xfrm>
      </xdr:grpSpPr>
      <xdr:grpSp>
        <xdr:nvGrpSpPr>
          <xdr:cNvPr id="12" name="Group 11"/>
          <xdr:cNvGrpSpPr/>
        </xdr:nvGrpSpPr>
        <xdr:grpSpPr>
          <a:xfrm>
            <a:off x="12700" y="3215640"/>
            <a:ext cx="5472000" cy="2907580"/>
            <a:chOff x="12700" y="3215640"/>
            <a:chExt cx="5472000" cy="2907580"/>
          </a:xfrm>
        </xdr:grpSpPr>
        <xdr:graphicFrame macro="">
          <xdr:nvGraphicFramePr>
            <xdr:cNvPr id="17" name="Chart 16"/>
            <xdr:cNvGraphicFramePr>
              <a:graphicFrameLocks/>
            </xdr:cNvGraphicFramePr>
          </xdr:nvGraphicFramePr>
          <xdr:xfrm>
            <a:off x="12700" y="3603220"/>
            <a:ext cx="5472000" cy="2520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8" name="TextBox 17"/>
            <xdr:cNvSpPr txBox="1"/>
          </xdr:nvSpPr>
          <xdr:spPr>
            <a:xfrm rot="18900000">
              <a:off x="4823813" y="5631180"/>
              <a:ext cx="451812" cy="143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750" b="1">
                  <a:solidFill>
                    <a:srgbClr val="000066"/>
                  </a:solidFill>
                  <a:latin typeface="Arial Narrow" panose="020B0606020202030204" pitchFamily="34" charset="0"/>
                </a:rPr>
                <a:t>Korea</a:t>
              </a:r>
              <a:r>
                <a:rPr lang="en-GB" sz="750" b="0" i="1" baseline="50000">
                  <a:solidFill>
                    <a:srgbClr val="000066"/>
                  </a:solidFill>
                  <a:latin typeface="Arial Narrow" panose="020B0606020202030204" pitchFamily="34" charset="0"/>
                </a:rPr>
                <a:t>a</a:t>
              </a:r>
              <a:endParaRPr lang="en-GB" sz="750" b="1" baseline="50000">
                <a:solidFill>
                  <a:srgbClr val="000066"/>
                </a:solidFill>
                <a:latin typeface="Arial Narrow" panose="020B0606020202030204" pitchFamily="34" charset="0"/>
              </a:endParaRPr>
            </a:p>
          </xdr:txBody>
        </xdr:sp>
        <xdr:sp macro="" textlink="">
          <xdr:nvSpPr>
            <xdr:cNvPr id="19" name="TextBox 18"/>
            <xdr:cNvSpPr txBox="1"/>
          </xdr:nvSpPr>
          <xdr:spPr>
            <a:xfrm>
              <a:off x="44513" y="3215640"/>
              <a:ext cx="5341356"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b="1">
                  <a:solidFill>
                    <a:srgbClr val="000066"/>
                  </a:solidFill>
                  <a:latin typeface="Arial Narrow" panose="020B0606020202030204" pitchFamily="34" charset="0"/>
                </a:rPr>
                <a:t>B. Floor, ceiling and flat-rate amounts of unemployment benefits in selected OECD countries </a:t>
              </a:r>
            </a:p>
            <a:p>
              <a:pPr algn="ctr"/>
              <a:r>
                <a:rPr lang="en-GB" sz="800" b="1">
                  <a:solidFill>
                    <a:srgbClr val="000066"/>
                  </a:solidFill>
                  <a:latin typeface="Arial Narrow" panose="020B0606020202030204" pitchFamily="34" charset="0"/>
                </a:rPr>
                <a:t>as a share of the statutory minimum wage for a full-time regular salaried employee, 2016 (percentages)</a:t>
              </a:r>
            </a:p>
          </xdr:txBody>
        </xdr:sp>
      </xdr:grpSp>
      <xdr:grpSp>
        <xdr:nvGrpSpPr>
          <xdr:cNvPr id="13" name="Group 12"/>
          <xdr:cNvGrpSpPr/>
        </xdr:nvGrpSpPr>
        <xdr:grpSpPr>
          <a:xfrm>
            <a:off x="12700" y="320040"/>
            <a:ext cx="5472000" cy="2845120"/>
            <a:chOff x="12700" y="388620"/>
            <a:chExt cx="5679600" cy="2845120"/>
          </a:xfrm>
        </xdr:grpSpPr>
        <xdr:graphicFrame macro="">
          <xdr:nvGraphicFramePr>
            <xdr:cNvPr id="14" name="Chart 13"/>
            <xdr:cNvGraphicFramePr>
              <a:graphicFrameLocks/>
            </xdr:cNvGraphicFramePr>
          </xdr:nvGraphicFramePr>
          <xdr:xfrm>
            <a:off x="12700" y="713740"/>
            <a:ext cx="5679600" cy="2520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5" name="TextBox 14"/>
            <xdr:cNvSpPr txBox="1"/>
          </xdr:nvSpPr>
          <xdr:spPr>
            <a:xfrm rot="18900000">
              <a:off x="5036820" y="2779889"/>
              <a:ext cx="468953" cy="111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750" b="1" i="0">
                  <a:solidFill>
                    <a:srgbClr val="000066"/>
                  </a:solidFill>
                  <a:latin typeface="Arial Narrow"/>
                </a:rPr>
                <a:t>Korea</a:t>
              </a:r>
              <a:r>
                <a:rPr lang="en-GB" sz="750" b="0" i="0" baseline="50000">
                  <a:solidFill>
                    <a:srgbClr val="000066"/>
                  </a:solidFill>
                  <a:latin typeface="Arial Narrow"/>
                </a:rPr>
                <a:t>a</a:t>
              </a:r>
            </a:p>
          </xdr:txBody>
        </xdr:sp>
        <xdr:sp macro="" textlink="">
          <xdr:nvSpPr>
            <xdr:cNvPr id="16" name="TextBox 15"/>
            <xdr:cNvSpPr txBox="1"/>
          </xdr:nvSpPr>
          <xdr:spPr>
            <a:xfrm>
              <a:off x="45720" y="388620"/>
              <a:ext cx="554400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b="1">
                  <a:solidFill>
                    <a:srgbClr val="000066"/>
                  </a:solidFill>
                  <a:latin typeface="Arial Narrow" panose="020B0606020202030204" pitchFamily="34" charset="0"/>
                </a:rPr>
                <a:t>A. Floor, ceiling and flat-rate amounts of unemployment benefits in selected OECD countries </a:t>
              </a:r>
            </a:p>
            <a:p>
              <a:pPr algn="ctr"/>
              <a:r>
                <a:rPr lang="en-GB" sz="800" b="1">
                  <a:solidFill>
                    <a:srgbClr val="000066"/>
                  </a:solidFill>
                  <a:latin typeface="Arial Narrow" panose="020B0606020202030204" pitchFamily="34" charset="0"/>
                </a:rPr>
                <a:t>as a share of the average wage for a full-time regular salaried employee, 2016 (percentages)</a:t>
              </a:r>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0.04859</cdr:x>
      <cdr:y>0</cdr:y>
    </cdr:from>
    <cdr:to>
      <cdr:x>0.95666</cdr:x>
      <cdr:y>0.07143</cdr:y>
    </cdr:to>
    <cdr:sp macro="" textlink="">
      <cdr:nvSpPr>
        <cdr:cNvPr id="20" name="xlamLegend2"/>
        <cdr:cNvSpPr/>
      </cdr:nvSpPr>
      <cdr:spPr>
        <a:xfrm xmlns:a="http://schemas.openxmlformats.org/drawingml/2006/main">
          <a:off x="265885" y="0"/>
          <a:ext cx="4968958" cy="1800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0.09174</cdr:x>
      <cdr:y>0.01429</cdr:y>
    </cdr:from>
    <cdr:to>
      <cdr:x>0.23648</cdr:x>
      <cdr:y>0.05714</cdr:y>
    </cdr:to>
    <cdr:grpSp>
      <cdr:nvGrpSpPr>
        <cdr:cNvPr id="22" name="xlamLegendEntry22"/>
        <cdr:cNvGrpSpPr/>
      </cdr:nvGrpSpPr>
      <cdr:grpSpPr>
        <a:xfrm xmlns:a="http://schemas.openxmlformats.org/drawingml/2006/main">
          <a:off x="544469" y="33694"/>
          <a:ext cx="859020" cy="101034"/>
          <a:chOff x="1959778" y="65522"/>
          <a:chExt cx="855165" cy="138853"/>
        </a:xfrm>
      </cdr:grpSpPr>
      <cdr:sp macro="" textlink="">
        <cdr:nvSpPr>
          <cdr:cNvPr id="32" name="xlamLegendSymbol22"/>
          <cdr:cNvSpPr/>
        </cdr:nvSpPr>
        <cdr:spPr>
          <a:xfrm xmlns:a="http://schemas.openxmlformats.org/drawingml/2006/main">
            <a:off x="1959778" y="85066"/>
            <a:ext cx="149797" cy="92567"/>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3" name="xlamLegendText22"/>
          <cdr:cNvSpPr txBox="1"/>
        </cdr:nvSpPr>
        <cdr:spPr>
          <a:xfrm xmlns:a="http://schemas.openxmlformats.org/drawingml/2006/main">
            <a:off x="2232291" y="65522"/>
            <a:ext cx="582652" cy="13885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UI benefit range</a:t>
            </a:r>
          </a:p>
        </cdr:txBody>
      </cdr:sp>
    </cdr:grpSp>
  </cdr:relSizeAnchor>
  <cdr:relSizeAnchor xmlns:cdr="http://schemas.openxmlformats.org/drawingml/2006/chartDrawing">
    <cdr:from>
      <cdr:x>0.25133</cdr:x>
      <cdr:y>0.02044</cdr:y>
    </cdr:from>
    <cdr:to>
      <cdr:x>0.26583</cdr:x>
      <cdr:y>0.05099</cdr:y>
    </cdr:to>
    <cdr:sp macro="" textlink="">
      <cdr:nvSpPr>
        <cdr:cNvPr id="30" name="xlamLegendSymbol32"/>
        <cdr:cNvSpPr/>
      </cdr:nvSpPr>
      <cdr:spPr>
        <a:xfrm xmlns:a="http://schemas.openxmlformats.org/drawingml/2006/main">
          <a:off x="1373123" y="51758"/>
          <a:ext cx="79200" cy="77315"/>
        </a:xfrm>
        <a:prstGeom xmlns:a="http://schemas.openxmlformats.org/drawingml/2006/main" prst="ellipse">
          <a:avLst/>
        </a:prstGeom>
        <a:solidFill xmlns:a="http://schemas.openxmlformats.org/drawingml/2006/main">
          <a:srgbClr val="A7B9E3"/>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0.37768</cdr:x>
      <cdr:y>0.01429</cdr:y>
    </cdr:from>
    <cdr:to>
      <cdr:x>0.52429</cdr:x>
      <cdr:y>0.05714</cdr:y>
    </cdr:to>
    <cdr:grpSp>
      <cdr:nvGrpSpPr>
        <cdr:cNvPr id="24" name="xlamLegendEntry42"/>
        <cdr:cNvGrpSpPr/>
      </cdr:nvGrpSpPr>
      <cdr:grpSpPr>
        <a:xfrm xmlns:a="http://schemas.openxmlformats.org/drawingml/2006/main">
          <a:off x="2241499" y="33694"/>
          <a:ext cx="870118" cy="101034"/>
          <a:chOff x="-1517115" y="186046"/>
          <a:chExt cx="866201" cy="138852"/>
        </a:xfrm>
      </cdr:grpSpPr>
      <cdr:sp macro="" textlink="">
        <cdr:nvSpPr>
          <cdr:cNvPr id="28" name="xlamLegendSymbol42"/>
          <cdr:cNvSpPr/>
        </cdr:nvSpPr>
        <cdr:spPr>
          <a:xfrm xmlns:a="http://schemas.openxmlformats.org/drawingml/2006/main">
            <a:off x="-1517115" y="205589"/>
            <a:ext cx="85647" cy="9895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6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9" name="xlamLegendText42"/>
          <cdr:cNvSpPr txBox="1"/>
        </cdr:nvSpPr>
        <cdr:spPr>
          <a:xfrm xmlns:a="http://schemas.openxmlformats.org/drawingml/2006/main">
            <a:off x="-1333556" y="186046"/>
            <a:ext cx="682642" cy="13885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UA benefit flat-rate</a:t>
            </a:r>
          </a:p>
        </cdr:txBody>
      </cdr:sp>
    </cdr:grpSp>
  </cdr:relSizeAnchor>
  <cdr:relSizeAnchor xmlns:cdr="http://schemas.openxmlformats.org/drawingml/2006/chartDrawing">
    <cdr:from>
      <cdr:x>0.58506</cdr:x>
      <cdr:y>0.01381</cdr:y>
    </cdr:from>
    <cdr:to>
      <cdr:x>0.91376</cdr:x>
      <cdr:y>0.05762</cdr:y>
    </cdr:to>
    <cdr:grpSp>
      <cdr:nvGrpSpPr>
        <cdr:cNvPr id="2" name="Group 1"/>
        <cdr:cNvGrpSpPr/>
      </cdr:nvGrpSpPr>
      <cdr:grpSpPr>
        <a:xfrm xmlns:a="http://schemas.openxmlformats.org/drawingml/2006/main">
          <a:off x="3472281" y="32562"/>
          <a:ext cx="1950807" cy="103298"/>
          <a:chOff x="3201433" y="45852"/>
          <a:chExt cx="1798688" cy="110415"/>
        </a:xfrm>
      </cdr:grpSpPr>
      <cdr:cxnSp macro="">
        <cdr:nvCxnSpPr>
          <cdr:cNvPr id="26" name="xlamLegendSymbol52"/>
          <cdr:cNvCxnSpPr/>
        </cdr:nvCxnSpPr>
        <cdr:spPr>
          <a:xfrm xmlns:a="http://schemas.openxmlformats.org/drawingml/2006/main">
            <a:off x="3201433" y="101059"/>
            <a:ext cx="300077" cy="0"/>
          </a:xfrm>
          <a:prstGeom xmlns:a="http://schemas.openxmlformats.org/drawingml/2006/main" prst="line">
            <a:avLst/>
          </a:prstGeom>
          <a:ln xmlns:a="http://schemas.openxmlformats.org/drawingml/2006/main" w="19050" cap="rnd">
            <a:solidFill>
              <a:srgbClr val="000066"/>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7" name="xlamLegendText52"/>
          <cdr:cNvSpPr txBox="1"/>
        </cdr:nvSpPr>
        <cdr:spPr>
          <a:xfrm xmlns:a="http://schemas.openxmlformats.org/drawingml/2006/main">
            <a:off x="3597558" y="45852"/>
            <a:ext cx="140256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Minimum wage threshold (100% of MW)</a:t>
            </a:r>
          </a:p>
        </cdr:txBody>
      </cdr:sp>
    </cdr:grpSp>
  </cdr:relSizeAnchor>
  <cdr:relSizeAnchor xmlns:cdr="http://schemas.openxmlformats.org/drawingml/2006/chartDrawing">
    <cdr:from>
      <cdr:x>0.04859</cdr:x>
      <cdr:y>0.01568</cdr:y>
    </cdr:from>
    <cdr:to>
      <cdr:x>0.04859</cdr:x>
      <cdr:y>0.01568</cdr:y>
    </cdr:to>
    <cdr:grpSp>
      <cdr:nvGrpSpPr>
        <cdr:cNvPr id="21" name="xlamLegendEntry12"/>
        <cdr:cNvGrpSpPr/>
      </cdr:nvGrpSpPr>
      <cdr:grpSpPr>
        <a:xfrm xmlns:a="http://schemas.openxmlformats.org/drawingml/2006/main">
          <a:off x="288378" y="36971"/>
          <a:ext cx="0" cy="0"/>
          <a:chOff x="288378" y="36971"/>
          <a:chExt cx="0" cy="0"/>
        </a:xfrm>
      </cdr:grpSpPr>
    </cdr:grpSp>
  </cdr:relSizeAnchor>
</c:userShapes>
</file>

<file path=xl/drawings/drawing3.xml><?xml version="1.0" encoding="utf-8"?>
<c:userShapes xmlns:c="http://schemas.openxmlformats.org/drawingml/2006/chart">
  <cdr:relSizeAnchor xmlns:cdr="http://schemas.openxmlformats.org/drawingml/2006/chartDrawing">
    <cdr:from>
      <cdr:x>0.04859</cdr:x>
      <cdr:y>0.01568</cdr:y>
    </cdr:from>
    <cdr:to>
      <cdr:x>0.04859</cdr:x>
      <cdr:y>0.01568</cdr:y>
    </cdr:to>
    <cdr:grpSp>
      <cdr:nvGrpSpPr>
        <cdr:cNvPr id="21" name="xlamLegendEntry11"/>
        <cdr:cNvGrpSpPr/>
      </cdr:nvGrpSpPr>
      <cdr:grpSpPr>
        <a:xfrm xmlns:a="http://schemas.openxmlformats.org/drawingml/2006/main">
          <a:off x="288378" y="36971"/>
          <a:ext cx="0" cy="0"/>
          <a:chOff x="288378" y="36971"/>
          <a:chExt cx="0" cy="0"/>
        </a:xfrm>
      </cdr:grpSpPr>
    </cdr:grpSp>
  </cdr:relSizeAnchor>
  <cdr:relSizeAnchor xmlns:cdr="http://schemas.openxmlformats.org/drawingml/2006/chartDrawing">
    <cdr:from>
      <cdr:x>0.04859</cdr:x>
      <cdr:y>0.01333</cdr:y>
    </cdr:from>
    <cdr:to>
      <cdr:x>0.95666</cdr:x>
      <cdr:y>0.08475</cdr:y>
    </cdr:to>
    <cdr:grpSp>
      <cdr:nvGrpSpPr>
        <cdr:cNvPr id="2" name="Group 1"/>
        <cdr:cNvGrpSpPr/>
      </cdr:nvGrpSpPr>
      <cdr:grpSpPr>
        <a:xfrm xmlns:a="http://schemas.openxmlformats.org/drawingml/2006/main">
          <a:off x="288378" y="31430"/>
          <a:ext cx="5389318" cy="168399"/>
          <a:chOff x="275972" y="43185"/>
          <a:chExt cx="5157474" cy="180000"/>
        </a:xfrm>
      </cdr:grpSpPr>
      <cdr:sp macro="" textlink="">
        <cdr:nvSpPr>
          <cdr:cNvPr id="20" name="xlamLegend1"/>
          <cdr:cNvSpPr/>
        </cdr:nvSpPr>
        <cdr:spPr>
          <a:xfrm xmlns:a="http://schemas.openxmlformats.org/drawingml/2006/main">
            <a:off x="275972" y="43185"/>
            <a:ext cx="5157474" cy="1800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22" name="xlamLegendEntry21"/>
          <cdr:cNvGrpSpPr/>
        </cdr:nvGrpSpPr>
        <cdr:grpSpPr>
          <a:xfrm xmlns:a="http://schemas.openxmlformats.org/drawingml/2006/main">
            <a:off x="679673" y="77629"/>
            <a:ext cx="796313" cy="111111"/>
            <a:chOff x="419953" y="43251"/>
            <a:chExt cx="828371" cy="111087"/>
          </a:xfrm>
        </cdr:grpSpPr>
        <cdr:sp macro="" textlink="">
          <cdr:nvSpPr>
            <cdr:cNvPr id="32" name="xlamLegendSymbol21"/>
            <cdr:cNvSpPr/>
          </cdr:nvSpPr>
          <cdr:spPr>
            <a:xfrm xmlns:a="http://schemas.openxmlformats.org/drawingml/2006/main">
              <a:off x="419953" y="62794"/>
              <a:ext cx="149797"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3" name="xlamLegendText21"/>
            <cdr:cNvSpPr txBox="1"/>
          </cdr:nvSpPr>
          <cdr:spPr>
            <a:xfrm xmlns:a="http://schemas.openxmlformats.org/drawingml/2006/main">
              <a:off x="665675" y="43251"/>
              <a:ext cx="582649" cy="11108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UI benefit range</a:t>
              </a:r>
            </a:p>
          </cdr:txBody>
        </cdr:sp>
      </cdr:grpSp>
      <cdr:grpSp>
        <cdr:nvGrpSpPr>
          <cdr:cNvPr id="23" name="xlamLegendEntry31"/>
          <cdr:cNvGrpSpPr/>
        </cdr:nvGrpSpPr>
        <cdr:grpSpPr>
          <a:xfrm xmlns:a="http://schemas.openxmlformats.org/drawingml/2006/main">
            <a:off x="1532906" y="94706"/>
            <a:ext cx="82334" cy="76959"/>
            <a:chOff x="1441891" y="60326"/>
            <a:chExt cx="85647" cy="76958"/>
          </a:xfrm>
        </cdr:grpSpPr>
        <cdr:sp macro="" textlink="">
          <cdr:nvSpPr>
            <cdr:cNvPr id="30" name="xlamLegendSymbol31"/>
            <cdr:cNvSpPr/>
          </cdr:nvSpPr>
          <cdr:spPr>
            <a:xfrm xmlns:a="http://schemas.openxmlformats.org/drawingml/2006/main">
              <a:off x="1441891" y="60326"/>
              <a:ext cx="85647" cy="76958"/>
            </a:xfrm>
            <a:prstGeom xmlns:a="http://schemas.openxmlformats.org/drawingml/2006/main" prst="ellipse">
              <a:avLst/>
            </a:prstGeom>
            <a:solidFill xmlns:a="http://schemas.openxmlformats.org/drawingml/2006/main">
              <a:srgbClr val="A7B9E3"/>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grpSp>
        <cdr:nvGrpSpPr>
          <cdr:cNvPr id="24" name="xlamLegendEntry41"/>
          <cdr:cNvGrpSpPr/>
        </cdr:nvGrpSpPr>
        <cdr:grpSpPr>
          <a:xfrm xmlns:a="http://schemas.openxmlformats.org/drawingml/2006/main">
            <a:off x="2334147" y="77638"/>
            <a:ext cx="825240" cy="111093"/>
            <a:chOff x="2141031" y="43261"/>
            <a:chExt cx="858459" cy="111087"/>
          </a:xfrm>
        </cdr:grpSpPr>
        <cdr:sp macro="" textlink="">
          <cdr:nvSpPr>
            <cdr:cNvPr id="28" name="xlamLegendSymbol41"/>
            <cdr:cNvSpPr/>
          </cdr:nvSpPr>
          <cdr:spPr>
            <a:xfrm xmlns:a="http://schemas.openxmlformats.org/drawingml/2006/main">
              <a:off x="2141031" y="60327"/>
              <a:ext cx="85648" cy="76956"/>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6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9" name="xlamLegendText41"/>
            <cdr:cNvSpPr txBox="1"/>
          </cdr:nvSpPr>
          <cdr:spPr>
            <a:xfrm xmlns:a="http://schemas.openxmlformats.org/drawingml/2006/main">
              <a:off x="2316847" y="43261"/>
              <a:ext cx="682643" cy="11108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UA benefit flat-rate</a:t>
              </a:r>
            </a:p>
          </cdr:txBody>
        </cdr:sp>
      </cdr:grpSp>
      <cdr:grpSp>
        <cdr:nvGrpSpPr>
          <cdr:cNvPr id="25" name="xlamLegendEntry51"/>
          <cdr:cNvGrpSpPr/>
        </cdr:nvGrpSpPr>
        <cdr:grpSpPr>
          <a:xfrm xmlns:a="http://schemas.openxmlformats.org/drawingml/2006/main">
            <a:off x="3690625" y="77641"/>
            <a:ext cx="1494937" cy="111088"/>
            <a:chOff x="3552115" y="26836"/>
            <a:chExt cx="1555117" cy="111087"/>
          </a:xfrm>
        </cdr:grpSpPr>
        <cdr:cxnSp macro="">
          <cdr:nvCxnSpPr>
            <cdr:cNvPr id="26" name="xlamLegendSymbol51"/>
            <cdr:cNvCxnSpPr/>
          </cdr:nvCxnSpPr>
          <cdr:spPr>
            <a:xfrm xmlns:a="http://schemas.openxmlformats.org/drawingml/2006/main">
              <a:off x="3552115" y="82379"/>
              <a:ext cx="324000" cy="0"/>
            </a:xfrm>
            <a:prstGeom xmlns:a="http://schemas.openxmlformats.org/drawingml/2006/main" prst="line">
              <a:avLst/>
            </a:prstGeom>
            <a:ln xmlns:a="http://schemas.openxmlformats.org/drawingml/2006/main" w="19050" cap="rnd">
              <a:solidFill>
                <a:srgbClr val="000066"/>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7" name="xlamLegendText51"/>
            <cdr:cNvSpPr txBox="1"/>
          </cdr:nvSpPr>
          <cdr:spPr>
            <a:xfrm xmlns:a="http://schemas.openxmlformats.org/drawingml/2006/main">
              <a:off x="3983275" y="26836"/>
              <a:ext cx="1123957" cy="11108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Poverty threshold (50% of AW)</a:t>
              </a:r>
            </a:p>
          </cdr:txBody>
        </cdr:sp>
      </cdr:grp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oecd.org/els/soc/benefits-and-wages-country-specific-information.htm" TargetMode="External"/><Relationship Id="rId7" Type="http://schemas.openxmlformats.org/officeDocument/2006/relationships/printerSettings" Target="../printerSettings/printerSettings2.bin"/><Relationship Id="rId2" Type="http://schemas.openxmlformats.org/officeDocument/2006/relationships/hyperlink" Target="http://www.oecd.org/employment/database" TargetMode="External"/><Relationship Id="rId1" Type="http://schemas.openxmlformats.org/officeDocument/2006/relationships/hyperlink" Target="http://kosis.kr/eng/" TargetMode="External"/><Relationship Id="rId6" Type="http://schemas.openxmlformats.org/officeDocument/2006/relationships/hyperlink" Target="http://oe.cd/disclaimer" TargetMode="External"/><Relationship Id="rId5" Type="http://schemas.openxmlformats.org/officeDocument/2006/relationships/hyperlink" Target="http://dx.doi.org/10.1787/9789264288256-en" TargetMode="External"/><Relationship Id="rId4" Type="http://schemas.openxmlformats.org/officeDocument/2006/relationships/hyperlink" Target="http://stats.oecd.org/Index.aspx?DataSetCode=AV_AN_W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118"/>
  <sheetViews>
    <sheetView zoomScaleNormal="100" workbookViewId="0">
      <selection sqref="A1:J1"/>
    </sheetView>
  </sheetViews>
  <sheetFormatPr defaultColWidth="8" defaultRowHeight="12.75"/>
  <cols>
    <col min="1" max="1" width="3.140625" style="2" customWidth="1"/>
    <col min="2" max="2" width="11.140625" style="2" customWidth="1"/>
    <col min="3" max="8" width="8.42578125" style="2" customWidth="1"/>
    <col min="9" max="9" width="1.42578125" style="3" customWidth="1"/>
    <col min="10" max="10" width="8" style="4"/>
    <col min="11" max="16384" width="8" style="2"/>
  </cols>
  <sheetData>
    <row r="2" spans="2:11">
      <c r="B2" s="1" t="s">
        <v>0</v>
      </c>
    </row>
    <row r="3" spans="2:11" ht="51">
      <c r="B3" s="5"/>
      <c r="C3" s="5" t="s">
        <v>1</v>
      </c>
      <c r="D3" s="5" t="s">
        <v>2</v>
      </c>
      <c r="E3" s="5" t="s">
        <v>3</v>
      </c>
      <c r="F3" s="5" t="s">
        <v>4</v>
      </c>
      <c r="G3" s="5" t="s">
        <v>5</v>
      </c>
      <c r="H3" s="6" t="s">
        <v>6</v>
      </c>
      <c r="I3" s="7"/>
    </row>
    <row r="4" spans="2:11" s="7" customFormat="1">
      <c r="B4" s="2" t="s">
        <v>7</v>
      </c>
      <c r="C4" s="8">
        <v>0</v>
      </c>
      <c r="D4" s="8">
        <v>53.582468915298485</v>
      </c>
      <c r="E4" s="9"/>
      <c r="F4" s="9"/>
      <c r="G4" s="3">
        <v>50</v>
      </c>
      <c r="H4" s="10">
        <f t="shared" ref="H4:H11" si="0">MIN(E4,C4)</f>
        <v>0</v>
      </c>
      <c r="I4" s="11"/>
      <c r="J4" s="4"/>
      <c r="K4" s="3"/>
    </row>
    <row r="5" spans="2:11">
      <c r="B5" s="2" t="s">
        <v>8</v>
      </c>
      <c r="C5" s="8">
        <v>6.8318740542561942</v>
      </c>
      <c r="D5" s="8">
        <v>36.248668097431143</v>
      </c>
      <c r="E5" s="9"/>
      <c r="F5" s="9"/>
      <c r="G5" s="3">
        <v>50</v>
      </c>
      <c r="H5" s="10">
        <f t="shared" si="0"/>
        <v>6.8318740542561942</v>
      </c>
      <c r="I5" s="11"/>
    </row>
    <row r="6" spans="2:11">
      <c r="B6" s="2" t="s">
        <v>9</v>
      </c>
      <c r="C6" s="8">
        <v>8.7601609975534682</v>
      </c>
      <c r="D6" s="12">
        <f>125-C6</f>
        <v>116.23983900244653</v>
      </c>
      <c r="E6" s="9"/>
      <c r="F6" s="9"/>
      <c r="G6" s="3">
        <v>50</v>
      </c>
      <c r="H6" s="10">
        <f t="shared" si="0"/>
        <v>8.7601609975534682</v>
      </c>
      <c r="I6" s="11"/>
      <c r="J6" s="12">
        <v>268.80277799700104</v>
      </c>
    </row>
    <row r="7" spans="2:11">
      <c r="B7" s="2" t="s">
        <v>10</v>
      </c>
      <c r="C7" s="8">
        <v>10.602732066217046</v>
      </c>
      <c r="D7" s="8">
        <v>53.013660331085234</v>
      </c>
      <c r="E7" s="9"/>
      <c r="F7" s="9"/>
      <c r="G7" s="3">
        <v>50</v>
      </c>
      <c r="H7" s="10">
        <f t="shared" si="0"/>
        <v>10.602732066217046</v>
      </c>
      <c r="I7" s="11"/>
    </row>
    <row r="8" spans="2:11">
      <c r="B8" s="2" t="s">
        <v>11</v>
      </c>
      <c r="C8" s="9"/>
      <c r="D8" s="9"/>
      <c r="E8" s="8">
        <v>11.133501259445843</v>
      </c>
      <c r="F8" s="8">
        <v>11.133501259445843</v>
      </c>
      <c r="G8" s="3">
        <v>50</v>
      </c>
      <c r="H8" s="10">
        <f t="shared" si="0"/>
        <v>11.133501259445843</v>
      </c>
      <c r="I8" s="11"/>
    </row>
    <row r="9" spans="2:11">
      <c r="B9" s="2" t="s">
        <v>12</v>
      </c>
      <c r="C9" s="8">
        <v>13.074062480435735</v>
      </c>
      <c r="D9" s="8">
        <v>11.901083077693606</v>
      </c>
      <c r="E9" s="9"/>
      <c r="F9" s="9"/>
      <c r="G9" s="3">
        <v>50</v>
      </c>
      <c r="H9" s="10">
        <f t="shared" si="0"/>
        <v>13.074062480435735</v>
      </c>
      <c r="I9" s="11"/>
    </row>
    <row r="10" spans="2:11">
      <c r="B10" s="2" t="s">
        <v>13</v>
      </c>
      <c r="C10" s="8">
        <v>15.933946548852033</v>
      </c>
      <c r="D10" s="8">
        <v>61.505033678568843</v>
      </c>
      <c r="E10" s="9"/>
      <c r="F10" s="9"/>
      <c r="G10" s="3">
        <v>50</v>
      </c>
      <c r="H10" s="10">
        <f t="shared" si="0"/>
        <v>15.933946548852033</v>
      </c>
      <c r="I10" s="11"/>
    </row>
    <row r="11" spans="2:11">
      <c r="B11" s="2" t="s">
        <v>14</v>
      </c>
      <c r="C11" s="8">
        <v>16.103137189933278</v>
      </c>
      <c r="D11" s="8">
        <v>38.202930855309724</v>
      </c>
      <c r="E11" s="9"/>
      <c r="F11" s="9"/>
      <c r="G11" s="3">
        <v>50</v>
      </c>
      <c r="H11" s="10">
        <f t="shared" si="0"/>
        <v>16.103137189933278</v>
      </c>
      <c r="I11" s="11"/>
    </row>
    <row r="12" spans="2:11">
      <c r="B12" s="2" t="s">
        <v>15</v>
      </c>
      <c r="C12" s="9"/>
      <c r="D12" s="9"/>
      <c r="E12" s="9"/>
      <c r="F12" s="8">
        <v>17.058935568981937</v>
      </c>
      <c r="G12" s="3">
        <v>50</v>
      </c>
      <c r="H12" s="10">
        <f>F12</f>
        <v>17.058935568981937</v>
      </c>
      <c r="I12" s="11"/>
    </row>
    <row r="13" spans="2:11">
      <c r="B13" s="2" t="s">
        <v>16</v>
      </c>
      <c r="C13" s="9"/>
      <c r="D13" s="9"/>
      <c r="E13" s="9"/>
      <c r="F13" s="8">
        <v>17.16772823779193</v>
      </c>
      <c r="G13" s="3">
        <v>50</v>
      </c>
      <c r="H13" s="10">
        <f>F13</f>
        <v>17.16772823779193</v>
      </c>
      <c r="I13" s="11"/>
    </row>
    <row r="14" spans="2:11">
      <c r="B14" s="2" t="s">
        <v>17</v>
      </c>
      <c r="C14" s="8">
        <v>18.148459482273495</v>
      </c>
      <c r="D14" s="8">
        <v>78.996729037703986</v>
      </c>
      <c r="E14" s="9"/>
      <c r="F14" s="8">
        <v>9.2689926842993806</v>
      </c>
      <c r="G14" s="3">
        <v>50</v>
      </c>
      <c r="H14" s="10">
        <f t="shared" ref="H14:H35" si="1">MIN(E14,C14)</f>
        <v>18.148459482273495</v>
      </c>
      <c r="I14" s="11"/>
    </row>
    <row r="15" spans="2:11">
      <c r="B15" s="2" t="s">
        <v>18</v>
      </c>
      <c r="C15" s="9"/>
      <c r="D15" s="9"/>
      <c r="E15" s="8">
        <v>19.043166588748637</v>
      </c>
      <c r="F15" s="8">
        <v>19.043166588748637</v>
      </c>
      <c r="G15" s="3">
        <v>50</v>
      </c>
      <c r="H15" s="10">
        <f t="shared" si="1"/>
        <v>19.043166588748637</v>
      </c>
      <c r="I15" s="11"/>
    </row>
    <row r="16" spans="2:11">
      <c r="B16" s="2" t="s">
        <v>19</v>
      </c>
      <c r="C16" s="8">
        <v>19.512195121951219</v>
      </c>
      <c r="D16" s="8">
        <v>22.70168855534709</v>
      </c>
      <c r="E16" s="9"/>
      <c r="F16" s="9"/>
      <c r="G16" s="3">
        <v>50</v>
      </c>
      <c r="H16" s="10">
        <f t="shared" si="1"/>
        <v>19.512195121951219</v>
      </c>
      <c r="I16" s="11"/>
    </row>
    <row r="17" spans="2:10">
      <c r="B17" s="2" t="s">
        <v>20</v>
      </c>
      <c r="C17" s="8">
        <v>20.435058748809144</v>
      </c>
      <c r="D17" s="12">
        <f>125-C17</f>
        <v>104.56494125119086</v>
      </c>
      <c r="E17" s="9"/>
      <c r="F17" s="9"/>
      <c r="G17" s="3">
        <v>50</v>
      </c>
      <c r="H17" s="10">
        <f t="shared" si="1"/>
        <v>20.435058748809144</v>
      </c>
      <c r="I17" s="11"/>
      <c r="J17" s="12">
        <v>204.35058748809146</v>
      </c>
    </row>
    <row r="18" spans="2:10">
      <c r="B18" s="2" t="s">
        <v>21</v>
      </c>
      <c r="C18" s="8">
        <v>20.618796864762555</v>
      </c>
      <c r="D18" s="12">
        <f>125-C18</f>
        <v>104.38120313523744</v>
      </c>
      <c r="E18" s="9"/>
      <c r="F18" s="8">
        <v>20.618796864762555</v>
      </c>
      <c r="G18" s="3">
        <v>50</v>
      </c>
      <c r="H18" s="10">
        <f t="shared" si="1"/>
        <v>20.618796864762555</v>
      </c>
      <c r="I18" s="11"/>
      <c r="J18" s="13" t="s">
        <v>22</v>
      </c>
    </row>
    <row r="19" spans="2:10">
      <c r="B19" s="2" t="s">
        <v>23</v>
      </c>
      <c r="C19" s="8">
        <v>20.8569545154911</v>
      </c>
      <c r="D19" s="8">
        <v>26.209624258404745</v>
      </c>
      <c r="E19" s="9"/>
      <c r="F19" s="9"/>
      <c r="G19" s="3">
        <v>50</v>
      </c>
      <c r="H19" s="10">
        <f t="shared" si="1"/>
        <v>20.8569545154911</v>
      </c>
      <c r="I19" s="11"/>
    </row>
    <row r="20" spans="2:10">
      <c r="B20" s="2" t="s">
        <v>24</v>
      </c>
      <c r="C20" s="8">
        <v>21.479106667391189</v>
      </c>
      <c r="D20" s="8">
        <v>21.479106667391189</v>
      </c>
      <c r="E20" s="9"/>
      <c r="F20" s="9"/>
      <c r="G20" s="3">
        <v>50</v>
      </c>
      <c r="H20" s="10">
        <f t="shared" si="1"/>
        <v>21.479106667391189</v>
      </c>
      <c r="I20" s="11"/>
    </row>
    <row r="21" spans="2:10">
      <c r="B21" s="2" t="s">
        <v>25</v>
      </c>
      <c r="C21" s="8">
        <v>21.550914215509142</v>
      </c>
      <c r="D21" s="8">
        <v>25.592252655922533</v>
      </c>
      <c r="E21" s="9"/>
      <c r="F21" s="8">
        <v>18.472212184722121</v>
      </c>
      <c r="G21" s="3">
        <v>50</v>
      </c>
      <c r="H21" s="10">
        <f t="shared" si="1"/>
        <v>21.550914215509142</v>
      </c>
      <c r="I21" s="11"/>
    </row>
    <row r="22" spans="2:10">
      <c r="B22" s="2" t="s">
        <v>26</v>
      </c>
      <c r="C22" s="8">
        <v>23.231501032554473</v>
      </c>
      <c r="D22" s="8">
        <v>21.968573218553498</v>
      </c>
      <c r="E22" s="9"/>
      <c r="F22" s="9"/>
      <c r="G22" s="3">
        <v>50</v>
      </c>
      <c r="H22" s="10">
        <f t="shared" si="1"/>
        <v>23.231501032554473</v>
      </c>
      <c r="I22" s="11"/>
    </row>
    <row r="23" spans="2:10">
      <c r="B23" s="2" t="s">
        <v>27</v>
      </c>
      <c r="C23" s="8">
        <v>23.72571177135314</v>
      </c>
      <c r="D23" s="8">
        <v>35.426062781883459</v>
      </c>
      <c r="E23" s="9"/>
      <c r="F23" s="8">
        <v>23.72571177135314</v>
      </c>
      <c r="G23" s="3">
        <v>50</v>
      </c>
      <c r="H23" s="10">
        <f t="shared" si="1"/>
        <v>23.72571177135314</v>
      </c>
      <c r="I23" s="11"/>
    </row>
    <row r="24" spans="2:10">
      <c r="B24" s="2" t="s">
        <v>28</v>
      </c>
      <c r="C24" s="9"/>
      <c r="D24" s="9"/>
      <c r="E24" s="8">
        <v>24.903441517265236</v>
      </c>
      <c r="F24" s="8">
        <v>13.835245287369574</v>
      </c>
      <c r="G24" s="3">
        <v>50</v>
      </c>
      <c r="H24" s="10">
        <f t="shared" si="1"/>
        <v>24.903441517265236</v>
      </c>
      <c r="I24" s="11"/>
    </row>
    <row r="25" spans="2:10">
      <c r="B25" s="2" t="s">
        <v>29</v>
      </c>
      <c r="C25" s="8">
        <v>25.678717220837932</v>
      </c>
      <c r="D25" s="8">
        <v>17.119144813891953</v>
      </c>
      <c r="E25" s="9"/>
      <c r="F25" s="9"/>
      <c r="G25" s="3">
        <v>50</v>
      </c>
      <c r="H25" s="10">
        <f t="shared" si="1"/>
        <v>25.678717220837932</v>
      </c>
      <c r="I25" s="11"/>
    </row>
    <row r="26" spans="2:10">
      <c r="B26" s="14" t="s">
        <v>30</v>
      </c>
      <c r="C26" s="8">
        <v>27.069082554435798</v>
      </c>
      <c r="D26" s="8">
        <v>92.298052321027612</v>
      </c>
      <c r="E26" s="9"/>
      <c r="F26" s="8">
        <v>10.150905957913423</v>
      </c>
      <c r="G26" s="3">
        <v>50</v>
      </c>
      <c r="H26" s="10">
        <f t="shared" si="1"/>
        <v>27.069082554435798</v>
      </c>
      <c r="I26" s="11"/>
    </row>
    <row r="27" spans="2:10">
      <c r="B27" s="2" t="s">
        <v>31</v>
      </c>
      <c r="C27" s="8">
        <v>29.734526536641759</v>
      </c>
      <c r="D27" s="8">
        <v>79.923141150527726</v>
      </c>
      <c r="E27" s="9"/>
      <c r="F27" s="9"/>
      <c r="G27" s="3">
        <v>50</v>
      </c>
      <c r="H27" s="10">
        <f t="shared" si="1"/>
        <v>29.734526536641759</v>
      </c>
      <c r="I27" s="11"/>
    </row>
    <row r="28" spans="2:10">
      <c r="B28" s="2" t="s">
        <v>32</v>
      </c>
      <c r="C28" s="8">
        <v>30.352600458549535</v>
      </c>
      <c r="D28" s="8">
        <v>45.528900687824311</v>
      </c>
      <c r="E28" s="9"/>
      <c r="F28" s="8">
        <v>24.282080366839629</v>
      </c>
      <c r="G28" s="3">
        <v>50</v>
      </c>
      <c r="H28" s="10">
        <f t="shared" si="1"/>
        <v>30.352600458549535</v>
      </c>
      <c r="I28" s="11"/>
    </row>
    <row r="29" spans="2:10">
      <c r="B29" s="2" t="s">
        <v>33</v>
      </c>
      <c r="C29" s="8">
        <v>30.420997712405185</v>
      </c>
      <c r="D29" s="8">
        <v>69.579002287594818</v>
      </c>
      <c r="E29" s="9"/>
      <c r="F29" s="9"/>
      <c r="G29" s="3">
        <v>50</v>
      </c>
      <c r="H29" s="10">
        <f t="shared" si="1"/>
        <v>30.420997712405185</v>
      </c>
      <c r="I29" s="11"/>
    </row>
    <row r="30" spans="2:10">
      <c r="B30" s="2" t="s">
        <v>34</v>
      </c>
      <c r="C30" s="8">
        <v>31.125509956804049</v>
      </c>
      <c r="D30" s="12">
        <f>125-C30</f>
        <v>93.874490043195948</v>
      </c>
      <c r="E30" s="9"/>
      <c r="F30" s="8">
        <v>16.06943953924312</v>
      </c>
      <c r="G30" s="3">
        <v>50</v>
      </c>
      <c r="H30" s="10">
        <f t="shared" si="1"/>
        <v>31.125509956804049</v>
      </c>
      <c r="I30" s="11"/>
      <c r="J30" s="12">
        <v>242.9836181368687</v>
      </c>
    </row>
    <row r="31" spans="2:10">
      <c r="B31" s="2" t="s">
        <v>35</v>
      </c>
      <c r="C31" s="8">
        <v>31.278048137033672</v>
      </c>
      <c r="D31" s="8">
        <v>35.385006760290004</v>
      </c>
      <c r="E31" s="9"/>
      <c r="F31" s="9"/>
      <c r="G31" s="3">
        <v>50</v>
      </c>
      <c r="H31" s="10">
        <f t="shared" si="1"/>
        <v>31.278048137033672</v>
      </c>
      <c r="I31" s="11"/>
    </row>
    <row r="32" spans="2:10">
      <c r="B32" s="2" t="s">
        <v>36</v>
      </c>
      <c r="C32" s="8">
        <v>36.700147446198706</v>
      </c>
      <c r="D32" s="8">
        <v>77.987813323172247</v>
      </c>
      <c r="E32" s="9"/>
      <c r="F32" s="9"/>
      <c r="G32" s="3">
        <v>50</v>
      </c>
      <c r="H32" s="10">
        <f t="shared" si="1"/>
        <v>36.700147446198706</v>
      </c>
      <c r="I32" s="11"/>
    </row>
    <row r="33" spans="1:10">
      <c r="B33" s="2" t="s">
        <v>37</v>
      </c>
      <c r="C33" s="8">
        <v>41.217577785583558</v>
      </c>
      <c r="D33" s="8">
        <v>10.214268547447821</v>
      </c>
      <c r="E33" s="9"/>
      <c r="F33" s="9"/>
      <c r="G33" s="3">
        <v>50</v>
      </c>
      <c r="H33" s="10">
        <f t="shared" si="1"/>
        <v>41.217577785583558</v>
      </c>
      <c r="I33" s="11"/>
    </row>
    <row r="34" spans="1:10">
      <c r="B34" s="2" t="s">
        <v>38</v>
      </c>
      <c r="C34" s="8">
        <v>43.112637688025586</v>
      </c>
      <c r="D34" s="8">
        <v>79.758379722847323</v>
      </c>
      <c r="E34" s="9"/>
      <c r="F34" s="9"/>
      <c r="G34" s="3">
        <v>50</v>
      </c>
      <c r="H34" s="10">
        <f t="shared" si="1"/>
        <v>43.112637688025586</v>
      </c>
      <c r="I34" s="11"/>
    </row>
    <row r="35" spans="1:10">
      <c r="A35" s="2" t="s">
        <v>39</v>
      </c>
      <c r="C35" s="8">
        <v>49.365673975827647</v>
      </c>
      <c r="D35" s="8">
        <v>3.6199798708017203</v>
      </c>
      <c r="E35" s="9"/>
      <c r="F35" s="8">
        <v>13.974238377133</v>
      </c>
      <c r="G35" s="3">
        <v>50</v>
      </c>
      <c r="H35" s="10">
        <f t="shared" si="1"/>
        <v>49.365673975827647</v>
      </c>
      <c r="I35" s="11"/>
    </row>
    <row r="37" spans="1:10" s="4" customFormat="1">
      <c r="B37" s="1" t="s">
        <v>40</v>
      </c>
      <c r="C37" s="2"/>
      <c r="D37" s="2"/>
      <c r="E37" s="2"/>
      <c r="F37" s="2"/>
      <c r="G37" s="2"/>
      <c r="H37" s="2"/>
      <c r="I37" s="3"/>
      <c r="J37" s="15"/>
    </row>
    <row r="38" spans="1:10" ht="63.75">
      <c r="B38" s="5"/>
      <c r="C38" s="5" t="s">
        <v>1</v>
      </c>
      <c r="D38" s="5" t="s">
        <v>2</v>
      </c>
      <c r="E38" s="5" t="s">
        <v>3</v>
      </c>
      <c r="F38" s="5" t="s">
        <v>4</v>
      </c>
      <c r="G38" s="5" t="s">
        <v>41</v>
      </c>
      <c r="H38" s="6" t="s">
        <v>6</v>
      </c>
      <c r="I38" s="7"/>
      <c r="J38" s="16"/>
    </row>
    <row r="39" spans="1:10">
      <c r="B39" s="2" t="s">
        <v>9</v>
      </c>
      <c r="C39" s="17">
        <v>25</v>
      </c>
      <c r="D39" s="18">
        <f>200-C39</f>
        <v>175</v>
      </c>
      <c r="E39" s="19"/>
      <c r="F39" s="19"/>
      <c r="G39" s="17">
        <v>100</v>
      </c>
      <c r="H39" s="20">
        <f>MIN(E39,C39)</f>
        <v>25</v>
      </c>
      <c r="I39" s="11"/>
      <c r="J39" s="21">
        <v>767.11711711711712</v>
      </c>
    </row>
    <row r="40" spans="1:10">
      <c r="B40" s="2" t="s">
        <v>11</v>
      </c>
      <c r="C40" s="19"/>
      <c r="D40" s="19"/>
      <c r="E40" s="17">
        <v>27.024029574861363</v>
      </c>
      <c r="F40" s="17">
        <v>27.024029574861363</v>
      </c>
      <c r="G40" s="17">
        <v>100</v>
      </c>
      <c r="H40" s="20">
        <f>MIN(E40,C40)</f>
        <v>27.024029574861363</v>
      </c>
      <c r="I40" s="11"/>
      <c r="J40" s="22"/>
    </row>
    <row r="41" spans="1:10">
      <c r="B41" s="2" t="s">
        <v>12</v>
      </c>
      <c r="C41" s="17">
        <v>28.220540540540544</v>
      </c>
      <c r="D41" s="17">
        <v>25.688648648648645</v>
      </c>
      <c r="E41" s="19"/>
      <c r="F41" s="19"/>
      <c r="G41" s="17">
        <v>100</v>
      </c>
      <c r="H41" s="20">
        <f>MIN(E41,C41)</f>
        <v>28.220540540540544</v>
      </c>
      <c r="I41" s="11"/>
      <c r="J41" s="22"/>
    </row>
    <row r="42" spans="1:10">
      <c r="B42" s="2" t="s">
        <v>15</v>
      </c>
      <c r="C42" s="19"/>
      <c r="D42" s="19"/>
      <c r="E42" s="19"/>
      <c r="F42" s="17">
        <v>34.732231404958682</v>
      </c>
      <c r="G42" s="17">
        <v>100</v>
      </c>
      <c r="H42" s="20">
        <f>F42</f>
        <v>34.732231404958682</v>
      </c>
      <c r="I42" s="11"/>
      <c r="J42" s="22"/>
    </row>
    <row r="43" spans="1:10">
      <c r="B43" s="2" t="s">
        <v>16</v>
      </c>
      <c r="C43" s="19"/>
      <c r="D43" s="19"/>
      <c r="E43" s="19"/>
      <c r="F43" s="17">
        <v>39.76337865201041</v>
      </c>
      <c r="G43" s="17">
        <v>100</v>
      </c>
      <c r="H43" s="20">
        <f>F43</f>
        <v>39.76337865201041</v>
      </c>
      <c r="I43" s="11"/>
      <c r="J43" s="22"/>
    </row>
    <row r="44" spans="1:10">
      <c r="B44" s="2" t="s">
        <v>24</v>
      </c>
      <c r="C44" s="17">
        <v>40</v>
      </c>
      <c r="D44" s="17">
        <v>40</v>
      </c>
      <c r="E44" s="19"/>
      <c r="F44" s="19"/>
      <c r="G44" s="17">
        <v>100</v>
      </c>
      <c r="H44" s="20">
        <f t="shared" ref="H44:H63" si="2">MIN(E44,C44)</f>
        <v>40</v>
      </c>
      <c r="I44" s="11"/>
      <c r="J44" s="22"/>
    </row>
    <row r="45" spans="1:10">
      <c r="B45" s="2" t="s">
        <v>14</v>
      </c>
      <c r="C45" s="17">
        <v>45</v>
      </c>
      <c r="D45" s="17">
        <v>106.75757575757576</v>
      </c>
      <c r="E45" s="19"/>
      <c r="F45" s="19"/>
      <c r="G45" s="17">
        <v>100</v>
      </c>
      <c r="H45" s="20">
        <f t="shared" si="2"/>
        <v>45</v>
      </c>
      <c r="I45" s="11"/>
      <c r="J45" s="22"/>
    </row>
    <row r="46" spans="1:10">
      <c r="B46" s="2" t="s">
        <v>17</v>
      </c>
      <c r="C46" s="17">
        <v>50</v>
      </c>
      <c r="D46" s="18">
        <f>200-C46</f>
        <v>150</v>
      </c>
      <c r="E46" s="19"/>
      <c r="F46" s="17">
        <v>25.536582577030487</v>
      </c>
      <c r="G46" s="17">
        <v>100</v>
      </c>
      <c r="H46" s="20">
        <f t="shared" si="2"/>
        <v>50</v>
      </c>
      <c r="I46" s="11"/>
      <c r="J46" s="21">
        <v>267.64031573826975</v>
      </c>
    </row>
    <row r="47" spans="1:10">
      <c r="B47" s="2" t="s">
        <v>23</v>
      </c>
      <c r="C47" s="17">
        <v>50</v>
      </c>
      <c r="D47" s="17">
        <v>62.831858407079643</v>
      </c>
      <c r="E47" s="19"/>
      <c r="F47" s="19"/>
      <c r="G47" s="17">
        <v>100</v>
      </c>
      <c r="H47" s="20">
        <f t="shared" si="2"/>
        <v>50</v>
      </c>
      <c r="I47" s="11"/>
      <c r="J47" s="22"/>
    </row>
    <row r="48" spans="1:10">
      <c r="B48" s="2" t="s">
        <v>18</v>
      </c>
      <c r="C48" s="19"/>
      <c r="D48" s="19"/>
      <c r="E48" s="17">
        <v>51.366120218579233</v>
      </c>
      <c r="F48" s="17">
        <v>51.366120218579233</v>
      </c>
      <c r="G48" s="17">
        <v>100</v>
      </c>
      <c r="H48" s="20">
        <f t="shared" si="2"/>
        <v>51.366120218579233</v>
      </c>
      <c r="I48" s="11"/>
      <c r="J48" s="22"/>
    </row>
    <row r="49" spans="1:10">
      <c r="B49" s="2" t="s">
        <v>26</v>
      </c>
      <c r="C49" s="17">
        <v>52.886160438383257</v>
      </c>
      <c r="D49" s="17">
        <v>50.011124387128682</v>
      </c>
      <c r="E49" s="19"/>
      <c r="F49" s="19"/>
      <c r="G49" s="17">
        <v>100</v>
      </c>
      <c r="H49" s="20">
        <f t="shared" si="2"/>
        <v>52.886160438383257</v>
      </c>
      <c r="I49" s="11"/>
      <c r="J49" s="22"/>
    </row>
    <row r="50" spans="1:10">
      <c r="B50" s="2" t="s">
        <v>20</v>
      </c>
      <c r="C50" s="17">
        <v>52.962962962962969</v>
      </c>
      <c r="D50" s="18">
        <f>200-C50</f>
        <v>147.03703703703704</v>
      </c>
      <c r="E50" s="19"/>
      <c r="F50" s="19"/>
      <c r="G50" s="17">
        <v>100</v>
      </c>
      <c r="H50" s="20">
        <f t="shared" si="2"/>
        <v>52.962962962962969</v>
      </c>
      <c r="I50" s="11"/>
      <c r="J50" s="21">
        <v>529.62962962962956</v>
      </c>
    </row>
    <row r="51" spans="1:10">
      <c r="B51" s="2" t="s">
        <v>28</v>
      </c>
      <c r="C51" s="19"/>
      <c r="D51" s="19"/>
      <c r="E51" s="17">
        <v>54.250365436489403</v>
      </c>
      <c r="F51" s="17">
        <v>30.139091909160776</v>
      </c>
      <c r="G51" s="17">
        <v>100</v>
      </c>
      <c r="H51" s="20">
        <f t="shared" si="2"/>
        <v>54.250365436489403</v>
      </c>
      <c r="I51" s="11"/>
      <c r="J51" s="22"/>
    </row>
    <row r="52" spans="1:10">
      <c r="B52" s="2" t="s">
        <v>13</v>
      </c>
      <c r="C52" s="17">
        <v>55.000000000000007</v>
      </c>
      <c r="D52" s="18">
        <f>200-C52</f>
        <v>145</v>
      </c>
      <c r="E52" s="19"/>
      <c r="F52" s="19"/>
      <c r="G52" s="17">
        <v>100</v>
      </c>
      <c r="H52" s="20">
        <f t="shared" si="2"/>
        <v>55.000000000000007</v>
      </c>
      <c r="I52" s="11"/>
      <c r="J52" s="21">
        <v>267.3</v>
      </c>
    </row>
    <row r="53" spans="1:10">
      <c r="B53" s="2" t="s">
        <v>19</v>
      </c>
      <c r="C53" s="17">
        <v>55.000000000000007</v>
      </c>
      <c r="D53" s="17">
        <v>63.990384615384613</v>
      </c>
      <c r="E53" s="19"/>
      <c r="F53" s="19"/>
      <c r="G53" s="17">
        <v>100</v>
      </c>
      <c r="H53" s="20">
        <f t="shared" si="2"/>
        <v>55.000000000000007</v>
      </c>
      <c r="I53" s="11"/>
      <c r="J53" s="22"/>
    </row>
    <row r="54" spans="1:10">
      <c r="B54" s="14" t="s">
        <v>30</v>
      </c>
      <c r="C54" s="17">
        <v>60</v>
      </c>
      <c r="D54" s="18">
        <f>200-C54</f>
        <v>140</v>
      </c>
      <c r="E54" s="19"/>
      <c r="F54" s="17">
        <v>22.5</v>
      </c>
      <c r="G54" s="17">
        <v>100</v>
      </c>
      <c r="H54" s="20">
        <f t="shared" si="2"/>
        <v>60</v>
      </c>
      <c r="I54" s="11"/>
      <c r="J54" s="21">
        <v>264.58333333333337</v>
      </c>
    </row>
    <row r="55" spans="1:10">
      <c r="B55" s="2" t="s">
        <v>29</v>
      </c>
      <c r="C55" s="17">
        <v>60</v>
      </c>
      <c r="D55" s="17">
        <v>40</v>
      </c>
      <c r="E55" s="19"/>
      <c r="F55" s="19"/>
      <c r="G55" s="17">
        <v>100</v>
      </c>
      <c r="H55" s="20">
        <f t="shared" si="2"/>
        <v>60</v>
      </c>
      <c r="I55" s="11"/>
      <c r="J55" s="22"/>
    </row>
    <row r="56" spans="1:10">
      <c r="B56" s="2" t="s">
        <v>25</v>
      </c>
      <c r="C56" s="17">
        <v>65.031076218514883</v>
      </c>
      <c r="D56" s="17">
        <v>77.226038599934583</v>
      </c>
      <c r="E56" s="19"/>
      <c r="F56" s="17">
        <v>55.740922473012752</v>
      </c>
      <c r="G56" s="17">
        <v>100</v>
      </c>
      <c r="H56" s="20">
        <f t="shared" si="2"/>
        <v>65.031076218514883</v>
      </c>
      <c r="I56" s="11"/>
      <c r="J56" s="22"/>
    </row>
    <row r="57" spans="1:10">
      <c r="B57" s="2" t="s">
        <v>34</v>
      </c>
      <c r="C57" s="17">
        <v>65.098599500893229</v>
      </c>
      <c r="D57" s="18">
        <f>200-C57</f>
        <v>134.90140049910678</v>
      </c>
      <c r="E57" s="19"/>
      <c r="F57" s="17">
        <v>33.609023923488479</v>
      </c>
      <c r="G57" s="17">
        <v>100</v>
      </c>
      <c r="H57" s="20">
        <f t="shared" si="2"/>
        <v>65.098599500893229</v>
      </c>
      <c r="I57" s="11"/>
      <c r="J57" s="21">
        <v>508.19707899796816</v>
      </c>
    </row>
    <row r="58" spans="1:10">
      <c r="B58" s="2" t="s">
        <v>32</v>
      </c>
      <c r="C58" s="17">
        <v>67.798382749326137</v>
      </c>
      <c r="D58" s="17">
        <v>101.69757412398923</v>
      </c>
      <c r="E58" s="19"/>
      <c r="F58" s="17">
        <v>54.238706199460921</v>
      </c>
      <c r="G58" s="17">
        <v>100</v>
      </c>
      <c r="H58" s="20">
        <f t="shared" si="2"/>
        <v>67.798382749326137</v>
      </c>
      <c r="I58" s="11"/>
      <c r="J58" s="22"/>
    </row>
    <row r="59" spans="1:10">
      <c r="B59" s="2" t="s">
        <v>31</v>
      </c>
      <c r="C59" s="17">
        <v>70</v>
      </c>
      <c r="D59" s="18">
        <f>200-C59</f>
        <v>130</v>
      </c>
      <c r="E59" s="19"/>
      <c r="F59" s="19"/>
      <c r="G59" s="17">
        <v>100</v>
      </c>
      <c r="H59" s="20">
        <f t="shared" si="2"/>
        <v>70</v>
      </c>
      <c r="I59" s="11"/>
      <c r="J59" s="21">
        <v>258.1523108714278</v>
      </c>
    </row>
    <row r="60" spans="1:10">
      <c r="B60" s="2" t="s">
        <v>33</v>
      </c>
      <c r="C60" s="17">
        <v>80</v>
      </c>
      <c r="D60" s="18">
        <f>200-C60</f>
        <v>120</v>
      </c>
      <c r="E60" s="19"/>
      <c r="F60" s="19"/>
      <c r="G60" s="17">
        <v>100</v>
      </c>
      <c r="H60" s="20">
        <f t="shared" si="2"/>
        <v>80</v>
      </c>
      <c r="I60" s="11"/>
      <c r="J60" s="21">
        <v>262.97625329815304</v>
      </c>
    </row>
    <row r="61" spans="1:10">
      <c r="B61" s="2" t="s">
        <v>36</v>
      </c>
      <c r="C61" s="17">
        <v>80</v>
      </c>
      <c r="D61" s="18">
        <f>200-C61</f>
        <v>120</v>
      </c>
      <c r="E61" s="19"/>
      <c r="F61" s="19"/>
      <c r="G61" s="17">
        <v>100</v>
      </c>
      <c r="H61" s="20">
        <f t="shared" si="2"/>
        <v>80</v>
      </c>
      <c r="I61" s="11"/>
      <c r="J61" s="21">
        <v>250</v>
      </c>
    </row>
    <row r="62" spans="1:10">
      <c r="B62" s="2" t="s">
        <v>35</v>
      </c>
      <c r="C62" s="17">
        <v>80.000000000000014</v>
      </c>
      <c r="D62" s="17">
        <v>90.504385964912274</v>
      </c>
      <c r="E62" s="19"/>
      <c r="F62" s="19"/>
      <c r="G62" s="17">
        <v>100</v>
      </c>
      <c r="H62" s="20">
        <f t="shared" si="2"/>
        <v>80.000000000000014</v>
      </c>
      <c r="I62" s="11"/>
      <c r="J62" s="21"/>
    </row>
    <row r="63" spans="1:10">
      <c r="A63" s="2" t="s">
        <v>39</v>
      </c>
      <c r="C63" s="17">
        <v>104.49760765550241</v>
      </c>
      <c r="D63" s="17">
        <v>7.6627989814356088</v>
      </c>
      <c r="E63" s="19"/>
      <c r="F63" s="17">
        <v>29.580766585566099</v>
      </c>
      <c r="G63" s="17">
        <v>100</v>
      </c>
      <c r="H63" s="20">
        <f t="shared" si="2"/>
        <v>104.49760765550241</v>
      </c>
      <c r="I63" s="11"/>
      <c r="J63" s="22"/>
    </row>
    <row r="64" spans="1:10">
      <c r="B64" s="14"/>
    </row>
    <row r="91" spans="2:2">
      <c r="B91" s="14"/>
    </row>
    <row r="118" spans="2:2">
      <c r="B118" s="14"/>
    </row>
  </sheetData>
  <pageMargins left="0.25" right="0.25"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79"/>
  <sheetViews>
    <sheetView showGridLines="0" tabSelected="1" zoomScaleNormal="100" workbookViewId="0">
      <selection sqref="A1:J1"/>
    </sheetView>
  </sheetViews>
  <sheetFormatPr defaultColWidth="9" defaultRowHeight="12.75"/>
  <cols>
    <col min="1" max="11" width="9" style="23"/>
    <col min="12" max="12" width="10.42578125" style="23" bestFit="1" customWidth="1"/>
    <col min="13" max="13" width="11.5703125" style="23" customWidth="1"/>
    <col min="14" max="14" width="11.42578125" style="23" bestFit="1" customWidth="1"/>
    <col min="15" max="15" width="13" style="23" bestFit="1" customWidth="1"/>
    <col min="16" max="16" width="13.42578125" style="23" bestFit="1" customWidth="1"/>
    <col min="17" max="17" width="12.5703125" style="23" bestFit="1" customWidth="1"/>
    <col min="18" max="18" width="2.5703125" style="23" customWidth="1"/>
    <col min="19" max="19" width="11.7109375" style="23" bestFit="1" customWidth="1"/>
    <col min="20" max="20" width="11.5703125" style="23" customWidth="1"/>
    <col min="21" max="21" width="11.85546875" style="23" bestFit="1" customWidth="1"/>
    <col min="22" max="22" width="13.7109375" style="23" bestFit="1" customWidth="1"/>
    <col min="23" max="23" width="14.42578125" style="23" bestFit="1" customWidth="1"/>
    <col min="24" max="24" width="17.85546875" style="23" bestFit="1" customWidth="1"/>
    <col min="25" max="16384" width="9" style="23"/>
  </cols>
  <sheetData>
    <row r="1" spans="1:11" s="73" customFormat="1">
      <c r="A1" s="74" t="s">
        <v>52</v>
      </c>
    </row>
    <row r="2" spans="1:11" s="73" customFormat="1">
      <c r="A2" s="73" t="s">
        <v>53</v>
      </c>
      <c r="B2" s="73" t="s">
        <v>54</v>
      </c>
    </row>
    <row r="3" spans="1:11" s="73" customFormat="1">
      <c r="A3" s="73" t="s">
        <v>55</v>
      </c>
    </row>
    <row r="4" spans="1:11" s="73" customFormat="1">
      <c r="A4" s="74" t="s">
        <v>56</v>
      </c>
    </row>
    <row r="5" spans="1:11" s="73" customFormat="1"/>
    <row r="6" spans="1:11" ht="30" customHeight="1">
      <c r="A6" s="64" t="s">
        <v>42</v>
      </c>
      <c r="B6" s="64"/>
      <c r="C6" s="64"/>
      <c r="D6" s="64"/>
      <c r="E6" s="64"/>
      <c r="F6" s="64"/>
      <c r="G6" s="64"/>
      <c r="H6" s="64"/>
      <c r="I6" s="64"/>
      <c r="J6" s="64"/>
    </row>
    <row r="7" spans="1:11" ht="30" customHeight="1">
      <c r="A7" s="24"/>
      <c r="B7" s="24"/>
      <c r="C7" s="24"/>
      <c r="D7" s="24"/>
      <c r="E7" s="24"/>
      <c r="F7" s="24"/>
      <c r="G7" s="24"/>
      <c r="H7" s="24"/>
      <c r="I7" s="24"/>
      <c r="J7" s="24"/>
      <c r="K7" s="25"/>
    </row>
    <row r="8" spans="1:11">
      <c r="A8" s="25"/>
      <c r="B8" s="25"/>
      <c r="C8" s="25"/>
      <c r="D8" s="25"/>
      <c r="E8" s="25"/>
      <c r="F8" s="25"/>
      <c r="G8" s="25"/>
      <c r="H8" s="25"/>
      <c r="I8" s="25"/>
      <c r="J8" s="25"/>
      <c r="K8" s="25"/>
    </row>
    <row r="9" spans="1:11">
      <c r="A9" s="25"/>
      <c r="B9" s="25"/>
      <c r="C9" s="25"/>
      <c r="D9" s="25"/>
      <c r="E9" s="25"/>
      <c r="F9" s="25"/>
      <c r="G9" s="25"/>
      <c r="H9" s="25"/>
      <c r="I9" s="25"/>
      <c r="J9" s="25"/>
      <c r="K9" s="25"/>
    </row>
    <row r="10" spans="1:11">
      <c r="A10" s="25"/>
      <c r="B10" s="25"/>
      <c r="C10" s="25"/>
      <c r="D10" s="25"/>
      <c r="E10" s="25"/>
      <c r="F10" s="25"/>
      <c r="G10" s="25"/>
      <c r="H10" s="25"/>
      <c r="I10" s="25"/>
      <c r="J10" s="25"/>
      <c r="K10" s="25"/>
    </row>
    <row r="11" spans="1:11">
      <c r="A11" s="25"/>
      <c r="B11" s="25"/>
      <c r="C11" s="25"/>
      <c r="D11" s="25"/>
      <c r="E11" s="25"/>
      <c r="F11" s="25"/>
      <c r="G11" s="25"/>
      <c r="H11" s="25"/>
      <c r="I11" s="25"/>
      <c r="J11" s="25"/>
      <c r="K11" s="25"/>
    </row>
    <row r="12" spans="1:11">
      <c r="A12" s="25"/>
      <c r="B12" s="25"/>
      <c r="C12" s="25"/>
      <c r="D12" s="25"/>
      <c r="E12" s="25"/>
      <c r="F12" s="25"/>
      <c r="G12" s="25"/>
      <c r="H12" s="25"/>
      <c r="I12" s="25"/>
      <c r="J12" s="25"/>
      <c r="K12" s="25"/>
    </row>
    <row r="13" spans="1:11">
      <c r="A13" s="25"/>
      <c r="B13" s="25"/>
      <c r="C13" s="25"/>
      <c r="D13" s="25"/>
      <c r="E13" s="25"/>
      <c r="F13" s="25"/>
      <c r="G13" s="25"/>
      <c r="H13" s="25"/>
      <c r="I13" s="25"/>
      <c r="J13" s="25"/>
      <c r="K13" s="25"/>
    </row>
    <row r="14" spans="1:11">
      <c r="A14" s="25"/>
      <c r="B14" s="25"/>
      <c r="C14" s="25"/>
      <c r="D14" s="25"/>
      <c r="E14" s="25"/>
      <c r="F14" s="25"/>
      <c r="G14" s="25"/>
      <c r="H14" s="25"/>
      <c r="I14" s="25"/>
      <c r="J14" s="25"/>
      <c r="K14" s="25"/>
    </row>
    <row r="15" spans="1:11">
      <c r="A15" s="25"/>
      <c r="B15" s="25"/>
      <c r="C15" s="25"/>
      <c r="D15" s="25"/>
      <c r="E15" s="25"/>
      <c r="F15" s="25"/>
      <c r="G15" s="25"/>
      <c r="H15" s="25"/>
      <c r="I15" s="25"/>
      <c r="J15" s="25"/>
      <c r="K15" s="25"/>
    </row>
    <row r="16" spans="1:11">
      <c r="A16" s="25"/>
      <c r="B16" s="25"/>
      <c r="C16" s="25"/>
      <c r="D16" s="25"/>
      <c r="E16" s="25"/>
      <c r="F16" s="25"/>
      <c r="G16" s="25"/>
      <c r="H16" s="25"/>
      <c r="I16" s="25"/>
      <c r="J16" s="25"/>
      <c r="K16" s="25"/>
    </row>
    <row r="17" spans="1:11">
      <c r="A17" s="25"/>
      <c r="B17" s="25"/>
      <c r="C17" s="25"/>
      <c r="D17" s="25"/>
      <c r="E17" s="25"/>
      <c r="F17" s="25"/>
      <c r="G17" s="25"/>
      <c r="H17" s="25"/>
      <c r="I17" s="25"/>
      <c r="J17" s="25"/>
      <c r="K17" s="25"/>
    </row>
    <row r="18" spans="1:11">
      <c r="A18" s="25"/>
      <c r="B18" s="25"/>
      <c r="C18" s="25"/>
      <c r="D18" s="25"/>
      <c r="E18" s="25"/>
      <c r="F18" s="25"/>
      <c r="G18" s="25"/>
      <c r="H18" s="25"/>
      <c r="I18" s="25"/>
      <c r="J18" s="25"/>
      <c r="K18" s="25"/>
    </row>
    <row r="19" spans="1:11">
      <c r="A19" s="25"/>
      <c r="B19" s="25"/>
      <c r="C19" s="25"/>
      <c r="D19" s="25"/>
      <c r="E19" s="25"/>
      <c r="F19" s="25"/>
      <c r="G19" s="25"/>
      <c r="H19" s="25"/>
      <c r="I19" s="25"/>
      <c r="J19" s="25"/>
      <c r="K19" s="25"/>
    </row>
    <row r="20" spans="1:11">
      <c r="A20" s="25"/>
      <c r="B20" s="25"/>
      <c r="C20" s="25"/>
      <c r="D20" s="25"/>
      <c r="E20" s="25"/>
      <c r="F20" s="25"/>
      <c r="G20" s="25"/>
      <c r="H20" s="25"/>
      <c r="I20" s="25"/>
      <c r="J20" s="25"/>
      <c r="K20" s="25"/>
    </row>
    <row r="21" spans="1:11">
      <c r="A21" s="25"/>
      <c r="B21" s="25"/>
      <c r="C21" s="25"/>
      <c r="D21" s="25"/>
      <c r="E21" s="25"/>
      <c r="F21" s="25"/>
      <c r="G21" s="25"/>
      <c r="H21" s="25"/>
      <c r="I21" s="25"/>
      <c r="J21" s="25"/>
      <c r="K21" s="25"/>
    </row>
    <row r="22" spans="1:11">
      <c r="A22" s="25"/>
      <c r="B22" s="25"/>
      <c r="C22" s="25"/>
      <c r="D22" s="25"/>
      <c r="E22" s="25"/>
      <c r="F22" s="25"/>
      <c r="G22" s="25"/>
      <c r="H22" s="25"/>
      <c r="I22" s="25"/>
      <c r="J22" s="25"/>
      <c r="K22" s="25"/>
    </row>
    <row r="23" spans="1:11" ht="30" customHeight="1">
      <c r="A23" s="24"/>
      <c r="B23" s="24"/>
      <c r="C23" s="24"/>
      <c r="D23" s="24"/>
      <c r="E23" s="24"/>
      <c r="F23" s="24"/>
      <c r="G23" s="24"/>
      <c r="H23" s="24"/>
      <c r="I23" s="24"/>
      <c r="J23" s="24"/>
      <c r="K23" s="25"/>
    </row>
    <row r="24" spans="1:11">
      <c r="A24" s="25"/>
      <c r="B24" s="25"/>
      <c r="C24" s="25"/>
      <c r="D24" s="25"/>
      <c r="E24" s="25"/>
      <c r="F24" s="25"/>
      <c r="G24" s="25"/>
      <c r="H24" s="25"/>
      <c r="I24" s="25"/>
      <c r="J24" s="25"/>
      <c r="K24" s="25"/>
    </row>
    <row r="25" spans="1:11">
      <c r="A25" s="25"/>
      <c r="B25" s="25"/>
      <c r="C25" s="25"/>
      <c r="D25" s="25"/>
      <c r="E25" s="25"/>
      <c r="F25" s="25"/>
      <c r="G25" s="25"/>
      <c r="H25" s="25"/>
      <c r="I25" s="25"/>
      <c r="J25" s="25"/>
      <c r="K25" s="25"/>
    </row>
    <row r="26" spans="1:11">
      <c r="A26" s="25"/>
      <c r="B26" s="25"/>
      <c r="C26" s="25"/>
      <c r="D26" s="25"/>
      <c r="E26" s="25"/>
      <c r="F26" s="25"/>
      <c r="G26" s="25"/>
      <c r="H26" s="25"/>
      <c r="I26" s="25"/>
      <c r="J26" s="25"/>
      <c r="K26" s="25"/>
    </row>
    <row r="27" spans="1:11">
      <c r="A27" s="25"/>
      <c r="B27" s="25"/>
      <c r="C27" s="25"/>
      <c r="D27" s="25"/>
      <c r="E27" s="25"/>
      <c r="F27" s="25"/>
      <c r="G27" s="25"/>
      <c r="H27" s="25"/>
      <c r="I27" s="25"/>
      <c r="J27" s="25"/>
      <c r="K27" s="25"/>
    </row>
    <row r="28" spans="1:11">
      <c r="A28" s="25"/>
      <c r="B28" s="25"/>
      <c r="C28" s="25"/>
      <c r="D28" s="25"/>
      <c r="E28" s="25"/>
      <c r="F28" s="25"/>
      <c r="G28" s="25"/>
      <c r="H28" s="25"/>
      <c r="I28" s="25"/>
      <c r="J28" s="25"/>
      <c r="K28" s="25"/>
    </row>
    <row r="29" spans="1:11">
      <c r="A29" s="25"/>
      <c r="B29" s="25"/>
      <c r="C29" s="25"/>
      <c r="D29" s="25"/>
      <c r="E29" s="25"/>
      <c r="F29" s="25"/>
      <c r="G29" s="25"/>
      <c r="H29" s="25"/>
      <c r="I29" s="25"/>
      <c r="J29" s="25"/>
      <c r="K29" s="25"/>
    </row>
    <row r="30" spans="1:11">
      <c r="A30" s="25"/>
      <c r="B30" s="25"/>
      <c r="C30" s="25"/>
      <c r="D30" s="25"/>
      <c r="E30" s="25"/>
      <c r="F30" s="25"/>
      <c r="G30" s="25"/>
      <c r="H30" s="25"/>
      <c r="I30" s="25"/>
      <c r="J30" s="25"/>
      <c r="K30" s="25"/>
    </row>
    <row r="31" spans="1:11">
      <c r="A31" s="25"/>
      <c r="B31" s="25"/>
      <c r="C31" s="25"/>
      <c r="D31" s="25"/>
      <c r="E31" s="25"/>
      <c r="F31" s="25"/>
      <c r="G31" s="25"/>
      <c r="H31" s="25"/>
      <c r="I31" s="25"/>
      <c r="J31" s="25"/>
      <c r="K31" s="25"/>
    </row>
    <row r="32" spans="1:11">
      <c r="A32" s="25"/>
      <c r="B32" s="25"/>
      <c r="C32" s="25"/>
      <c r="D32" s="25"/>
      <c r="E32" s="25"/>
      <c r="F32" s="25"/>
      <c r="G32" s="25"/>
      <c r="H32" s="25"/>
      <c r="I32" s="25"/>
      <c r="J32" s="25"/>
      <c r="K32" s="25"/>
    </row>
    <row r="33" spans="1:24">
      <c r="A33" s="25"/>
      <c r="B33" s="25"/>
      <c r="C33" s="25"/>
      <c r="D33" s="25"/>
      <c r="E33" s="25"/>
      <c r="F33" s="25"/>
      <c r="G33" s="25"/>
      <c r="H33" s="25"/>
      <c r="I33" s="25"/>
      <c r="J33" s="25"/>
      <c r="K33" s="25"/>
    </row>
    <row r="34" spans="1:24">
      <c r="A34" s="25"/>
      <c r="B34" s="25"/>
      <c r="C34" s="25"/>
      <c r="D34" s="25"/>
      <c r="E34" s="25"/>
      <c r="F34" s="25"/>
      <c r="G34" s="25"/>
      <c r="H34" s="25"/>
      <c r="I34" s="25"/>
      <c r="J34" s="25"/>
      <c r="K34" s="25"/>
    </row>
    <row r="35" spans="1:24">
      <c r="A35" s="25"/>
      <c r="B35" s="25"/>
      <c r="C35" s="25"/>
      <c r="D35" s="25"/>
      <c r="E35" s="25"/>
      <c r="F35" s="25"/>
      <c r="G35" s="25"/>
      <c r="H35" s="25"/>
      <c r="I35" s="25"/>
      <c r="J35" s="25"/>
      <c r="K35" s="25"/>
    </row>
    <row r="36" spans="1:24">
      <c r="A36" s="25"/>
      <c r="B36" s="25"/>
      <c r="C36" s="25"/>
      <c r="D36" s="25"/>
      <c r="E36" s="25"/>
      <c r="F36" s="25"/>
      <c r="G36" s="25"/>
      <c r="H36" s="25"/>
      <c r="I36" s="25"/>
      <c r="J36" s="25"/>
      <c r="K36" s="25"/>
      <c r="L36" s="48"/>
      <c r="M36" s="49"/>
      <c r="N36" s="49"/>
      <c r="O36" s="49"/>
      <c r="P36" s="49"/>
      <c r="Q36" s="48"/>
      <c r="S36" s="47"/>
      <c r="T36" s="47"/>
      <c r="U36" s="47"/>
      <c r="V36" s="47"/>
      <c r="W36" s="47"/>
      <c r="X36" s="47"/>
    </row>
    <row r="37" spans="1:24">
      <c r="A37" s="25"/>
      <c r="B37" s="25"/>
      <c r="C37" s="25"/>
      <c r="D37" s="25"/>
      <c r="E37" s="25"/>
      <c r="F37" s="25"/>
      <c r="G37" s="25"/>
      <c r="H37" s="25"/>
      <c r="I37" s="25"/>
      <c r="J37" s="25"/>
      <c r="K37" s="25"/>
      <c r="L37" s="48"/>
      <c r="M37" s="49"/>
      <c r="N37" s="49"/>
      <c r="O37" s="49"/>
      <c r="P37" s="49"/>
      <c r="Q37" s="48"/>
      <c r="S37" s="47"/>
      <c r="T37" s="47"/>
      <c r="U37" s="47"/>
      <c r="V37" s="47"/>
      <c r="W37" s="47"/>
      <c r="X37" s="47"/>
    </row>
    <row r="38" spans="1:24" ht="180" customHeight="1">
      <c r="A38" s="67" t="s">
        <v>43</v>
      </c>
      <c r="B38" s="68"/>
      <c r="C38" s="68"/>
      <c r="D38" s="68"/>
      <c r="E38" s="68"/>
      <c r="F38" s="68"/>
      <c r="G38" s="68"/>
      <c r="H38" s="68"/>
      <c r="I38" s="68"/>
      <c r="J38" s="68"/>
      <c r="L38" s="48"/>
      <c r="M38" s="49"/>
      <c r="N38" s="49"/>
      <c r="O38" s="49"/>
      <c r="P38" s="49"/>
      <c r="Q38" s="48"/>
      <c r="S38" s="47"/>
      <c r="T38" s="47"/>
      <c r="U38" s="47"/>
      <c r="V38" s="47"/>
      <c r="W38" s="47"/>
      <c r="X38" s="47"/>
    </row>
    <row r="39" spans="1:24" ht="28.9" customHeight="1">
      <c r="A39" s="72" t="s">
        <v>44</v>
      </c>
      <c r="B39" s="72"/>
      <c r="C39" s="72"/>
      <c r="D39" s="72"/>
      <c r="E39" s="72"/>
      <c r="F39" s="72"/>
      <c r="G39" s="72"/>
      <c r="H39" s="72"/>
      <c r="I39" s="72"/>
      <c r="J39" s="72"/>
      <c r="L39" s="48"/>
      <c r="M39" s="49"/>
      <c r="N39" s="63"/>
      <c r="O39" s="49"/>
      <c r="P39" s="49"/>
      <c r="Q39" s="48"/>
      <c r="S39" s="47"/>
      <c r="T39" s="47"/>
      <c r="U39" s="47"/>
      <c r="V39" s="47"/>
      <c r="W39" s="47"/>
      <c r="X39" s="47"/>
    </row>
    <row r="40" spans="1:24" ht="109.9" customHeight="1">
      <c r="A40" s="69" t="s">
        <v>45</v>
      </c>
      <c r="B40" s="69"/>
      <c r="C40" s="69"/>
      <c r="D40" s="69"/>
      <c r="E40" s="69"/>
      <c r="F40" s="69"/>
      <c r="G40" s="69"/>
      <c r="H40" s="69"/>
      <c r="I40" s="69"/>
      <c r="J40" s="69"/>
      <c r="L40" s="51"/>
      <c r="M40" s="51"/>
      <c r="N40" s="51"/>
      <c r="O40" s="49"/>
      <c r="P40" s="49"/>
      <c r="Q40" s="48"/>
      <c r="S40" s="50"/>
      <c r="T40" s="51"/>
      <c r="U40" s="51"/>
      <c r="V40" s="51"/>
      <c r="W40" s="51"/>
      <c r="X40" s="51"/>
    </row>
    <row r="41" spans="1:24" ht="28.9" customHeight="1">
      <c r="A41" s="67" t="s">
        <v>46</v>
      </c>
      <c r="B41" s="68"/>
      <c r="C41" s="68"/>
      <c r="D41" s="68"/>
      <c r="E41" s="68"/>
      <c r="F41" s="68"/>
      <c r="G41" s="68"/>
      <c r="H41" s="68"/>
      <c r="I41" s="68"/>
      <c r="J41" s="68"/>
      <c r="L41" s="51"/>
      <c r="M41" s="51"/>
      <c r="N41" s="51"/>
      <c r="O41" s="49"/>
      <c r="P41" s="49"/>
      <c r="Q41" s="48"/>
      <c r="S41" s="50"/>
      <c r="T41" s="51"/>
      <c r="U41" s="51"/>
      <c r="V41" s="51"/>
      <c r="W41" s="51"/>
      <c r="X41" s="51"/>
    </row>
    <row r="42" spans="1:24" ht="42" customHeight="1">
      <c r="A42" s="70" t="s">
        <v>47</v>
      </c>
      <c r="B42" s="71"/>
      <c r="C42" s="71"/>
      <c r="D42" s="71"/>
      <c r="E42" s="71"/>
      <c r="F42" s="71"/>
      <c r="G42" s="71"/>
      <c r="H42" s="71"/>
      <c r="I42" s="71"/>
      <c r="J42" s="71"/>
      <c r="L42" s="27"/>
      <c r="M42" s="27"/>
      <c r="N42" s="27"/>
      <c r="O42" s="49"/>
      <c r="P42" s="49"/>
      <c r="Q42" s="48"/>
      <c r="S42" s="26"/>
      <c r="T42" s="27"/>
      <c r="U42" s="27"/>
      <c r="V42" s="27"/>
      <c r="W42" s="27"/>
      <c r="X42" s="27"/>
    </row>
    <row r="43" spans="1:24" ht="25.15" customHeight="1" thickBot="1">
      <c r="L43" s="65" t="s">
        <v>50</v>
      </c>
      <c r="M43" s="65"/>
      <c r="N43" s="65"/>
      <c r="O43" s="65"/>
      <c r="P43" s="65"/>
      <c r="Q43" s="65"/>
      <c r="S43" s="65" t="s">
        <v>51</v>
      </c>
      <c r="T43" s="65"/>
      <c r="U43" s="65"/>
      <c r="V43" s="65"/>
      <c r="W43" s="65"/>
      <c r="X43" s="65"/>
    </row>
    <row r="44" spans="1:24" ht="42" customHeight="1">
      <c r="A44" s="66" t="s">
        <v>49</v>
      </c>
      <c r="B44" s="66"/>
      <c r="C44" s="66"/>
      <c r="D44" s="66"/>
      <c r="E44" s="66"/>
      <c r="F44" s="66"/>
      <c r="G44" s="66"/>
      <c r="H44" s="66"/>
      <c r="I44" s="66"/>
      <c r="J44" s="66"/>
      <c r="L44" s="45"/>
      <c r="M44" s="46" t="s">
        <v>1</v>
      </c>
      <c r="N44" s="46" t="s">
        <v>2</v>
      </c>
      <c r="O44" s="46" t="s">
        <v>3</v>
      </c>
      <c r="P44" s="46" t="s">
        <v>4</v>
      </c>
      <c r="Q44" s="45" t="s">
        <v>5</v>
      </c>
      <c r="S44" s="45"/>
      <c r="T44" s="46" t="s">
        <v>1</v>
      </c>
      <c r="U44" s="46" t="s">
        <v>2</v>
      </c>
      <c r="V44" s="46" t="s">
        <v>3</v>
      </c>
      <c r="W44" s="46" t="s">
        <v>4</v>
      </c>
      <c r="X44" s="45" t="s">
        <v>41</v>
      </c>
    </row>
    <row r="45" spans="1:24" ht="15" customHeight="1">
      <c r="L45" s="30" t="s">
        <v>7</v>
      </c>
      <c r="M45" s="42">
        <v>0</v>
      </c>
      <c r="N45" s="42">
        <v>53.582468915298485</v>
      </c>
      <c r="O45" s="36"/>
      <c r="P45" s="36"/>
      <c r="Q45" s="59">
        <v>50</v>
      </c>
      <c r="S45" s="30" t="s">
        <v>9</v>
      </c>
      <c r="T45" s="36">
        <v>25</v>
      </c>
      <c r="U45" s="36">
        <v>175</v>
      </c>
      <c r="V45" s="37"/>
      <c r="W45" s="37"/>
      <c r="X45" s="33">
        <v>100</v>
      </c>
    </row>
    <row r="46" spans="1:24" ht="12.75" customHeight="1">
      <c r="L46" s="31" t="s">
        <v>8</v>
      </c>
      <c r="M46" s="43">
        <v>6.8318740542561942</v>
      </c>
      <c r="N46" s="43">
        <v>36.248668097431143</v>
      </c>
      <c r="O46" s="38"/>
      <c r="P46" s="38"/>
      <c r="Q46" s="60">
        <v>50</v>
      </c>
      <c r="S46" s="31" t="s">
        <v>11</v>
      </c>
      <c r="T46" s="38"/>
      <c r="U46" s="38"/>
      <c r="V46" s="39">
        <v>27.024029574861363</v>
      </c>
      <c r="W46" s="39">
        <v>27.024029574861363</v>
      </c>
      <c r="X46" s="34">
        <v>100</v>
      </c>
    </row>
    <row r="47" spans="1:24" ht="12.75" customHeight="1">
      <c r="L47" s="32" t="s">
        <v>9</v>
      </c>
      <c r="M47" s="44">
        <v>8.7601609975534682</v>
      </c>
      <c r="N47" s="44">
        <v>116.23983900244653</v>
      </c>
      <c r="O47" s="40"/>
      <c r="P47" s="40"/>
      <c r="Q47" s="61">
        <v>50</v>
      </c>
      <c r="S47" s="32" t="s">
        <v>12</v>
      </c>
      <c r="T47" s="40">
        <v>28.220540540540544</v>
      </c>
      <c r="U47" s="40">
        <v>25.688648648648645</v>
      </c>
      <c r="V47" s="41"/>
      <c r="W47" s="41"/>
      <c r="X47" s="35">
        <v>100</v>
      </c>
    </row>
    <row r="48" spans="1:24" ht="12.75" customHeight="1">
      <c r="L48" s="31" t="s">
        <v>10</v>
      </c>
      <c r="M48" s="43">
        <v>10.602732066217046</v>
      </c>
      <c r="N48" s="43">
        <v>53.013660331085234</v>
      </c>
      <c r="O48" s="38"/>
      <c r="P48" s="38"/>
      <c r="Q48" s="60">
        <v>50</v>
      </c>
      <c r="S48" s="31" t="s">
        <v>15</v>
      </c>
      <c r="T48" s="38"/>
      <c r="U48" s="38"/>
      <c r="V48" s="39"/>
      <c r="W48" s="39">
        <v>34.732231404958682</v>
      </c>
      <c r="X48" s="34">
        <v>100</v>
      </c>
    </row>
    <row r="49" spans="12:24" ht="12.75" customHeight="1">
      <c r="L49" s="32" t="s">
        <v>11</v>
      </c>
      <c r="M49" s="44"/>
      <c r="N49" s="44"/>
      <c r="O49" s="40">
        <v>11.133501259445843</v>
      </c>
      <c r="P49" s="40">
        <v>11.133501259445843</v>
      </c>
      <c r="Q49" s="61">
        <v>50</v>
      </c>
      <c r="S49" s="32" t="s">
        <v>16</v>
      </c>
      <c r="T49" s="40"/>
      <c r="U49" s="40"/>
      <c r="V49" s="41"/>
      <c r="W49" s="41">
        <v>39.76337865201041</v>
      </c>
      <c r="X49" s="35">
        <v>100</v>
      </c>
    </row>
    <row r="50" spans="12:24" ht="12.75" customHeight="1">
      <c r="L50" s="31" t="s">
        <v>12</v>
      </c>
      <c r="M50" s="43">
        <v>13.074062480435735</v>
      </c>
      <c r="N50" s="43">
        <v>11.901083077693606</v>
      </c>
      <c r="O50" s="38"/>
      <c r="P50" s="38"/>
      <c r="Q50" s="60">
        <v>50</v>
      </c>
      <c r="S50" s="31" t="s">
        <v>24</v>
      </c>
      <c r="T50" s="38">
        <v>40</v>
      </c>
      <c r="U50" s="38">
        <v>40</v>
      </c>
      <c r="V50" s="39"/>
      <c r="W50" s="39"/>
      <c r="X50" s="34">
        <v>100</v>
      </c>
    </row>
    <row r="51" spans="12:24" ht="12.75" customHeight="1">
      <c r="L51" s="32" t="s">
        <v>13</v>
      </c>
      <c r="M51" s="44">
        <v>15.933946548852033</v>
      </c>
      <c r="N51" s="44">
        <v>61.505033678568843</v>
      </c>
      <c r="O51" s="40"/>
      <c r="P51" s="40"/>
      <c r="Q51" s="61">
        <v>50</v>
      </c>
      <c r="S51" s="32" t="s">
        <v>14</v>
      </c>
      <c r="T51" s="40">
        <v>45</v>
      </c>
      <c r="U51" s="40">
        <v>106.75757575757576</v>
      </c>
      <c r="V51" s="41"/>
      <c r="W51" s="41"/>
      <c r="X51" s="35">
        <v>100</v>
      </c>
    </row>
    <row r="52" spans="12:24" ht="12.75" customHeight="1">
      <c r="L52" s="31" t="s">
        <v>14</v>
      </c>
      <c r="M52" s="43">
        <v>16.103137189933278</v>
      </c>
      <c r="N52" s="43">
        <v>38.202930855309724</v>
      </c>
      <c r="O52" s="38"/>
      <c r="P52" s="38"/>
      <c r="Q52" s="60">
        <v>50</v>
      </c>
      <c r="S52" s="31" t="s">
        <v>17</v>
      </c>
      <c r="T52" s="38">
        <v>50</v>
      </c>
      <c r="U52" s="38">
        <v>150</v>
      </c>
      <c r="V52" s="39"/>
      <c r="W52" s="39">
        <v>25.536582577030487</v>
      </c>
      <c r="X52" s="34">
        <v>100</v>
      </c>
    </row>
    <row r="53" spans="12:24" ht="12.75" customHeight="1">
      <c r="L53" s="32" t="s">
        <v>15</v>
      </c>
      <c r="M53" s="44"/>
      <c r="N53" s="44"/>
      <c r="O53" s="40"/>
      <c r="P53" s="40">
        <v>17.058935568981937</v>
      </c>
      <c r="Q53" s="61">
        <v>50</v>
      </c>
      <c r="S53" s="32" t="s">
        <v>23</v>
      </c>
      <c r="T53" s="40">
        <v>50</v>
      </c>
      <c r="U53" s="40">
        <v>62.831858407079643</v>
      </c>
      <c r="V53" s="41"/>
      <c r="W53" s="41"/>
      <c r="X53" s="35">
        <v>100</v>
      </c>
    </row>
    <row r="54" spans="12:24" ht="12.75" customHeight="1">
      <c r="L54" s="31" t="s">
        <v>16</v>
      </c>
      <c r="M54" s="43"/>
      <c r="N54" s="43"/>
      <c r="O54" s="38"/>
      <c r="P54" s="38">
        <v>17.16772823779193</v>
      </c>
      <c r="Q54" s="60">
        <v>50</v>
      </c>
      <c r="S54" s="31" t="s">
        <v>18</v>
      </c>
      <c r="T54" s="38"/>
      <c r="U54" s="38"/>
      <c r="V54" s="39">
        <v>51.366120218579233</v>
      </c>
      <c r="W54" s="39">
        <v>51.366120218579233</v>
      </c>
      <c r="X54" s="34">
        <v>100</v>
      </c>
    </row>
    <row r="55" spans="12:24" ht="12.75" customHeight="1">
      <c r="L55" s="32" t="s">
        <v>17</v>
      </c>
      <c r="M55" s="44">
        <v>18.148459482273495</v>
      </c>
      <c r="N55" s="44">
        <v>78.996729037703986</v>
      </c>
      <c r="O55" s="40"/>
      <c r="P55" s="40">
        <v>9.2689926842993806</v>
      </c>
      <c r="Q55" s="61">
        <v>50</v>
      </c>
      <c r="S55" s="32" t="s">
        <v>26</v>
      </c>
      <c r="T55" s="40">
        <v>52.886160438383257</v>
      </c>
      <c r="U55" s="40">
        <v>50.011124387128682</v>
      </c>
      <c r="V55" s="41"/>
      <c r="W55" s="41"/>
      <c r="X55" s="35">
        <v>100</v>
      </c>
    </row>
    <row r="56" spans="12:24" ht="12.75" customHeight="1">
      <c r="L56" s="31" t="s">
        <v>18</v>
      </c>
      <c r="M56" s="43"/>
      <c r="N56" s="43"/>
      <c r="O56" s="38">
        <v>19.043166588748637</v>
      </c>
      <c r="P56" s="38">
        <v>19.043166588748637</v>
      </c>
      <c r="Q56" s="60">
        <v>50</v>
      </c>
      <c r="S56" s="31" t="s">
        <v>20</v>
      </c>
      <c r="T56" s="38">
        <v>52.962962962962969</v>
      </c>
      <c r="U56" s="38">
        <v>147.03703703703704</v>
      </c>
      <c r="V56" s="39"/>
      <c r="W56" s="39"/>
      <c r="X56" s="34">
        <v>100</v>
      </c>
    </row>
    <row r="57" spans="12:24" ht="12.75" customHeight="1">
      <c r="L57" s="32" t="s">
        <v>19</v>
      </c>
      <c r="M57" s="44">
        <v>19.512195121951219</v>
      </c>
      <c r="N57" s="44">
        <v>22.70168855534709</v>
      </c>
      <c r="O57" s="40"/>
      <c r="P57" s="40"/>
      <c r="Q57" s="61">
        <v>50</v>
      </c>
      <c r="S57" s="32" t="s">
        <v>28</v>
      </c>
      <c r="T57" s="40"/>
      <c r="U57" s="40"/>
      <c r="V57" s="41">
        <v>54.250365436489403</v>
      </c>
      <c r="W57" s="41">
        <v>30.139091909160776</v>
      </c>
      <c r="X57" s="35">
        <v>100</v>
      </c>
    </row>
    <row r="58" spans="12:24" ht="12.75" customHeight="1">
      <c r="L58" s="31" t="s">
        <v>20</v>
      </c>
      <c r="M58" s="43">
        <v>20.435058748809144</v>
      </c>
      <c r="N58" s="43">
        <v>104.56494125119086</v>
      </c>
      <c r="O58" s="38"/>
      <c r="P58" s="38"/>
      <c r="Q58" s="60">
        <v>50</v>
      </c>
      <c r="S58" s="31" t="s">
        <v>13</v>
      </c>
      <c r="T58" s="38">
        <v>55.000000000000007</v>
      </c>
      <c r="U58" s="38">
        <v>145</v>
      </c>
      <c r="V58" s="39"/>
      <c r="W58" s="39"/>
      <c r="X58" s="34">
        <v>100</v>
      </c>
    </row>
    <row r="59" spans="12:24" ht="12.75" customHeight="1">
      <c r="L59" s="32" t="s">
        <v>21</v>
      </c>
      <c r="M59" s="44">
        <v>20.618796864762555</v>
      </c>
      <c r="N59" s="44">
        <v>104.38120313523744</v>
      </c>
      <c r="O59" s="40"/>
      <c r="P59" s="40">
        <v>20.618796864762555</v>
      </c>
      <c r="Q59" s="61">
        <v>50</v>
      </c>
      <c r="S59" s="32" t="s">
        <v>19</v>
      </c>
      <c r="T59" s="40">
        <v>55.000000000000007</v>
      </c>
      <c r="U59" s="40">
        <v>63.990384615384613</v>
      </c>
      <c r="V59" s="41"/>
      <c r="W59" s="41"/>
      <c r="X59" s="35">
        <v>100</v>
      </c>
    </row>
    <row r="60" spans="12:24" ht="12.75" customHeight="1">
      <c r="L60" s="31" t="s">
        <v>23</v>
      </c>
      <c r="M60" s="43">
        <v>20.8569545154911</v>
      </c>
      <c r="N60" s="43">
        <v>26.209624258404745</v>
      </c>
      <c r="O60" s="38"/>
      <c r="P60" s="38"/>
      <c r="Q60" s="60">
        <v>50</v>
      </c>
      <c r="S60" s="31" t="s">
        <v>30</v>
      </c>
      <c r="T60" s="38">
        <v>60</v>
      </c>
      <c r="U60" s="38">
        <v>140</v>
      </c>
      <c r="V60" s="39"/>
      <c r="W60" s="39">
        <v>22.5</v>
      </c>
      <c r="X60" s="34">
        <v>100</v>
      </c>
    </row>
    <row r="61" spans="12:24" ht="12.75" customHeight="1">
      <c r="L61" s="32" t="s">
        <v>24</v>
      </c>
      <c r="M61" s="44">
        <v>21.479106667391189</v>
      </c>
      <c r="N61" s="44">
        <v>21.479106667391189</v>
      </c>
      <c r="O61" s="40"/>
      <c r="P61" s="40"/>
      <c r="Q61" s="61">
        <v>50</v>
      </c>
      <c r="S61" s="32" t="s">
        <v>29</v>
      </c>
      <c r="T61" s="40">
        <v>60</v>
      </c>
      <c r="U61" s="40">
        <v>40</v>
      </c>
      <c r="V61" s="41"/>
      <c r="W61" s="41"/>
      <c r="X61" s="35">
        <v>100</v>
      </c>
    </row>
    <row r="62" spans="12:24" ht="12.75" customHeight="1">
      <c r="L62" s="31" t="s">
        <v>25</v>
      </c>
      <c r="M62" s="43">
        <v>21.550914215509142</v>
      </c>
      <c r="N62" s="43">
        <v>25.592252655922533</v>
      </c>
      <c r="O62" s="38"/>
      <c r="P62" s="38">
        <v>18.472212184722121</v>
      </c>
      <c r="Q62" s="60">
        <v>50</v>
      </c>
      <c r="S62" s="31" t="s">
        <v>25</v>
      </c>
      <c r="T62" s="38">
        <v>65.031076218514883</v>
      </c>
      <c r="U62" s="38">
        <v>77.226038599934583</v>
      </c>
      <c r="V62" s="39"/>
      <c r="W62" s="39">
        <v>55.740922473012752</v>
      </c>
      <c r="X62" s="34">
        <v>100</v>
      </c>
    </row>
    <row r="63" spans="12:24" ht="12.75" customHeight="1">
      <c r="L63" s="32" t="s">
        <v>26</v>
      </c>
      <c r="M63" s="44">
        <v>23.231501032554473</v>
      </c>
      <c r="N63" s="44">
        <v>21.968573218553498</v>
      </c>
      <c r="O63" s="40"/>
      <c r="P63" s="40"/>
      <c r="Q63" s="61">
        <v>50</v>
      </c>
      <c r="S63" s="32" t="s">
        <v>34</v>
      </c>
      <c r="T63" s="40">
        <v>65.098599500893229</v>
      </c>
      <c r="U63" s="40">
        <v>134.90140049910678</v>
      </c>
      <c r="V63" s="41"/>
      <c r="W63" s="41">
        <v>33.609023923488479</v>
      </c>
      <c r="X63" s="35">
        <v>100</v>
      </c>
    </row>
    <row r="64" spans="12:24" ht="12.75" customHeight="1">
      <c r="L64" s="31" t="s">
        <v>27</v>
      </c>
      <c r="M64" s="43">
        <v>23.72571177135314</v>
      </c>
      <c r="N64" s="43">
        <v>35.426062781883459</v>
      </c>
      <c r="O64" s="38"/>
      <c r="P64" s="38">
        <v>23.72571177135314</v>
      </c>
      <c r="Q64" s="60">
        <v>50</v>
      </c>
      <c r="S64" s="31" t="s">
        <v>32</v>
      </c>
      <c r="T64" s="38">
        <v>67.798382749326137</v>
      </c>
      <c r="U64" s="38">
        <v>101.69757412398923</v>
      </c>
      <c r="V64" s="39"/>
      <c r="W64" s="39">
        <v>54.238706199460921</v>
      </c>
      <c r="X64" s="34">
        <v>100</v>
      </c>
    </row>
    <row r="65" spans="12:24" ht="12.75" customHeight="1">
      <c r="L65" s="32" t="s">
        <v>28</v>
      </c>
      <c r="M65" s="44"/>
      <c r="N65" s="44"/>
      <c r="O65" s="40">
        <v>24.903441517265236</v>
      </c>
      <c r="P65" s="40">
        <v>13.835245287369574</v>
      </c>
      <c r="Q65" s="61">
        <v>50</v>
      </c>
      <c r="S65" s="32" t="s">
        <v>31</v>
      </c>
      <c r="T65" s="40">
        <v>70</v>
      </c>
      <c r="U65" s="40">
        <v>130</v>
      </c>
      <c r="V65" s="41"/>
      <c r="W65" s="41"/>
      <c r="X65" s="35">
        <v>100</v>
      </c>
    </row>
    <row r="66" spans="12:24" ht="12.75" customHeight="1">
      <c r="L66" s="31" t="s">
        <v>29</v>
      </c>
      <c r="M66" s="43">
        <v>25.678717220837932</v>
      </c>
      <c r="N66" s="43">
        <v>17.119144813891953</v>
      </c>
      <c r="O66" s="38"/>
      <c r="P66" s="38"/>
      <c r="Q66" s="60">
        <v>50</v>
      </c>
      <c r="S66" s="31" t="s">
        <v>33</v>
      </c>
      <c r="T66" s="38">
        <v>80</v>
      </c>
      <c r="U66" s="38">
        <v>120</v>
      </c>
      <c r="V66" s="39"/>
      <c r="W66" s="39"/>
      <c r="X66" s="34">
        <v>100</v>
      </c>
    </row>
    <row r="67" spans="12:24" ht="12.75" customHeight="1">
      <c r="L67" s="32" t="s">
        <v>30</v>
      </c>
      <c r="M67" s="44">
        <v>27.069082554435798</v>
      </c>
      <c r="N67" s="44">
        <v>92.298052321027612</v>
      </c>
      <c r="O67" s="40"/>
      <c r="P67" s="40">
        <v>10.150905957913423</v>
      </c>
      <c r="Q67" s="61">
        <v>50</v>
      </c>
      <c r="S67" s="32" t="s">
        <v>36</v>
      </c>
      <c r="T67" s="40">
        <v>80</v>
      </c>
      <c r="U67" s="40">
        <v>120</v>
      </c>
      <c r="V67" s="41"/>
      <c r="W67" s="41"/>
      <c r="X67" s="35">
        <v>100</v>
      </c>
    </row>
    <row r="68" spans="12:24" ht="12.75" customHeight="1">
      <c r="L68" s="31" t="s">
        <v>31</v>
      </c>
      <c r="M68" s="43">
        <v>29.734526536641759</v>
      </c>
      <c r="N68" s="43">
        <v>79.923141150527726</v>
      </c>
      <c r="O68" s="38"/>
      <c r="P68" s="38"/>
      <c r="Q68" s="60">
        <v>50</v>
      </c>
      <c r="S68" s="31" t="s">
        <v>35</v>
      </c>
      <c r="T68" s="38">
        <v>80.000000000000014</v>
      </c>
      <c r="U68" s="38">
        <v>90.504385964912274</v>
      </c>
      <c r="V68" s="39"/>
      <c r="W68" s="39"/>
      <c r="X68" s="34">
        <v>100</v>
      </c>
    </row>
    <row r="69" spans="12:24" ht="12.75" customHeight="1" thickBot="1">
      <c r="L69" s="32" t="s">
        <v>32</v>
      </c>
      <c r="M69" s="44">
        <v>30.352600458549535</v>
      </c>
      <c r="N69" s="44">
        <v>45.528900687824311</v>
      </c>
      <c r="O69" s="40"/>
      <c r="P69" s="40">
        <v>24.282080366839629</v>
      </c>
      <c r="Q69" s="61">
        <v>50</v>
      </c>
      <c r="S69" s="52" t="s">
        <v>48</v>
      </c>
      <c r="T69" s="53">
        <v>104.49760765550241</v>
      </c>
      <c r="U69" s="53">
        <v>7.6627989814356088</v>
      </c>
      <c r="V69" s="54"/>
      <c r="W69" s="54">
        <v>29.580766585566099</v>
      </c>
      <c r="X69" s="55">
        <v>100</v>
      </c>
    </row>
    <row r="70" spans="12:24" ht="12.75" customHeight="1">
      <c r="L70" s="31" t="s">
        <v>33</v>
      </c>
      <c r="M70" s="43">
        <v>30.420997712405185</v>
      </c>
      <c r="N70" s="43">
        <v>69.579002287594818</v>
      </c>
      <c r="O70" s="38"/>
      <c r="P70" s="38"/>
      <c r="Q70" s="60">
        <v>50</v>
      </c>
      <c r="S70" s="28"/>
      <c r="T70" s="28"/>
      <c r="U70" s="28"/>
      <c r="V70" s="28"/>
      <c r="W70" s="28"/>
      <c r="X70" s="28"/>
    </row>
    <row r="71" spans="12:24" ht="12.75" customHeight="1">
      <c r="L71" s="32" t="s">
        <v>34</v>
      </c>
      <c r="M71" s="44">
        <v>31.125509956804049</v>
      </c>
      <c r="N71" s="44">
        <v>93.874490043195948</v>
      </c>
      <c r="O71" s="40"/>
      <c r="P71" s="40">
        <v>16.06943953924312</v>
      </c>
      <c r="Q71" s="61">
        <v>50</v>
      </c>
      <c r="S71" s="29"/>
      <c r="T71" s="29"/>
      <c r="U71" s="29"/>
      <c r="V71" s="29"/>
      <c r="W71" s="29"/>
      <c r="X71" s="29"/>
    </row>
    <row r="72" spans="12:24" ht="12.75" customHeight="1">
      <c r="L72" s="31" t="s">
        <v>35</v>
      </c>
      <c r="M72" s="43">
        <v>31.278048137033672</v>
      </c>
      <c r="N72" s="43">
        <v>35.385006760290004</v>
      </c>
      <c r="O72" s="38"/>
      <c r="P72" s="38"/>
      <c r="Q72" s="60">
        <v>50</v>
      </c>
    </row>
    <row r="73" spans="12:24" ht="12.75" customHeight="1">
      <c r="L73" s="32" t="s">
        <v>36</v>
      </c>
      <c r="M73" s="44">
        <v>36.700147446198706</v>
      </c>
      <c r="N73" s="44">
        <v>77.987813323172247</v>
      </c>
      <c r="O73" s="40"/>
      <c r="P73" s="40"/>
      <c r="Q73" s="61">
        <v>50</v>
      </c>
    </row>
    <row r="74" spans="12:24" ht="12.75" customHeight="1">
      <c r="L74" s="31" t="s">
        <v>37</v>
      </c>
      <c r="M74" s="43">
        <v>41.217577785583558</v>
      </c>
      <c r="N74" s="43">
        <v>10.214268547447821</v>
      </c>
      <c r="O74" s="38"/>
      <c r="P74" s="38"/>
      <c r="Q74" s="60">
        <v>50</v>
      </c>
    </row>
    <row r="75" spans="12:24" ht="12.75" customHeight="1">
      <c r="L75" s="32" t="s">
        <v>38</v>
      </c>
      <c r="M75" s="44">
        <v>43.112637688025586</v>
      </c>
      <c r="N75" s="44">
        <v>79.758379722847323</v>
      </c>
      <c r="O75" s="40"/>
      <c r="P75" s="40"/>
      <c r="Q75" s="61">
        <v>50</v>
      </c>
    </row>
    <row r="76" spans="12:24" ht="12.75" customHeight="1" thickBot="1">
      <c r="L76" s="56" t="s">
        <v>48</v>
      </c>
      <c r="M76" s="57">
        <v>49.365673975827647</v>
      </c>
      <c r="N76" s="57">
        <v>3.6199798708017203</v>
      </c>
      <c r="O76" s="58"/>
      <c r="P76" s="58">
        <v>13.974238377133</v>
      </c>
      <c r="Q76" s="62">
        <v>50</v>
      </c>
    </row>
    <row r="79" spans="12:24" ht="42" customHeight="1"/>
  </sheetData>
  <mergeCells count="9">
    <mergeCell ref="A6:J6"/>
    <mergeCell ref="S43:X43"/>
    <mergeCell ref="L43:Q43"/>
    <mergeCell ref="A44:J44"/>
    <mergeCell ref="A38:J38"/>
    <mergeCell ref="A40:J40"/>
    <mergeCell ref="A42:J42"/>
    <mergeCell ref="A41:J41"/>
    <mergeCell ref="A39:J39"/>
  </mergeCells>
  <hyperlinks>
    <hyperlink ref="A40:J40" r:id="rId1" display="of KRW 2 815 114 for 2016; and multiplied by 1.017, based on the 1.7% compound annual growth rate achieved over the past five years (2011-16) according to the time-series of the same indicator. This figure is very close to the KRW 2 795 000 value for the "/>
    <hyperlink ref="A41:J41" r:id="rId2" display="Source: Average wages and statutory minimum wages data are from the OECD Employment Database, www.oecd.org/employment/database (accessed on 04 May 2017), series on “average annual wages” and"/>
    <hyperlink ref="A42:J42" r:id="rId3" display="“minimum wages at current prices in NCU”; benefit ranges compiled using OECD (2017), “Benefits and Wages: Country Specific Information”, www.oecd.org/els/soc/benefits-and-wages-country-specific-information.htm, cross-checked and updated using SSA and ISSA"/>
    <hyperlink ref="A39:J39" r:id="rId4" display="a) Calculations assume a monthly average wage of KRW 2 862 410 for 2017. This figure is based on the “average annual wage” estimate published on OECD.Stat; divided by 12 to give a monthly figure "/>
    <hyperlink ref="A1" r:id="rId5" display="http://dx.doi.org/10.1787/9789264288256-en"/>
    <hyperlink ref="A4" r:id="rId6"/>
  </hyperlinks>
  <printOptions horizontalCentered="1"/>
  <pageMargins left="0.70866141732283472" right="0.70866141732283472" top="0.74803149606299213" bottom="0.74803149606299213" header="0.31496062992125984" footer="0.31496062992125984"/>
  <pageSetup paperSize="9" scale="38"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Data_Fig 3.4</vt:lpstr>
      <vt:lpstr>Fig 3.4 </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2018-02-02T11:02:17Z</cp:lastPrinted>
  <dcterms:created xsi:type="dcterms:W3CDTF">2018-02-02T09:47:38Z</dcterms:created>
  <dcterms:modified xsi:type="dcterms:W3CDTF">2018-02-07T16:28:14Z</dcterms:modified>
</cp:coreProperties>
</file>